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codeName="ThisWorkbook" defaultThemeVersion="124226"/>
  <mc:AlternateContent xmlns:mc="http://schemas.openxmlformats.org/markup-compatibility/2006">
    <mc:Choice Requires="x15">
      <x15ac:absPath xmlns:x15ac="http://schemas.microsoft.com/office/spreadsheetml/2010/11/ac" url="C:\Users\peter.gilbert\Desktop\"/>
    </mc:Choice>
  </mc:AlternateContent>
  <xr:revisionPtr revIDLastSave="0" documentId="8_{90136320-CAC9-4247-99F5-315D8329DAC8}" xr6:coauthVersionLast="47" xr6:coauthVersionMax="47" xr10:uidLastSave="{00000000-0000-0000-0000-000000000000}"/>
  <bookViews>
    <workbookView xWindow="-110" yWindow="-110" windowWidth="25820" windowHeight="13900" tabRatio="792" firstSheet="2" activeTab="2" xr2:uid="{589ECDCE-39AB-4A4E-8FC3-D80AEE7499B7}"/>
  </bookViews>
  <sheets>
    <sheet name="Index" sheetId="53" r:id="rId1"/>
    <sheet name="Table 16 data" sheetId="48" state="hidden" r:id="rId2"/>
    <sheet name="Table 16 Boys" sheetId="54" r:id="rId3"/>
    <sheet name="Table 16 Girls" sheetId="55" r:id="rId4"/>
    <sheet name="Table 17 data" sheetId="50" state="hidden" r:id="rId5"/>
    <sheet name="Table 19 data" sheetId="30" state="hidden" r:id="rId6"/>
    <sheet name="Table 20 data" sheetId="31" state="hidden" r:id="rId7"/>
    <sheet name="Table 16 All" sheetId="56"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EngMaths">'Table 19 data'!$A$205:$A$206</definedName>
    <definedName name="Gender">'Table 16 data'!$B$170:$B$172</definedName>
    <definedName name="_xlnm.Print_Area" localSheetId="4">'Table 17 data'!$A$1:$S$191</definedName>
    <definedName name="_xlnm.Print_Area" localSheetId="5">'Table 19 data'!$A$1:$W$193</definedName>
    <definedName name="_xlnm.Print_Area" localSheetId="6">'Table 20 data'!$A$1:$W$193</definedName>
    <definedName name="_xlnm.Print_Titles" localSheetId="4">'Table 17 data'!$4:$7</definedName>
    <definedName name="_xlnm.Print_Titles" localSheetId="5">'Table 19 data'!$4:$7</definedName>
    <definedName name="_xlnm.Print_Titles" localSheetId="6">'Table 20 data'!$4:$7</definedName>
    <definedName name="qa">'[2]Table 16 data'!$B$3:$AI$167</definedName>
    <definedName name="T16Percentage">'Table 16 data'!$B$3:$AI$167</definedName>
    <definedName name="Table17dropdown">'Table 16 data'!$B$175:$B$176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86" i="50" l="1"/>
  <c r="J186" i="50"/>
  <c r="S107" i="50"/>
  <c r="S184" i="50"/>
  <c r="J184" i="50"/>
  <c r="S180" i="50"/>
  <c r="S179" i="50"/>
  <c r="S177" i="50"/>
  <c r="J175" i="50"/>
  <c r="S173" i="50"/>
  <c r="S171" i="50"/>
  <c r="J171" i="50"/>
  <c r="S168" i="50"/>
  <c r="S167" i="50"/>
  <c r="J167" i="50"/>
  <c r="S163" i="50"/>
  <c r="S162" i="50"/>
  <c r="J162" i="50"/>
  <c r="S158" i="50"/>
  <c r="S154" i="50"/>
  <c r="J154" i="50"/>
  <c r="S152" i="50"/>
  <c r="S151" i="50"/>
  <c r="S150" i="50"/>
  <c r="S147" i="50"/>
  <c r="S146" i="50"/>
  <c r="S142" i="50"/>
  <c r="S141" i="50"/>
  <c r="S139" i="50"/>
  <c r="S138" i="50"/>
  <c r="S137" i="50"/>
  <c r="S135" i="50"/>
  <c r="S134" i="50"/>
  <c r="S133" i="50"/>
  <c r="J133" i="50"/>
  <c r="S131" i="50"/>
  <c r="S130" i="50"/>
  <c r="S129" i="50"/>
  <c r="S125" i="50"/>
  <c r="S121" i="50"/>
  <c r="S120" i="50"/>
  <c r="J120" i="50"/>
  <c r="S117" i="50"/>
  <c r="S116" i="50"/>
  <c r="J116" i="50"/>
  <c r="S114" i="50"/>
  <c r="S113" i="50"/>
  <c r="S112" i="50"/>
  <c r="S109" i="50"/>
  <c r="S108" i="50"/>
  <c r="S105" i="50"/>
  <c r="J105" i="50"/>
  <c r="S102" i="50"/>
  <c r="S101" i="50"/>
  <c r="J101" i="50"/>
  <c r="S99" i="50"/>
  <c r="S98" i="50"/>
  <c r="S97" i="50"/>
  <c r="J97" i="50"/>
  <c r="S95" i="50"/>
  <c r="S93" i="50"/>
  <c r="J91" i="50"/>
  <c r="S89" i="50"/>
  <c r="S88" i="50"/>
  <c r="S87" i="50"/>
  <c r="J87" i="50"/>
  <c r="S85" i="50"/>
  <c r="S84" i="50"/>
  <c r="S83" i="50"/>
  <c r="S81" i="50"/>
  <c r="S79" i="50"/>
  <c r="J79" i="50"/>
  <c r="S75" i="50"/>
  <c r="S74" i="50"/>
  <c r="J74" i="50"/>
  <c r="S71" i="50"/>
  <c r="S70" i="50"/>
  <c r="S68" i="50"/>
  <c r="S67" i="50"/>
  <c r="S66" i="50"/>
  <c r="S62" i="50"/>
  <c r="S61" i="50"/>
  <c r="J61" i="50"/>
  <c r="S58" i="50"/>
  <c r="S57" i="50"/>
  <c r="S54" i="50"/>
  <c r="S53" i="50"/>
  <c r="J53" i="50"/>
  <c r="S51" i="50"/>
  <c r="S50" i="50"/>
  <c r="S49" i="50"/>
  <c r="S45" i="50"/>
  <c r="S44" i="50"/>
  <c r="J44" i="50"/>
  <c r="S42" i="50"/>
  <c r="S41" i="50"/>
  <c r="S40" i="50"/>
  <c r="S38" i="50"/>
  <c r="S37" i="50"/>
  <c r="S36" i="50"/>
  <c r="J36" i="50"/>
  <c r="S34" i="50"/>
  <c r="S33" i="50"/>
  <c r="S32" i="50"/>
  <c r="J32" i="50"/>
  <c r="S30" i="50"/>
  <c r="S29" i="50"/>
  <c r="S27" i="50"/>
  <c r="J27" i="50"/>
  <c r="S25" i="50"/>
  <c r="S24" i="50"/>
  <c r="S23" i="50"/>
  <c r="S19" i="50"/>
  <c r="S18" i="50"/>
  <c r="J18" i="50"/>
  <c r="S16" i="50"/>
  <c r="S15" i="50"/>
  <c r="S14" i="50"/>
  <c r="S12" i="50"/>
  <c r="S10" i="50"/>
  <c r="B198" i="31"/>
  <c r="C198" i="31"/>
  <c r="B4" i="31"/>
  <c r="C4" i="31"/>
  <c r="D4" i="31"/>
  <c r="B4" i="30"/>
  <c r="C4" i="30"/>
  <c r="D4" i="30"/>
  <c r="E4" i="30"/>
  <c r="F4" i="30"/>
  <c r="G4" i="30"/>
  <c r="B204" i="30"/>
  <c r="C204" i="30"/>
  <c r="C174" i="48"/>
  <c r="J9" i="50"/>
  <c r="D4" i="50"/>
  <c r="J41" i="50"/>
  <c r="J11" i="50"/>
  <c r="C1" i="48"/>
  <c r="D1" i="48"/>
  <c r="S170" i="50"/>
  <c r="J143" i="50"/>
  <c r="S90" i="50"/>
  <c r="S159" i="50"/>
  <c r="J176" i="50"/>
  <c r="J109" i="50"/>
  <c r="J40" i="50"/>
  <c r="S161" i="50"/>
  <c r="J159" i="50"/>
  <c r="J24" i="50"/>
  <c r="J142" i="50"/>
  <c r="S128" i="50"/>
  <c r="J126" i="50"/>
  <c r="J57" i="50"/>
  <c r="J145" i="50"/>
  <c r="S39" i="50"/>
  <c r="J75" i="50"/>
  <c r="J15" i="50"/>
  <c r="S126" i="50"/>
  <c r="S136" i="50"/>
  <c r="J178" i="50"/>
  <c r="J111" i="50"/>
  <c r="J42" i="50"/>
  <c r="J77" i="50"/>
  <c r="S176" i="50"/>
  <c r="S56" i="50"/>
  <c r="S73" i="50"/>
  <c r="J177" i="50"/>
  <c r="J110" i="50"/>
  <c r="S91" i="50"/>
  <c r="S127" i="50"/>
  <c r="S160" i="50"/>
  <c r="J151" i="50"/>
  <c r="J117" i="50"/>
  <c r="J83" i="50"/>
  <c r="J49" i="50"/>
  <c r="J16" i="50"/>
  <c r="J33" i="50"/>
  <c r="J50" i="50"/>
  <c r="J67" i="50"/>
  <c r="J84" i="50"/>
  <c r="J118" i="50"/>
  <c r="J135" i="50"/>
  <c r="J152" i="50"/>
  <c r="J169" i="50"/>
  <c r="S169" i="50"/>
  <c r="S118" i="50"/>
  <c r="S100" i="50"/>
  <c r="J17" i="50"/>
  <c r="J34" i="50"/>
  <c r="J51" i="50"/>
  <c r="J68" i="50"/>
  <c r="J85" i="50"/>
  <c r="J102" i="50"/>
  <c r="J119" i="50"/>
  <c r="J136" i="50"/>
  <c r="J153" i="50"/>
  <c r="J170" i="50"/>
  <c r="S82" i="50"/>
  <c r="S64" i="50"/>
  <c r="S47" i="50"/>
  <c r="S31" i="50"/>
  <c r="J19" i="50"/>
  <c r="J70" i="50"/>
  <c r="J104" i="50"/>
  <c r="J121" i="50"/>
  <c r="J138" i="50"/>
  <c r="J155" i="50"/>
  <c r="J172" i="50"/>
  <c r="S182" i="50"/>
  <c r="S166" i="50"/>
  <c r="S149" i="50"/>
  <c r="S132" i="50"/>
  <c r="S115" i="50"/>
  <c r="S80" i="50"/>
  <c r="S110" i="50"/>
  <c r="S143" i="50"/>
  <c r="J168" i="50"/>
  <c r="J134" i="50"/>
  <c r="J100" i="50"/>
  <c r="J66" i="50"/>
  <c r="S111" i="50"/>
  <c r="S145" i="50"/>
  <c r="S178" i="50"/>
  <c r="J161" i="50"/>
  <c r="J128" i="50"/>
  <c r="J94" i="50"/>
  <c r="J59" i="50"/>
  <c r="J26" i="50"/>
  <c r="S119" i="50"/>
  <c r="S153" i="50"/>
  <c r="J160" i="50"/>
  <c r="J127" i="50"/>
  <c r="J93" i="50"/>
  <c r="J58" i="50"/>
  <c r="J25" i="50"/>
  <c r="S20" i="50"/>
  <c r="S124" i="50"/>
  <c r="S140" i="50"/>
  <c r="S157" i="50"/>
  <c r="S174" i="50"/>
  <c r="J180" i="50"/>
  <c r="J163" i="50"/>
  <c r="J147" i="50"/>
  <c r="J130" i="50"/>
  <c r="J113" i="50"/>
  <c r="J96" i="50"/>
  <c r="J28" i="50"/>
  <c r="J12" i="50"/>
  <c r="S13" i="50"/>
  <c r="S21" i="50"/>
  <c r="S46" i="50"/>
  <c r="S55" i="50"/>
  <c r="S63" i="50"/>
  <c r="S72" i="50"/>
  <c r="S175" i="50"/>
  <c r="J179" i="50"/>
  <c r="J146" i="50"/>
  <c r="J137" i="50"/>
  <c r="J129" i="50"/>
  <c r="J112" i="50"/>
  <c r="J103" i="50"/>
  <c r="J95" i="50"/>
  <c r="J86" i="50"/>
  <c r="J78" i="50"/>
  <c r="J69" i="50"/>
  <c r="J60" i="50"/>
  <c r="J52" i="50"/>
  <c r="J43" i="50"/>
  <c r="J35" i="50"/>
  <c r="J10" i="50"/>
  <c r="S9" i="50"/>
  <c r="S17" i="50"/>
  <c r="S26" i="50"/>
  <c r="S59" i="50"/>
  <c r="S77" i="50"/>
  <c r="S94" i="50"/>
  <c r="J158" i="50"/>
  <c r="J150" i="50"/>
  <c r="J141" i="50"/>
  <c r="J125" i="50"/>
  <c r="J108" i="50"/>
  <c r="J99" i="50"/>
  <c r="J90" i="50"/>
  <c r="J82" i="50"/>
  <c r="J73" i="50"/>
  <c r="J64" i="50"/>
  <c r="J56" i="50"/>
  <c r="J47" i="50"/>
  <c r="J39" i="50"/>
  <c r="J31" i="50"/>
  <c r="J23" i="50"/>
  <c r="J14" i="50"/>
  <c r="S35" i="50"/>
  <c r="S43" i="50"/>
  <c r="S52" i="50"/>
  <c r="S60" i="50"/>
  <c r="S69" i="50"/>
  <c r="S78" i="50"/>
  <c r="S86" i="50"/>
  <c r="S103" i="50"/>
  <c r="S155" i="50"/>
  <c r="S172" i="50"/>
  <c r="J182" i="50"/>
  <c r="J174" i="50"/>
  <c r="J166" i="50"/>
  <c r="J157" i="50"/>
  <c r="J149" i="50"/>
  <c r="J140" i="50"/>
  <c r="J132" i="50"/>
  <c r="J124" i="50"/>
  <c r="J115" i="50"/>
  <c r="J107" i="50"/>
  <c r="J98" i="50"/>
  <c r="J89" i="50"/>
  <c r="J81" i="50"/>
  <c r="J72" i="50"/>
  <c r="J63" i="50"/>
  <c r="J55" i="50"/>
  <c r="J46" i="50"/>
  <c r="J38" i="50"/>
  <c r="J30" i="50"/>
  <c r="J21" i="50"/>
  <c r="J13" i="50"/>
  <c r="S11" i="50"/>
  <c r="S28" i="50"/>
  <c r="S96" i="50"/>
  <c r="S104" i="50"/>
  <c r="S122" i="50"/>
  <c r="S148" i="50"/>
  <c r="S156" i="50"/>
  <c r="S164" i="50"/>
  <c r="S181" i="50"/>
  <c r="J181" i="50"/>
  <c r="J173" i="50"/>
  <c r="J164" i="50"/>
  <c r="J156" i="50"/>
  <c r="J148" i="50"/>
  <c r="J139" i="50"/>
  <c r="J131" i="50"/>
  <c r="J122" i="50"/>
  <c r="J114" i="50"/>
  <c r="J88" i="50"/>
  <c r="J80" i="50"/>
  <c r="J71" i="50"/>
  <c r="J62" i="50"/>
  <c r="J54" i="50"/>
  <c r="J45" i="50"/>
  <c r="J37" i="50"/>
  <c r="J29" i="50"/>
  <c r="J20" i="50"/>
  <c r="E4" i="50"/>
  <c r="F4" i="50"/>
  <c r="G4" i="50"/>
  <c r="H4" i="50"/>
  <c r="I4" i="50"/>
  <c r="J4" i="50"/>
  <c r="K4" i="50"/>
  <c r="L4" i="50"/>
  <c r="M4" i="50"/>
  <c r="N4" i="50"/>
  <c r="O4" i="50"/>
  <c r="P4" i="50"/>
  <c r="Q4" i="50"/>
  <c r="R4" i="50"/>
  <c r="S4" i="50"/>
  <c r="D174" i="48"/>
  <c r="H4" i="30"/>
  <c r="E4" i="31"/>
  <c r="E1" i="48"/>
  <c r="F1" i="48"/>
  <c r="F4" i="31"/>
  <c r="I4" i="30"/>
  <c r="G4" i="31"/>
  <c r="G1" i="48"/>
  <c r="J4" i="30"/>
  <c r="H1" i="48"/>
  <c r="K4" i="30"/>
  <c r="H4" i="31"/>
  <c r="L4" i="30"/>
  <c r="I4" i="31"/>
  <c r="I1" i="48"/>
  <c r="J4" i="31"/>
  <c r="J1" i="48"/>
  <c r="M4" i="30"/>
  <c r="N4" i="30"/>
  <c r="O4" i="30"/>
  <c r="P4" i="30"/>
  <c r="Q4" i="30"/>
  <c r="R4" i="30"/>
  <c r="S4" i="30"/>
  <c r="T4" i="30"/>
  <c r="U4" i="30"/>
  <c r="V4" i="30"/>
  <c r="W4" i="30"/>
  <c r="K1" i="48"/>
  <c r="K4" i="31"/>
  <c r="L4" i="31"/>
  <c r="L1" i="48"/>
  <c r="M1" i="48"/>
  <c r="M4" i="31"/>
  <c r="N4" i="31"/>
  <c r="O4" i="31"/>
  <c r="P4" i="31"/>
  <c r="Q4" i="31"/>
  <c r="R4" i="31"/>
  <c r="S4" i="31"/>
  <c r="T4" i="31"/>
  <c r="U4" i="31"/>
  <c r="V4" i="31"/>
  <c r="W4" i="31"/>
  <c r="N1" i="48"/>
  <c r="O1" i="48"/>
  <c r="P1" i="48"/>
  <c r="Q1" i="48"/>
  <c r="R1" i="48"/>
  <c r="S1" i="48"/>
  <c r="T1" i="48"/>
  <c r="U1" i="48"/>
  <c r="V1" i="48"/>
  <c r="W1" i="48"/>
  <c r="X1" i="48"/>
  <c r="Y1" i="48"/>
  <c r="Z1" i="48"/>
  <c r="AA1" i="48"/>
  <c r="AB1" i="48"/>
  <c r="AC1" i="48"/>
  <c r="AD1" i="48"/>
  <c r="AE1" i="48"/>
  <c r="AF1" i="48"/>
  <c r="AG1" i="48"/>
  <c r="AH1" i="48"/>
  <c r="AI1" i="48"/>
</calcChain>
</file>

<file path=xl/sharedStrings.xml><?xml version="1.0" encoding="utf-8"?>
<sst xmlns="http://schemas.openxmlformats.org/spreadsheetml/2006/main" count="2529" uniqueCount="470">
  <si>
    <t>GCSE AND EQUIVALENT RESULTS IN ENGLAND 2012/13 (REVISED)</t>
  </si>
  <si>
    <t>Index of tables</t>
  </si>
  <si>
    <t>National tables</t>
  </si>
  <si>
    <t>Table 7</t>
  </si>
  <si>
    <t>GCSE entries and achievements in selected subjects of pupils at the end of key stage 4 in schools (number)</t>
  </si>
  <si>
    <t>Table 8</t>
  </si>
  <si>
    <t>GCSE entries and achievements in selected subjects of pupils at the end of key stage 4 in schools (percentage of pupils entering the subject)</t>
  </si>
  <si>
    <t>Table 9</t>
  </si>
  <si>
    <t>GCSE entries and achievements in selected subjects of pupils at the end of key stage 4 in schools (percentage of all pupils)</t>
  </si>
  <si>
    <t>Table 10a</t>
  </si>
  <si>
    <t>GCSE entries in selected subjects by pupils at the end of key stage 4 by school type (percentage)</t>
  </si>
  <si>
    <t>Table 10b</t>
  </si>
  <si>
    <t>GCSE entries in selected subjects by pupils at the end of key stage 4 by admissions basis (percentage)</t>
  </si>
  <si>
    <t>Table 11</t>
  </si>
  <si>
    <t>GCSE results of pupils at the end of key stage 4 in schools, by subject and grade</t>
  </si>
  <si>
    <t>Table 12</t>
  </si>
  <si>
    <t>International GCSE, Cambridge International Certificate and Edexcel Level1/2 Certificate results of pupils at the end of key stage 4 in schools, by subject and grade</t>
  </si>
  <si>
    <t>Table 13</t>
  </si>
  <si>
    <t>Results of GCSEs in Applied subjects of pupils at the end of key stage 4 in schools, by subject and grade</t>
  </si>
  <si>
    <t>Table 14</t>
  </si>
  <si>
    <t>GCSE (Short Course) results of pupils at the end of key stage 4 in all schools, by subject and grade</t>
  </si>
  <si>
    <t>Table 15</t>
  </si>
  <si>
    <t>Other Qualification results of pupils at the end of key stage 4 in all schools, by type of qualification</t>
  </si>
  <si>
    <t>Local Authority tables</t>
  </si>
  <si>
    <t>Table 16</t>
  </si>
  <si>
    <t>GCSE and equivalent results of pupils at the end of key stage 4 by gender for each local authority and region</t>
  </si>
  <si>
    <t>Table 17</t>
  </si>
  <si>
    <t>GCSE and equivalent results of pupils at the end of key stage 4 for each local authority and region, 2005/06 to 2012/13</t>
  </si>
  <si>
    <t>Table 18</t>
  </si>
  <si>
    <t>The English Baccalaureate by local authority and region</t>
  </si>
  <si>
    <t>Table 19</t>
  </si>
  <si>
    <t>Percentage of pupils in state-funded mainstream schools making expected progress in English and mathematics between key stage 2 and key stage 4, by local authority and region, 2008/09 to 2012/13</t>
  </si>
  <si>
    <t>Table 20</t>
  </si>
  <si>
    <t>Percentage of pupils in state-funded schools making expected progress in English and mathematics between key stage 2 and key stage 4, by local authority and region, 2008/09 to 2012/13</t>
  </si>
  <si>
    <t>Table 21</t>
  </si>
  <si>
    <t>Number of schools below the floor standard by local authority and region</t>
  </si>
  <si>
    <t>Region</t>
  </si>
  <si>
    <t>LA_name</t>
  </si>
  <si>
    <t>(No column name)</t>
  </si>
  <si>
    <t>M_PUP</t>
  </si>
  <si>
    <t>M_5AC</t>
  </si>
  <si>
    <t>M_5ACEM</t>
  </si>
  <si>
    <t>M_5AG</t>
  </si>
  <si>
    <t>M_5AGEM</t>
  </si>
  <si>
    <t>M_ANYPASS</t>
  </si>
  <si>
    <t>M_PTSCNEWE</t>
  </si>
  <si>
    <t>M_PTSTNEWE</t>
  </si>
  <si>
    <t>M_entbasicn</t>
  </si>
  <si>
    <t>M_L2BASICS</t>
  </si>
  <si>
    <t>F_PUP</t>
  </si>
  <si>
    <t>F_5AC</t>
  </si>
  <si>
    <t>F_5ACEM</t>
  </si>
  <si>
    <t>F_5AG</t>
  </si>
  <si>
    <t>F_5AGEM</t>
  </si>
  <si>
    <t>F_ANYPASS</t>
  </si>
  <si>
    <t>F_PTSCNEWE</t>
  </si>
  <si>
    <t>F_PTSTNEWE</t>
  </si>
  <si>
    <t>F_entbasicn</t>
  </si>
  <si>
    <t>F_L2BASICS</t>
  </si>
  <si>
    <t>T_PUP</t>
  </si>
  <si>
    <t>T_5AC</t>
  </si>
  <si>
    <t>T_5ACEM</t>
  </si>
  <si>
    <t>T_AG</t>
  </si>
  <si>
    <t>T_5AGEM</t>
  </si>
  <si>
    <t>T_ANYPASS</t>
  </si>
  <si>
    <t>T_PTSCNEWE</t>
  </si>
  <si>
    <t>T_PTSTNEWE</t>
  </si>
  <si>
    <t>T_entbasicn</t>
  </si>
  <si>
    <t>L2BASICS</t>
  </si>
  <si>
    <t>North East</t>
  </si>
  <si>
    <t>County Durham</t>
  </si>
  <si>
    <t>Darlington</t>
  </si>
  <si>
    <t>Gateshead</t>
  </si>
  <si>
    <t>Hartlepool</t>
  </si>
  <si>
    <t>Middlesbrough</t>
  </si>
  <si>
    <t>Newcastle upon Tyne</t>
  </si>
  <si>
    <t>North Tyneside</t>
  </si>
  <si>
    <t>Northumberland</t>
  </si>
  <si>
    <t>Redcar and Cleveland</t>
  </si>
  <si>
    <t>South Tyneside</t>
  </si>
  <si>
    <t>Stockton-on-Tees</t>
  </si>
  <si>
    <t>Sunderland</t>
  </si>
  <si>
    <t>North West</t>
  </si>
  <si>
    <t>Blackburn with Darwen</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</si>
  <si>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</si>
  <si>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</si>
  <si>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</si>
  <si>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</si>
  <si>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</si>
  <si>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</si>
  <si>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</si>
  <si>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</si>
  <si>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</si>
  <si>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</si>
  <si>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</si>
  <si>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</si>
  <si>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</si>
  <si>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</si>
  <si>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</si>
  <si>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</si>
  <si>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</si>
  <si>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</si>
  <si>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</si>
  <si>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</si>
  <si>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</si>
  <si>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</si>
  <si>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Yorkshire and the Humber</t>
  </si>
  <si>
    <t>Barnsley</t>
  </si>
  <si>
    <t>Bradford</t>
  </si>
  <si>
    <t>Calderdale</t>
  </si>
  <si>
    <t>Doncaster</t>
  </si>
  <si>
    <t>East Riding of Yorkshire</t>
  </si>
  <si>
    <t>Kingston upon Hull, City of</t>
  </si>
  <si>
    <t>Kirklees</t>
  </si>
  <si>
    <t>Leeds</t>
  </si>
  <si>
    <t>North East Lincolnshire</t>
  </si>
  <si>
    <t>North Lincolnshire</t>
  </si>
  <si>
    <t>North Yorkshire</t>
  </si>
  <si>
    <t>Rotherham</t>
  </si>
  <si>
    <t>Sheffield</t>
  </si>
  <si>
    <t>Wakefield</t>
  </si>
  <si>
    <t>York</t>
  </si>
  <si>
    <t>East Midlands</t>
  </si>
  <si>
    <t>Derby</t>
  </si>
  <si>
    <t>Derbyshire</t>
  </si>
  <si>
    <t>Leicester</t>
  </si>
  <si>
    <t>Leicestershire</t>
  </si>
  <si>
    <t>Lincolnshire</t>
  </si>
  <si>
    <t>Northamptonshire</t>
  </si>
  <si>
    <t>Nottingham</t>
  </si>
  <si>
    <t>Nottinghamshire</t>
  </si>
  <si>
    <t>Rutland</t>
  </si>
  <si>
    <t>West Midlands</t>
  </si>
  <si>
    <t>Birmingham</t>
  </si>
  <si>
    <t>Coventry</t>
  </si>
  <si>
    <t>Dudley</t>
  </si>
  <si>
    <t>Herefordshire, County of</t>
  </si>
  <si>
    <t>Sandwell</t>
  </si>
  <si>
    <t>Shropshire</t>
  </si>
  <si>
    <t>Solihull</t>
  </si>
  <si>
    <t>Staffordshire</t>
  </si>
  <si>
    <t>Stoke-on-Trent</t>
  </si>
  <si>
    <t>Telford and Wrekin</t>
  </si>
  <si>
    <t>Walsall</t>
  </si>
  <si>
    <t>Warwickshire</t>
  </si>
  <si>
    <t>Wolverhampton</t>
  </si>
  <si>
    <t>Worcestershire</t>
  </si>
  <si>
    <t>East</t>
  </si>
  <si>
    <t>Bedford</t>
  </si>
  <si>
    <t>Cambridgeshire</t>
  </si>
  <si>
    <t>Central Bedfordshire</t>
  </si>
  <si>
    <t>Essex</t>
  </si>
  <si>
    <t>Hertfordshire</t>
  </si>
  <si>
    <t>Luton</t>
  </si>
  <si>
    <t>Norfolk</t>
  </si>
  <si>
    <t>Peterborough</t>
  </si>
  <si>
    <t>Southend-on-Sea</t>
  </si>
  <si>
    <t>Suffolk</t>
  </si>
  <si>
    <t>Thurrock</t>
  </si>
  <si>
    <t>Inner London</t>
  </si>
  <si>
    <t>Camden</t>
  </si>
  <si>
    <t>Hackney</t>
  </si>
  <si>
    <t>Hammersmith and Fulham</t>
  </si>
  <si>
    <t>Haringey</t>
  </si>
  <si>
    <t>Islington</t>
  </si>
  <si>
    <t>Kensington and Chelsea</t>
  </si>
  <si>
    <t>Lambeth</t>
  </si>
  <si>
    <t>Lewisham</t>
  </si>
  <si>
    <t>Newham</t>
  </si>
  <si>
    <t>Southwark</t>
  </si>
  <si>
    <t>Tower Hamlets</t>
  </si>
  <si>
    <t>Wandsworth</t>
  </si>
  <si>
    <t>Westminster</t>
  </si>
  <si>
    <t>Outer London</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</si>
  <si>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</si>
  <si>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</si>
  <si>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</si>
  <si>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</si>
  <si>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</si>
  <si>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</si>
  <si>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</si>
  <si>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</si>
  <si>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</si>
  <si>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</si>
  <si>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</si>
  <si>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</si>
  <si>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</si>
  <si>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</si>
  <si>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</si>
  <si>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</si>
  <si>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</si>
  <si>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</si>
  <si>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</si>
  <si>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South East</t>
  </si>
  <si>
    <t>Bracknell Forest4</t>
  </si>
  <si>
    <t>Brighton and Hove</t>
  </si>
  <si>
    <t>Buckinghamshire</t>
  </si>
  <si>
    <t>East Sussex</t>
  </si>
  <si>
    <t>Hampshire</t>
  </si>
  <si>
    <t>Isle of Wight</t>
  </si>
  <si>
    <t>Kent</t>
  </si>
  <si>
    <t>Medway</t>
  </si>
  <si>
    <t>Milton Keynes</t>
  </si>
  <si>
    <t>Oxfordshire</t>
  </si>
  <si>
    <t>Portsmouth</t>
  </si>
  <si>
    <t>Reading</t>
  </si>
  <si>
    <t>Slough</t>
  </si>
  <si>
    <t>Southampton</t>
  </si>
  <si>
    <t>Surrey</t>
  </si>
  <si>
    <t>West Berkshire</t>
  </si>
  <si>
    <t>West Sussex</t>
  </si>
  <si>
    <t>Windsor and Maidenhead</t>
  </si>
  <si>
    <t>Wokingham</t>
  </si>
  <si>
    <t>South West</t>
  </si>
  <si>
    <t>Bath and North East Somerset</t>
  </si>
  <si>
    <t>Bournemouth</t>
  </si>
  <si>
    <t>Bristol, City of</t>
  </si>
  <si>
    <t>Cornwall</t>
  </si>
  <si>
    <t>Devon</t>
  </si>
  <si>
    <t>Dorset</t>
  </si>
  <si>
    <t>Gloucestershire</t>
  </si>
  <si>
    <t>Isles of Scilly</t>
  </si>
  <si>
    <t>North Somerset</t>
  </si>
  <si>
    <t>Plymouth</t>
  </si>
  <si>
    <t>Poole</t>
  </si>
  <si>
    <t>Somerset</t>
  </si>
  <si>
    <t>South Gloucestershire</t>
  </si>
  <si>
    <t>Swindon</t>
  </si>
  <si>
    <t>Torbay</t>
  </si>
  <si>
    <t>Wiltshire</t>
  </si>
  <si>
    <t>Total (State-funded sector)1</t>
  </si>
  <si>
    <t>London</t>
  </si>
  <si>
    <t>England1</t>
  </si>
  <si>
    <t>England1,5</t>
  </si>
  <si>
    <t>Boys</t>
  </si>
  <si>
    <t>Girls</t>
  </si>
  <si>
    <t>All</t>
  </si>
  <si>
    <t>Vlookup</t>
  </si>
  <si>
    <t>5 A*-C grades</t>
  </si>
  <si>
    <t>5 A*-C grades inc E&amp;M</t>
  </si>
  <si>
    <t>5+ A*-C grades including English and mathematics GCSEs</t>
  </si>
  <si>
    <r>
      <t>Table 16: GCSE and equivalent results of pupils at the end of key stage 4 by gender for each local authority</t>
    </r>
    <r>
      <rPr>
        <b/>
        <vertAlign val="superscript"/>
        <sz val="9"/>
        <rFont val="Arial"/>
        <family val="2"/>
      </rPr>
      <t>1</t>
    </r>
    <r>
      <rPr>
        <b/>
        <sz val="9"/>
        <rFont val="Arial"/>
        <family val="2"/>
      </rPr>
      <t xml:space="preserve"> and region</t>
    </r>
  </si>
  <si>
    <r>
      <t>Year: 2012/13</t>
    </r>
    <r>
      <rPr>
        <b/>
        <vertAlign val="superscript"/>
        <sz val="9"/>
        <rFont val="Arial"/>
        <family val="2"/>
      </rPr>
      <t>2</t>
    </r>
    <r>
      <rPr>
        <b/>
        <sz val="9"/>
        <rFont val="Arial"/>
        <family val="2"/>
      </rPr>
      <t xml:space="preserve"> (Revised)</t>
    </r>
  </si>
  <si>
    <t>Please select criteria</t>
  </si>
  <si>
    <t>Coverage: England</t>
  </si>
  <si>
    <t xml:space="preserve">Gender: </t>
  </si>
  <si>
    <t xml:space="preserve">Number of end of key stage 4 pupils </t>
  </si>
  <si>
    <t>Percentage of pupils at the end of key stage 4 achieving at GCSE and equivalents:</t>
  </si>
  <si>
    <r>
      <t>Average capped</t>
    </r>
    <r>
      <rPr>
        <vertAlign val="superscript"/>
        <sz val="8"/>
        <rFont val="Arial"/>
        <family val="2"/>
      </rPr>
      <t>3</t>
    </r>
    <r>
      <rPr>
        <sz val="8"/>
        <rFont val="Arial"/>
        <family val="2"/>
      </rPr>
      <t xml:space="preserve"> GCSE and equivalents point score per pupil</t>
    </r>
  </si>
  <si>
    <t>Average GCSE and equivalents point score per pupil</t>
  </si>
  <si>
    <t>GCSE or iGCSE English and mathematics at A*-C</t>
  </si>
  <si>
    <t>Region/
Local Authority</t>
  </si>
  <si>
    <t>Region/
Local Authority number</t>
  </si>
  <si>
    <t xml:space="preserve">5+A*-C grades </t>
  </si>
  <si>
    <t>5+ A*-C including English and mathematics GCSEs</t>
  </si>
  <si>
    <t xml:space="preserve">5+A*-G grades </t>
  </si>
  <si>
    <t>5+ A*-G including English and mathematics GCSEs</t>
  </si>
  <si>
    <t>Any passes</t>
  </si>
  <si>
    <t>Per cent entered</t>
  </si>
  <si>
    <t>Per cent achieved</t>
  </si>
  <si>
    <t>E12000001</t>
  </si>
  <si>
    <t>E06000047</t>
  </si>
  <si>
    <t>E06000005</t>
  </si>
  <si>
    <t>E08000020</t>
  </si>
  <si>
    <t>E06000001</t>
  </si>
  <si>
    <t>E06000002</t>
  </si>
  <si>
    <t>E08000021</t>
  </si>
  <si>
    <t>E08000022</t>
  </si>
  <si>
    <t>E06000048</t>
  </si>
  <si>
    <t>E06000003</t>
  </si>
  <si>
    <t>E08000023</t>
  </si>
  <si>
    <t>E06000004</t>
  </si>
  <si>
    <t>E08000024</t>
  </si>
  <si>
    <t>E12000002</t>
  </si>
  <si>
    <t>E06000008</t>
  </si>
  <si>
    <t>E06000009</t>
  </si>
  <si>
    <t>E08000001</t>
  </si>
  <si>
    <t>E08000002</t>
  </si>
  <si>
    <t>E06000049</t>
  </si>
  <si>
    <t>E06000050</t>
  </si>
  <si>
    <t>E10000006</t>
  </si>
  <si>
    <t>E06000006</t>
  </si>
  <si>
    <t>E08000011</t>
  </si>
  <si>
    <t>E10000017</t>
  </si>
  <si>
    <t>E08000012</t>
  </si>
  <si>
    <t>E08000003</t>
  </si>
  <si>
    <t>E08000004</t>
  </si>
  <si>
    <t>E08000005</t>
  </si>
  <si>
    <t>E08000006</t>
  </si>
  <si>
    <t>E08000014</t>
  </si>
  <si>
    <t>E08000013</t>
  </si>
  <si>
    <t>E08000007</t>
  </si>
  <si>
    <t>E08000008</t>
  </si>
  <si>
    <t>E08000009</t>
  </si>
  <si>
    <t>E06000007</t>
  </si>
  <si>
    <t>E08000010</t>
  </si>
  <si>
    <t>E08000015</t>
  </si>
  <si>
    <t>E12000003</t>
  </si>
  <si>
    <t>E08000016</t>
  </si>
  <si>
    <t>E08000032</t>
  </si>
  <si>
    <t>E08000033</t>
  </si>
  <si>
    <t>E08000017</t>
  </si>
  <si>
    <t>E06000011</t>
  </si>
  <si>
    <t>E06000010</t>
  </si>
  <si>
    <t>E08000034</t>
  </si>
  <si>
    <t>E08000035</t>
  </si>
  <si>
    <t>E06000012</t>
  </si>
  <si>
    <t>E06000013</t>
  </si>
  <si>
    <t>E10000023</t>
  </si>
  <si>
    <t>E08000018</t>
  </si>
  <si>
    <t>E08000019</t>
  </si>
  <si>
    <t>E08000036</t>
  </si>
  <si>
    <t>E06000014</t>
  </si>
  <si>
    <t>E12000004</t>
  </si>
  <si>
    <t>E06000015</t>
  </si>
  <si>
    <t>E10000007</t>
  </si>
  <si>
    <t>E06000016</t>
  </si>
  <si>
    <t>E10000018</t>
  </si>
  <si>
    <t>E10000019</t>
  </si>
  <si>
    <t>E10000021</t>
  </si>
  <si>
    <t>E06000018</t>
  </si>
  <si>
    <t>E10000024</t>
  </si>
  <si>
    <t>E06000017</t>
  </si>
  <si>
    <t>E12000005</t>
  </si>
  <si>
    <t>E08000025</t>
  </si>
  <si>
    <t>E08000026</t>
  </si>
  <si>
    <t>E08000027</t>
  </si>
  <si>
    <t>E06000019</t>
  </si>
  <si>
    <t>E08000028</t>
  </si>
  <si>
    <t>E06000051</t>
  </si>
  <si>
    <t>E08000029</t>
  </si>
  <si>
    <t>E10000028</t>
  </si>
  <si>
    <t>E06000021</t>
  </si>
  <si>
    <t>E06000020</t>
  </si>
  <si>
    <t>E08000030</t>
  </si>
  <si>
    <t>E10000031</t>
  </si>
  <si>
    <t>E08000031</t>
  </si>
  <si>
    <t>E10000034</t>
  </si>
  <si>
    <t>E12000006</t>
  </si>
  <si>
    <t>E06000055</t>
  </si>
  <si>
    <t>E10000003</t>
  </si>
  <si>
    <t>E06000056</t>
  </si>
  <si>
    <t>E10000012</t>
  </si>
  <si>
    <t>E10000015</t>
  </si>
  <si>
    <t>E06000032</t>
  </si>
  <si>
    <t>E10000020</t>
  </si>
  <si>
    <t>E06000031</t>
  </si>
  <si>
    <t>E06000033</t>
  </si>
  <si>
    <t>E10000029</t>
  </si>
  <si>
    <t>E06000034</t>
  </si>
  <si>
    <t>E12000007</t>
  </si>
  <si>
    <t>E13000001</t>
  </si>
  <si>
    <t>E09000007</t>
  </si>
  <si>
    <t>City of London</t>
  </si>
  <si>
    <t>E09000001</t>
  </si>
  <si>
    <t>.</t>
  </si>
  <si>
    <t>E09000012</t>
  </si>
  <si>
    <t>E09000013</t>
  </si>
  <si>
    <t>E09000014</t>
  </si>
  <si>
    <t>E09000019</t>
  </si>
  <si>
    <t>E09000020</t>
  </si>
  <si>
    <t>E09000022</t>
  </si>
  <si>
    <t>E09000023</t>
  </si>
  <si>
    <t>E09000025</t>
  </si>
  <si>
    <t>E09000028</t>
  </si>
  <si>
    <t>E09000030</t>
  </si>
  <si>
    <t>E09000032</t>
  </si>
  <si>
    <t>E09000033</t>
  </si>
  <si>
    <t>E13000002</t>
  </si>
  <si>
    <t>E09000002</t>
  </si>
  <si>
    <t>E09000003</t>
  </si>
  <si>
    <t>E09000004</t>
  </si>
  <si>
    <t>E09000005</t>
  </si>
  <si>
    <t>E09000006</t>
  </si>
  <si>
    <t>E09000008</t>
  </si>
  <si>
    <t>E09000009</t>
  </si>
  <si>
    <t>E09000010</t>
  </si>
  <si>
    <t>E09000011</t>
  </si>
  <si>
    <t>E09000015</t>
  </si>
  <si>
    <t>E09000016</t>
  </si>
  <si>
    <t>E09000017</t>
  </si>
  <si>
    <t>E09000018</t>
  </si>
  <si>
    <t>E09000021</t>
  </si>
  <si>
    <t>E09000024</t>
  </si>
  <si>
    <t>E09000026</t>
  </si>
  <si>
    <t>E09000027</t>
  </si>
  <si>
    <t>E09000029</t>
  </si>
  <si>
    <t>E09000031</t>
  </si>
  <si>
    <t>E12000008</t>
  </si>
  <si>
    <r>
      <t>Bracknell Forest</t>
    </r>
    <r>
      <rPr>
        <vertAlign val="superscript"/>
        <sz val="8"/>
        <rFont val="Arial"/>
        <family val="2"/>
      </rPr>
      <t>4</t>
    </r>
  </si>
  <si>
    <t>E06000036</t>
  </si>
  <si>
    <t>E06000043</t>
  </si>
  <si>
    <t>E10000002</t>
  </si>
  <si>
    <t>E10000011</t>
  </si>
  <si>
    <t>E10000014</t>
  </si>
  <si>
    <t>E06000046</t>
  </si>
  <si>
    <t>E10000016</t>
  </si>
  <si>
    <t>E06000035</t>
  </si>
  <si>
    <t>E06000042</t>
  </si>
  <si>
    <t>E10000025</t>
  </si>
  <si>
    <t>E06000044</t>
  </si>
  <si>
    <t>E06000038</t>
  </si>
  <si>
    <t>E06000039</t>
  </si>
  <si>
    <t>E06000045</t>
  </si>
  <si>
    <t>E10000030</t>
  </si>
  <si>
    <t>E06000037</t>
  </si>
  <si>
    <t>E10000032</t>
  </si>
  <si>
    <t>E06000040</t>
  </si>
  <si>
    <t>E06000041</t>
  </si>
  <si>
    <t>E12000009</t>
  </si>
  <si>
    <t>E06000022</t>
  </si>
  <si>
    <t>E06000028</t>
  </si>
  <si>
    <t>E06000023</t>
  </si>
  <si>
    <t>E06000052</t>
  </si>
  <si>
    <t>E10000008</t>
  </si>
  <si>
    <t>E10000009</t>
  </si>
  <si>
    <t>E10000013</t>
  </si>
  <si>
    <t>E06000053</t>
  </si>
  <si>
    <t>E06000024</t>
  </si>
  <si>
    <t>E06000026</t>
  </si>
  <si>
    <t>E06000029</t>
  </si>
  <si>
    <t>E10000027</t>
  </si>
  <si>
    <t>E06000025</t>
  </si>
  <si>
    <t>E06000030</t>
  </si>
  <si>
    <t>E06000027</t>
  </si>
  <si>
    <t>E06000054</t>
  </si>
  <si>
    <r>
      <t>Total (state-funded sector)</t>
    </r>
    <r>
      <rPr>
        <b/>
        <vertAlign val="superscript"/>
        <sz val="8"/>
        <rFont val="Arial"/>
        <family val="2"/>
      </rPr>
      <t>1</t>
    </r>
  </si>
  <si>
    <r>
      <t>England</t>
    </r>
    <r>
      <rPr>
        <b/>
        <vertAlign val="superscript"/>
        <sz val="8"/>
        <rFont val="Arial"/>
        <family val="2"/>
      </rPr>
      <t>1</t>
    </r>
  </si>
  <si>
    <t>E92000001</t>
  </si>
  <si>
    <r>
      <t>Table 17: GCSE and equivalent results of pupils at the end of key stage 4 for each local authority</t>
    </r>
    <r>
      <rPr>
        <b/>
        <vertAlign val="superscript"/>
        <sz val="9"/>
        <rFont val="Arial"/>
        <family val="2"/>
      </rPr>
      <t>1</t>
    </r>
    <r>
      <rPr>
        <b/>
        <sz val="9"/>
        <rFont val="Arial"/>
        <family val="2"/>
      </rPr>
      <t xml:space="preserve"> and region</t>
    </r>
  </si>
  <si>
    <r>
      <t>Year: 2005/06 to 2012/13</t>
    </r>
    <r>
      <rPr>
        <b/>
        <vertAlign val="superscript"/>
        <sz val="9"/>
        <rFont val="Arial"/>
        <family val="2"/>
      </rPr>
      <t>2</t>
    </r>
    <r>
      <rPr>
        <b/>
        <sz val="9"/>
        <rFont val="Arial"/>
        <family val="2"/>
      </rPr>
      <t xml:space="preserve"> (Revised)</t>
    </r>
  </si>
  <si>
    <t>5+ A*-C grades</t>
  </si>
  <si>
    <t>5+ A*-C grades including English &amp; Mathematics GCSEs</t>
  </si>
  <si>
    <t>2005/06</t>
  </si>
  <si>
    <t>2006/07</t>
  </si>
  <si>
    <t>2007/08</t>
  </si>
  <si>
    <t>2008/09</t>
  </si>
  <si>
    <t>2009/10</t>
  </si>
  <si>
    <t>2010/11</t>
  </si>
  <si>
    <t>2011/12</t>
  </si>
  <si>
    <t>2012/13</t>
  </si>
  <si>
    <r>
      <t>Cheshire</t>
    </r>
    <r>
      <rPr>
        <vertAlign val="superscript"/>
        <sz val="8"/>
        <rFont val="Arial"/>
        <family val="2"/>
      </rPr>
      <t>3</t>
    </r>
  </si>
  <si>
    <r>
      <t>Bedfordshire</t>
    </r>
    <r>
      <rPr>
        <vertAlign val="superscript"/>
        <sz val="8"/>
        <rFont val="Arial"/>
        <family val="2"/>
      </rPr>
      <t>3</t>
    </r>
  </si>
  <si>
    <r>
      <t>England</t>
    </r>
    <r>
      <rPr>
        <b/>
        <vertAlign val="superscript"/>
        <sz val="8"/>
        <rFont val="Arial"/>
        <family val="2"/>
      </rPr>
      <t>1,5</t>
    </r>
  </si>
  <si>
    <t>Source: key stage 4 attainment data</t>
  </si>
  <si>
    <t>1.  Local authority, region and the Total (state-funded sector) figures cover achievements in state-funded schools only. They do not include pupils recently arrived from overseas and so will not match with state-funded figures in the main tables. The 'England' line above includes all pupils from state-funded schools, independent schools, independent special schools, non-maintained special schools, hospital schools and  alternative provision including academy and free school alternative provision and pupil referral units.</t>
  </si>
  <si>
    <t>2.  Figures for 2012/13 are revised, all other figures are final.</t>
  </si>
  <si>
    <t>3.  In 2009, Cheshire local authority split into Cheshire East and Cheshire West and Chester. Similarly, Bedfordshire local authority split into Bedford and Central Bedfordshire.</t>
  </si>
  <si>
    <t>4.  Results for Bracknell Forest are affected by more than 100 missing GCSE mathematics results for pupils in one of its schools. The school and local authority results have been suppressed on the performance tables website and will be released once these missing results have been submitted to the Department. The Bracknell Forest figures in this SFR will also be corrected and re-published at this point.</t>
  </si>
  <si>
    <t>5.  Figures from 2009/10 include iGCSEs.</t>
  </si>
  <si>
    <t>.  Not applicable.</t>
  </si>
  <si>
    <r>
      <t>Table 19: Percentage of pupils in state-funded mainstream</t>
    </r>
    <r>
      <rPr>
        <b/>
        <vertAlign val="superscript"/>
        <sz val="9"/>
        <rFont val="Arial"/>
        <family val="2"/>
      </rPr>
      <t>1</t>
    </r>
    <r>
      <rPr>
        <b/>
        <sz val="9"/>
        <rFont val="Arial"/>
        <family val="2"/>
      </rPr>
      <t xml:space="preserve"> schools making expected progress</t>
    </r>
    <r>
      <rPr>
        <b/>
        <vertAlign val="superscript"/>
        <sz val="9"/>
        <rFont val="Arial"/>
        <family val="2"/>
      </rPr>
      <t>2</t>
    </r>
    <r>
      <rPr>
        <b/>
        <sz val="9"/>
        <rFont val="Arial"/>
        <family val="2"/>
      </rPr>
      <t xml:space="preserve"> in English and mathematics between key stage 2 and key stage 4, by local authority and region</t>
    </r>
    <r>
      <rPr>
        <b/>
        <vertAlign val="superscript"/>
        <sz val="9"/>
        <rFont val="Arial"/>
        <family val="2"/>
      </rPr>
      <t>3</t>
    </r>
  </si>
  <si>
    <r>
      <t>Year: 2008/09 to 2012/13</t>
    </r>
    <r>
      <rPr>
        <b/>
        <vertAlign val="superscript"/>
        <sz val="9"/>
        <rFont val="Arial"/>
        <family val="2"/>
      </rPr>
      <t>4</t>
    </r>
  </si>
  <si>
    <r>
      <t>Coverage: England</t>
    </r>
    <r>
      <rPr>
        <b/>
        <vertAlign val="superscript"/>
        <sz val="9"/>
        <rFont val="Arial"/>
        <family val="2"/>
      </rPr>
      <t xml:space="preserve"> </t>
    </r>
  </si>
  <si>
    <t>English</t>
  </si>
  <si>
    <t>Mathematics</t>
  </si>
  <si>
    <t>Number of eligible pupils</t>
  </si>
  <si>
    <t>% making expected progress</t>
  </si>
  <si>
    <t>Bracknell Forest5</t>
  </si>
  <si>
    <r>
      <t>Total (state-funded mainstream sector)</t>
    </r>
    <r>
      <rPr>
        <b/>
        <vertAlign val="superscript"/>
        <sz val="8"/>
        <rFont val="Arial"/>
        <family val="2"/>
      </rPr>
      <t>3</t>
    </r>
  </si>
  <si>
    <r>
      <t>England</t>
    </r>
    <r>
      <rPr>
        <b/>
        <vertAlign val="superscript"/>
        <sz val="8"/>
        <rFont val="Arial"/>
        <family val="2"/>
      </rPr>
      <t>3</t>
    </r>
  </si>
  <si>
    <t>Source: Key Stage 4 attainment data</t>
  </si>
  <si>
    <t>1.  State-funded mainstream schools include academies, free schools and city technology colleges but exclude state-funded special schools, independent schools, independent special schools, non-maintained special schools, hospital schools and alternative provision including academy and free school alternative provision and pupil referral units.</t>
  </si>
  <si>
    <t>2.  A full explanation of how expected progress is calculated is included in the technical notes in this SFR.</t>
  </si>
  <si>
    <t xml:space="preserve">3.  Local authority, region and the Total (state-funded mainstream sector) figures do not include pupils recently arrived from overseas. </t>
  </si>
  <si>
    <t>4.  Figures for 2012/13 are revised, all other years are final.</t>
  </si>
  <si>
    <r>
      <t>Table 20: Percentage of pupils in state-funded schools</t>
    </r>
    <r>
      <rPr>
        <b/>
        <vertAlign val="superscript"/>
        <sz val="9"/>
        <rFont val="Arial"/>
        <family val="2"/>
      </rPr>
      <t>1</t>
    </r>
    <r>
      <rPr>
        <b/>
        <sz val="9"/>
        <rFont val="Arial"/>
        <family val="2"/>
      </rPr>
      <t xml:space="preserve"> making expected progress</t>
    </r>
    <r>
      <rPr>
        <b/>
        <vertAlign val="superscript"/>
        <sz val="9"/>
        <rFont val="Arial"/>
        <family val="2"/>
      </rPr>
      <t>2</t>
    </r>
    <r>
      <rPr>
        <b/>
        <sz val="9"/>
        <rFont val="Arial"/>
        <family val="2"/>
      </rPr>
      <t xml:space="preserve"> in English and mathematics between key stage 2 and key stage 4, by local authority and region</t>
    </r>
    <r>
      <rPr>
        <b/>
        <vertAlign val="superscript"/>
        <sz val="9"/>
        <rFont val="Arial"/>
        <family val="2"/>
      </rPr>
      <t>3</t>
    </r>
  </si>
  <si>
    <r>
      <t>Total (state-funded sector)</t>
    </r>
    <r>
      <rPr>
        <b/>
        <vertAlign val="superscript"/>
        <sz val="8"/>
        <rFont val="Arial"/>
        <family val="2"/>
      </rPr>
      <t>3</t>
    </r>
  </si>
  <si>
    <t>1.   State-funded schools include academies, free schools, city technology colleges and state-funded special schools but exclude independent schools, independent special schools, non-maintained special schools, hospital schools and alternative provision including academy and free school alternative provision and pupil referral units.</t>
  </si>
  <si>
    <t>3.  Local authority, region and the Total (state-funded sector) figures cover achievements in state-funded schools only. They do not include pupils recently arrived from overseas and so will not match with state-funded figures in the main tables and the 'England' line above which include all pupils.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</si>
</sst>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General_)"/>
    <numFmt numFmtId="168" formatCode="0.0%"/>
    <numFmt numFmtId="169" formatCode="_-* #,##0_-;\-* #,##0_-;_-* &quot;-&quot;??_-;_-@_-"/>
  </numFmts>
  <fonts count="46">
    <font>
      <sz val="10"/>
      <name val="Arial"/>
    </font>
    <font>
      <sz val="10"/>
      <name val="Arial"/>
      <family val="2"/>
    </font>
    <font>
      <sz val="12"/>
      <color indexed="8"/>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sz val="12"/>
      <color indexed="62"/>
      <name val="Arial"/>
      <family val="2"/>
    </font>
    <font>
      <sz val="12"/>
      <color indexed="52"/>
      <name val="Arial"/>
      <family val="2"/>
    </font>
    <font>
      <sz val="12"/>
      <color indexed="60"/>
      <name val="Arial"/>
      <family val="2"/>
    </font>
    <font>
      <sz val="10"/>
      <name val="MS Sans Serif"/>
      <family val="2"/>
    </font>
    <font>
      <sz val="10"/>
      <name val="Arial"/>
      <family val="2"/>
    </font>
    <font>
      <b/>
      <sz val="12"/>
      <color indexed="63"/>
      <name val="Arial"/>
      <family val="2"/>
    </font>
    <font>
      <b/>
      <sz val="18"/>
      <color indexed="56"/>
      <name val="Cambria"/>
      <family val="2"/>
    </font>
    <font>
      <b/>
      <sz val="12"/>
      <color indexed="8"/>
      <name val="Arial"/>
      <family val="2"/>
    </font>
    <font>
      <sz val="12"/>
      <color indexed="10"/>
      <name val="Arial"/>
      <family val="2"/>
    </font>
    <font>
      <sz val="8"/>
      <name val="Arial"/>
      <family val="2"/>
    </font>
    <font>
      <b/>
      <vertAlign val="superscript"/>
      <sz val="9"/>
      <name val="Arial"/>
      <family val="2"/>
    </font>
    <font>
      <b/>
      <sz val="9"/>
      <name val="Arial"/>
      <family val="2"/>
    </font>
    <font>
      <sz val="8"/>
      <name val="Arial"/>
      <family val="2"/>
    </font>
    <font>
      <b/>
      <sz val="8"/>
      <color indexed="10"/>
      <name val="Arial"/>
      <family val="2"/>
    </font>
    <font>
      <b/>
      <sz val="8"/>
      <name val="Arial"/>
      <family val="2"/>
    </font>
    <font>
      <vertAlign val="superscript"/>
      <sz val="8"/>
      <name val="Arial"/>
      <family val="2"/>
    </font>
    <font>
      <sz val="8"/>
      <color indexed="8"/>
      <name val="Arial"/>
      <family val="2"/>
    </font>
    <font>
      <sz val="8"/>
      <color indexed="10"/>
      <name val="Arial"/>
      <family val="2"/>
    </font>
    <font>
      <b/>
      <sz val="10"/>
      <color indexed="10"/>
      <name val="Arial"/>
      <family val="2"/>
    </font>
    <font>
      <b/>
      <vertAlign val="superscript"/>
      <sz val="8"/>
      <name val="Arial"/>
      <family val="2"/>
    </font>
    <font>
      <sz val="9"/>
      <name val="Arial"/>
      <family val="2"/>
    </font>
    <font>
      <sz val="8"/>
      <name val="Arial Narrow"/>
      <family val="2"/>
    </font>
    <font>
      <b/>
      <sz val="10"/>
      <name val="Arial"/>
      <family val="2"/>
    </font>
    <font>
      <b/>
      <u/>
      <sz val="10"/>
      <name val="Arial"/>
      <family val="2"/>
    </font>
    <font>
      <b/>
      <i/>
      <sz val="10"/>
      <name val="Arial"/>
      <family val="2"/>
    </font>
    <font>
      <i/>
      <sz val="8"/>
      <name val="Arial"/>
      <family val="2"/>
    </font>
    <font>
      <sz val="10"/>
      <name val="Courier"/>
      <family val="3"/>
    </font>
    <font>
      <sz val="8"/>
      <color indexed="72"/>
      <name val="MS Sans Serif"/>
      <family val="2"/>
    </font>
    <font>
      <sz val="10"/>
      <name val="Helv"/>
    </font>
    <font>
      <sz val="11"/>
      <color theme="1"/>
      <name val="Arial"/>
      <family val="2"/>
    </font>
    <font>
      <b/>
      <sz val="8"/>
      <color theme="0"/>
      <name val="Arial"/>
      <family val="2"/>
    </font>
    <font>
      <sz val="8"/>
      <color theme="0"/>
      <name val="Arial"/>
      <family val="2"/>
    </font>
    <font>
      <sz val="10"/>
      <color theme="0"/>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6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42" fillId="0" borderId="0"/>
    <xf numFmtId="0" fontId="1" fillId="0" borderId="0"/>
    <xf numFmtId="0" fontId="1" fillId="0" borderId="0"/>
    <xf numFmtId="0" fontId="1" fillId="0" borderId="0"/>
    <xf numFmtId="0" fontId="16" fillId="0" borderId="0"/>
    <xf numFmtId="0" fontId="1" fillId="0" borderId="0"/>
    <xf numFmtId="0" fontId="39" fillId="0" borderId="0"/>
    <xf numFmtId="0" fontId="39" fillId="0" borderId="0"/>
    <xf numFmtId="0" fontId="1" fillId="0" borderId="0"/>
    <xf numFmtId="0" fontId="1" fillId="0" borderId="0"/>
    <xf numFmtId="0" fontId="1" fillId="0" borderId="0"/>
    <xf numFmtId="0" fontId="1" fillId="0" borderId="0"/>
    <xf numFmtId="0" fontId="40" fillId="0" borderId="0" applyAlignment="0">
      <alignment vertical="top" wrapText="1"/>
      <protection locked="0"/>
    </xf>
    <xf numFmtId="0" fontId="1" fillId="0" borderId="0"/>
    <xf numFmtId="167" fontId="39" fillId="0" borderId="0"/>
    <xf numFmtId="0" fontId="41" fillId="0" borderId="0"/>
    <xf numFmtId="0" fontId="39" fillId="0" borderId="0"/>
    <xf numFmtId="0" fontId="1" fillId="0" borderId="0"/>
    <xf numFmtId="0" fontId="17" fillId="23" borderId="7" applyNumberFormat="0" applyFont="0" applyAlignment="0" applyProtection="0"/>
    <xf numFmtId="0" fontId="18"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89">
    <xf numFmtId="0" fontId="0" fillId="0" borderId="0" xfId="0"/>
    <xf numFmtId="0" fontId="24" fillId="0" borderId="0" xfId="0" applyFont="1"/>
    <xf numFmtId="0" fontId="22" fillId="0" borderId="0" xfId="0" applyFont="1"/>
    <xf numFmtId="0" fontId="12" fillId="0" borderId="0" xfId="35" applyAlignment="1" applyProtection="1">
      <alignment vertical="center"/>
    </xf>
    <xf numFmtId="0" fontId="27" fillId="0" borderId="0" xfId="0" applyFont="1"/>
    <xf numFmtId="0" fontId="31" fillId="0" borderId="0" xfId="0" applyFont="1"/>
    <xf numFmtId="165" fontId="25" fillId="0" borderId="0" xfId="44" applyNumberFormat="1" applyFont="1"/>
    <xf numFmtId="0" fontId="27" fillId="0" borderId="0" xfId="44" applyFont="1" applyAlignment="1">
      <alignment vertical="center"/>
    </xf>
    <xf numFmtId="0" fontId="26" fillId="0" borderId="0" xfId="44" applyFont="1"/>
    <xf numFmtId="167" fontId="27" fillId="0" borderId="0" xfId="44" applyNumberFormat="1" applyFont="1" applyAlignment="1">
      <alignment horizontal="left" vertical="center"/>
    </xf>
    <xf numFmtId="165" fontId="27" fillId="0" borderId="0" xfId="44" applyNumberFormat="1" applyFont="1" applyAlignment="1">
      <alignment horizontal="right" vertical="center"/>
    </xf>
    <xf numFmtId="49" fontId="22" fillId="0" borderId="0" xfId="44" applyNumberFormat="1" applyFont="1"/>
    <xf numFmtId="49" fontId="22" fillId="0" borderId="0" xfId="44" applyNumberFormat="1" applyFont="1" applyAlignment="1">
      <alignment horizontal="left"/>
    </xf>
    <xf numFmtId="0" fontId="22" fillId="0" borderId="0" xfId="45" applyFont="1"/>
    <xf numFmtId="167" fontId="22" fillId="0" borderId="0" xfId="44" applyNumberFormat="1" applyFont="1" applyAlignment="1">
      <alignment horizontal="left"/>
    </xf>
    <xf numFmtId="0" fontId="22" fillId="0" borderId="0" xfId="44" applyFont="1"/>
    <xf numFmtId="3" fontId="29" fillId="24" borderId="0" xfId="0" applyNumberFormat="1" applyFont="1" applyFill="1" applyAlignment="1">
      <alignment horizontal="left" vertical="center"/>
    </xf>
    <xf numFmtId="0" fontId="29" fillId="24" borderId="0" xfId="0" applyFont="1" applyFill="1" applyAlignment="1">
      <alignment horizontal="left" vertical="center"/>
    </xf>
    <xf numFmtId="0" fontId="29" fillId="24" borderId="0" xfId="0" applyFont="1" applyFill="1" applyAlignment="1">
      <alignment horizontal="left"/>
    </xf>
    <xf numFmtId="0" fontId="27" fillId="0" borderId="0" xfId="44" applyFont="1" applyAlignment="1">
      <alignment vertical="top"/>
    </xf>
    <xf numFmtId="0" fontId="27" fillId="24" borderId="0" xfId="44" applyFont="1" applyFill="1" applyAlignment="1">
      <alignment vertical="center"/>
    </xf>
    <xf numFmtId="0" fontId="33" fillId="0" borderId="0" xfId="0" applyFont="1"/>
    <xf numFmtId="3" fontId="33" fillId="0" borderId="0" xfId="0" applyNumberFormat="1" applyFont="1"/>
    <xf numFmtId="165" fontId="27" fillId="0" borderId="0" xfId="0" applyNumberFormat="1" applyFont="1" applyAlignment="1">
      <alignment horizontal="left" vertical="center" wrapText="1"/>
    </xf>
    <xf numFmtId="165" fontId="34" fillId="0" borderId="0" xfId="0" applyNumberFormat="1" applyFont="1" applyAlignment="1">
      <alignment horizontal="right" vertical="center" wrapText="1"/>
    </xf>
    <xf numFmtId="165" fontId="27" fillId="0" borderId="0" xfId="0" applyNumberFormat="1" applyFont="1"/>
    <xf numFmtId="165" fontId="27" fillId="0" borderId="0" xfId="0" applyNumberFormat="1" applyFont="1" applyAlignment="1">
      <alignment horizontal="right"/>
    </xf>
    <xf numFmtId="0" fontId="35" fillId="0" borderId="0" xfId="0" applyFont="1"/>
    <xf numFmtId="165" fontId="22" fillId="0" borderId="0" xfId="0" applyNumberFormat="1" applyFont="1"/>
    <xf numFmtId="0" fontId="27" fillId="0" borderId="0" xfId="44" applyFont="1" applyAlignment="1">
      <alignment vertical="center" wrapText="1"/>
    </xf>
    <xf numFmtId="0" fontId="30" fillId="0" borderId="0" xfId="0" applyFont="1"/>
    <xf numFmtId="165" fontId="27" fillId="0" borderId="0" xfId="44" applyNumberFormat="1" applyFont="1" applyAlignment="1">
      <alignment vertical="center"/>
    </xf>
    <xf numFmtId="165" fontId="27" fillId="0" borderId="10" xfId="44" applyNumberFormat="1" applyFont="1" applyBorder="1"/>
    <xf numFmtId="0" fontId="22" fillId="0" borderId="10" xfId="0" applyFont="1" applyBorder="1"/>
    <xf numFmtId="165" fontId="27" fillId="0" borderId="0" xfId="44" applyNumberFormat="1" applyFont="1"/>
    <xf numFmtId="166" fontId="27" fillId="0" borderId="0" xfId="44" applyNumberFormat="1" applyFont="1" applyAlignment="1">
      <alignment vertical="center"/>
    </xf>
    <xf numFmtId="3" fontId="25" fillId="0" borderId="0" xfId="0" applyNumberFormat="1" applyFont="1"/>
    <xf numFmtId="165" fontId="34" fillId="0" borderId="0" xfId="44" applyNumberFormat="1" applyFont="1" applyAlignment="1">
      <alignment horizontal="center"/>
    </xf>
    <xf numFmtId="0" fontId="17" fillId="0" borderId="0" xfId="0" applyFont="1"/>
    <xf numFmtId="0" fontId="25" fillId="24" borderId="0" xfId="0" applyFont="1" applyFill="1" applyAlignment="1">
      <alignment horizontal="right"/>
    </xf>
    <xf numFmtId="0" fontId="25" fillId="24" borderId="0" xfId="0" applyFont="1" applyFill="1"/>
    <xf numFmtId="1" fontId="24" fillId="24" borderId="0" xfId="0" applyNumberFormat="1" applyFont="1" applyFill="1" applyAlignment="1">
      <alignment horizontal="left"/>
    </xf>
    <xf numFmtId="0" fontId="33" fillId="24" borderId="0" xfId="0" applyFont="1" applyFill="1" applyAlignment="1">
      <alignment horizontal="right"/>
    </xf>
    <xf numFmtId="165" fontId="33" fillId="24" borderId="0" xfId="0" applyNumberFormat="1" applyFont="1" applyFill="1" applyAlignment="1">
      <alignment horizontal="center"/>
    </xf>
    <xf numFmtId="0" fontId="33" fillId="24" borderId="0" xfId="0" applyFont="1" applyFill="1"/>
    <xf numFmtId="165" fontId="25" fillId="24" borderId="0" xfId="0" applyNumberFormat="1" applyFont="1" applyFill="1" applyAlignment="1">
      <alignment horizontal="center"/>
    </xf>
    <xf numFmtId="167" fontId="27" fillId="24" borderId="0" xfId="44" applyNumberFormat="1" applyFont="1" applyFill="1" applyAlignment="1">
      <alignment horizontal="left" vertical="center"/>
    </xf>
    <xf numFmtId="3" fontId="27" fillId="24" borderId="0" xfId="0" applyNumberFormat="1" applyFont="1" applyFill="1" applyAlignment="1">
      <alignment horizontal="right"/>
    </xf>
    <xf numFmtId="165" fontId="27" fillId="24" borderId="0" xfId="0" applyNumberFormat="1" applyFont="1" applyFill="1" applyAlignment="1">
      <alignment horizontal="center"/>
    </xf>
    <xf numFmtId="166" fontId="27" fillId="24" borderId="0" xfId="0" applyNumberFormat="1" applyFont="1" applyFill="1" applyAlignment="1">
      <alignment horizontal="right"/>
    </xf>
    <xf numFmtId="3" fontId="27" fillId="24" borderId="0" xfId="0" applyNumberFormat="1" applyFont="1" applyFill="1"/>
    <xf numFmtId="165" fontId="27" fillId="24" borderId="0" xfId="60" applyNumberFormat="1" applyFont="1" applyFill="1" applyAlignment="1">
      <alignment horizontal="center"/>
    </xf>
    <xf numFmtId="0" fontId="27" fillId="24" borderId="0" xfId="0" applyFont="1" applyFill="1"/>
    <xf numFmtId="0" fontId="22" fillId="24" borderId="0" xfId="0" applyFont="1" applyFill="1"/>
    <xf numFmtId="0" fontId="27" fillId="24" borderId="0" xfId="44" applyFont="1" applyFill="1" applyAlignment="1">
      <alignment vertical="top" wrapText="1"/>
    </xf>
    <xf numFmtId="3" fontId="27" fillId="24" borderId="0" xfId="0" applyNumberFormat="1" applyFont="1" applyFill="1" applyAlignment="1">
      <alignment horizontal="right" vertical="center"/>
    </xf>
    <xf numFmtId="165" fontId="27" fillId="24" borderId="0" xfId="0" applyNumberFormat="1" applyFont="1" applyFill="1" applyAlignment="1">
      <alignment horizontal="center" vertical="center"/>
    </xf>
    <xf numFmtId="166" fontId="27" fillId="24" borderId="0" xfId="0" applyNumberFormat="1" applyFont="1" applyFill="1" applyAlignment="1">
      <alignment horizontal="right" vertical="center"/>
    </xf>
    <xf numFmtId="3" fontId="27" fillId="24" borderId="0" xfId="0" applyNumberFormat="1" applyFont="1" applyFill="1" applyAlignment="1">
      <alignment vertical="center"/>
    </xf>
    <xf numFmtId="0" fontId="27" fillId="24" borderId="10" xfId="57" applyFont="1" applyFill="1" applyBorder="1" applyAlignment="1">
      <alignment wrapText="1"/>
    </xf>
    <xf numFmtId="3" fontId="27" fillId="24" borderId="10" xfId="0" applyNumberFormat="1" applyFont="1" applyFill="1" applyBorder="1" applyAlignment="1">
      <alignment horizontal="right"/>
    </xf>
    <xf numFmtId="165" fontId="27" fillId="24" borderId="10" xfId="0" applyNumberFormat="1" applyFont="1" applyFill="1" applyBorder="1" applyAlignment="1">
      <alignment horizontal="center"/>
    </xf>
    <xf numFmtId="0" fontId="27" fillId="24" borderId="0" xfId="44" applyFont="1" applyFill="1" applyAlignment="1">
      <alignment vertical="center" wrapText="1"/>
    </xf>
    <xf numFmtId="0" fontId="0" fillId="24" borderId="0" xfId="0" applyFill="1"/>
    <xf numFmtId="0" fontId="36" fillId="24" borderId="0" xfId="0" applyFont="1" applyFill="1"/>
    <xf numFmtId="0" fontId="12" fillId="0" borderId="0" xfId="35" applyAlignment="1" applyProtection="1"/>
    <xf numFmtId="0" fontId="12" fillId="24" borderId="0" xfId="35" applyFill="1" applyAlignment="1" applyProtection="1"/>
    <xf numFmtId="0" fontId="22" fillId="0" borderId="0" xfId="44" applyFont="1" applyAlignment="1">
      <alignment vertical="center"/>
    </xf>
    <xf numFmtId="0" fontId="1" fillId="0" borderId="0" xfId="0" applyFont="1"/>
    <xf numFmtId="3" fontId="22" fillId="0" borderId="0" xfId="0" applyNumberFormat="1" applyFont="1"/>
    <xf numFmtId="165" fontId="22" fillId="0" borderId="0" xfId="0" applyNumberFormat="1" applyFont="1" applyAlignment="1">
      <alignment horizontal="right"/>
    </xf>
    <xf numFmtId="0" fontId="27" fillId="0" borderId="10" xfId="0" applyFont="1" applyBorder="1"/>
    <xf numFmtId="3" fontId="22" fillId="24" borderId="0" xfId="0" applyNumberFormat="1" applyFont="1" applyFill="1" applyAlignment="1">
      <alignment horizontal="right"/>
    </xf>
    <xf numFmtId="166" fontId="22" fillId="24" borderId="0" xfId="0" applyNumberFormat="1" applyFont="1" applyFill="1" applyAlignment="1">
      <alignment horizontal="right"/>
    </xf>
    <xf numFmtId="3" fontId="22" fillId="24" borderId="0" xfId="0" applyNumberFormat="1" applyFont="1" applyFill="1"/>
    <xf numFmtId="166" fontId="27" fillId="24" borderId="10" xfId="0" applyNumberFormat="1" applyFont="1" applyFill="1" applyBorder="1" applyAlignment="1">
      <alignment horizontal="right"/>
    </xf>
    <xf numFmtId="0" fontId="38" fillId="24" borderId="0" xfId="53" applyFont="1" applyFill="1" applyAlignment="1">
      <alignment horizontal="right"/>
    </xf>
    <xf numFmtId="49" fontId="22" fillId="24" borderId="0" xfId="44" applyNumberFormat="1" applyFont="1" applyFill="1"/>
    <xf numFmtId="167" fontId="22" fillId="24" borderId="0" xfId="44" applyNumberFormat="1" applyFont="1" applyFill="1" applyAlignment="1">
      <alignment horizontal="left" vertical="center"/>
    </xf>
    <xf numFmtId="0" fontId="22" fillId="24" borderId="0" xfId="44" applyFont="1" applyFill="1"/>
    <xf numFmtId="0" fontId="24" fillId="24" borderId="0" xfId="41" applyFont="1" applyFill="1" applyAlignment="1">
      <alignment wrapText="1"/>
    </xf>
    <xf numFmtId="0" fontId="22" fillId="24" borderId="0" xfId="0" applyFont="1" applyFill="1" applyAlignment="1">
      <alignment horizontal="left"/>
    </xf>
    <xf numFmtId="0" fontId="22" fillId="24" borderId="0" xfId="0" applyFont="1" applyFill="1" applyAlignment="1">
      <alignment horizontal="right"/>
    </xf>
    <xf numFmtId="165" fontId="22" fillId="24" borderId="0" xfId="0" applyNumberFormat="1" applyFont="1" applyFill="1" applyAlignment="1">
      <alignment horizontal="center"/>
    </xf>
    <xf numFmtId="165" fontId="22" fillId="0" borderId="0" xfId="44" applyNumberFormat="1" applyFont="1"/>
    <xf numFmtId="165" fontId="22" fillId="0" borderId="0" xfId="44" applyNumberFormat="1" applyFont="1" applyAlignment="1">
      <alignment horizontal="center"/>
    </xf>
    <xf numFmtId="0" fontId="22" fillId="0" borderId="11" xfId="0" applyFont="1" applyBorder="1" applyAlignment="1">
      <alignment wrapText="1"/>
    </xf>
    <xf numFmtId="0" fontId="0" fillId="0" borderId="0" xfId="0" applyAlignment="1">
      <alignment wrapText="1"/>
    </xf>
    <xf numFmtId="165" fontId="22" fillId="0" borderId="0" xfId="0" applyNumberFormat="1" applyFont="1" applyAlignment="1">
      <alignment horizontal="left"/>
    </xf>
    <xf numFmtId="0" fontId="22" fillId="0" borderId="10" xfId="0" applyFont="1" applyBorder="1" applyAlignment="1">
      <alignment horizontal="center" vertical="center" wrapText="1"/>
    </xf>
    <xf numFmtId="165" fontId="22" fillId="0" borderId="12" xfId="0" applyNumberFormat="1" applyFont="1" applyBorder="1" applyAlignment="1">
      <alignment horizontal="center" vertical="center" wrapText="1"/>
    </xf>
    <xf numFmtId="0" fontId="22" fillId="0" borderId="12" xfId="0" applyFont="1" applyBorder="1" applyAlignment="1">
      <alignment horizontal="center" vertical="center" wrapText="1"/>
    </xf>
    <xf numFmtId="0" fontId="24" fillId="0" borderId="0" xfId="44" applyFont="1"/>
    <xf numFmtId="165" fontId="24" fillId="0" borderId="0" xfId="44" applyNumberFormat="1" applyFont="1" applyAlignment="1">
      <alignment horizontal="left"/>
    </xf>
    <xf numFmtId="3" fontId="27" fillId="0" borderId="10" xfId="0" applyNumberFormat="1" applyFont="1" applyBorder="1"/>
    <xf numFmtId="165" fontId="27" fillId="0" borderId="10" xfId="44" applyNumberFormat="1" applyFont="1" applyBorder="1" applyAlignment="1">
      <alignment horizontal="right" vertical="center"/>
    </xf>
    <xf numFmtId="49" fontId="22" fillId="0" borderId="0" xfId="44" applyNumberFormat="1" applyFont="1" applyAlignment="1">
      <alignment horizontal="center"/>
    </xf>
    <xf numFmtId="49" fontId="22" fillId="0" borderId="10" xfId="44" applyNumberFormat="1" applyFont="1" applyBorder="1" applyAlignment="1">
      <alignment horizontal="right" vertical="center"/>
    </xf>
    <xf numFmtId="49" fontId="22" fillId="0" borderId="12" xfId="44" applyNumberFormat="1" applyFont="1" applyBorder="1" applyAlignment="1">
      <alignment horizontal="right" vertical="center"/>
    </xf>
    <xf numFmtId="0" fontId="22" fillId="0" borderId="0" xfId="44" applyFont="1" applyAlignment="1">
      <alignment horizontal="right" vertical="center"/>
    </xf>
    <xf numFmtId="166" fontId="22" fillId="0" borderId="0" xfId="0" applyNumberFormat="1" applyFont="1" applyAlignment="1">
      <alignment horizontal="right"/>
    </xf>
    <xf numFmtId="165" fontId="1" fillId="0" borderId="0" xfId="0" applyNumberFormat="1" applyFont="1"/>
    <xf numFmtId="0" fontId="22" fillId="0" borderId="0" xfId="0" applyFont="1" applyAlignment="1">
      <alignment horizontal="center" vertical="center" wrapText="1"/>
    </xf>
    <xf numFmtId="0" fontId="22" fillId="24" borderId="11" xfId="0" applyFont="1" applyFill="1" applyBorder="1"/>
    <xf numFmtId="0" fontId="22" fillId="24" borderId="12" xfId="0" applyFont="1" applyFill="1" applyBorder="1" applyAlignment="1">
      <alignment horizontal="center" vertical="center" wrapText="1"/>
    </xf>
    <xf numFmtId="165" fontId="22" fillId="24" borderId="12" xfId="0" applyNumberFormat="1" applyFont="1" applyFill="1" applyBorder="1" applyAlignment="1">
      <alignment horizontal="center" vertical="center" wrapText="1"/>
    </xf>
    <xf numFmtId="0" fontId="22" fillId="24" borderId="10" xfId="0" applyFont="1" applyFill="1" applyBorder="1"/>
    <xf numFmtId="0" fontId="27" fillId="24" borderId="0" xfId="0" applyFont="1" applyFill="1" applyAlignment="1">
      <alignment vertical="center"/>
    </xf>
    <xf numFmtId="165" fontId="27" fillId="24" borderId="0" xfId="0" applyNumberFormat="1" applyFont="1" applyFill="1" applyAlignment="1">
      <alignment horizontal="right" vertical="center"/>
    </xf>
    <xf numFmtId="165" fontId="27" fillId="24" borderId="0" xfId="61" applyNumberFormat="1" applyFont="1" applyFill="1" applyAlignment="1">
      <alignment horizontal="right" vertical="center"/>
    </xf>
    <xf numFmtId="0" fontId="27" fillId="24" borderId="0" xfId="0" applyFont="1" applyFill="1" applyAlignment="1">
      <alignment horizontal="right" vertical="center"/>
    </xf>
    <xf numFmtId="169" fontId="27" fillId="24" borderId="0" xfId="61" applyNumberFormat="1" applyFont="1" applyFill="1" applyAlignment="1">
      <alignment horizontal="right" vertical="center"/>
    </xf>
    <xf numFmtId="3" fontId="27" fillId="24" borderId="0" xfId="61" applyNumberFormat="1" applyFont="1" applyFill="1" applyAlignment="1">
      <alignment horizontal="right" vertical="center"/>
    </xf>
    <xf numFmtId="169" fontId="27" fillId="24" borderId="0" xfId="28" applyNumberFormat="1" applyFont="1" applyFill="1" applyAlignment="1">
      <alignment horizontal="right" vertical="center"/>
    </xf>
    <xf numFmtId="3" fontId="27" fillId="24" borderId="0" xfId="28" applyNumberFormat="1" applyFont="1" applyFill="1" applyAlignment="1">
      <alignment horizontal="right" vertical="center"/>
    </xf>
    <xf numFmtId="165" fontId="22" fillId="0" borderId="0" xfId="0" applyNumberFormat="1" applyFont="1" applyAlignment="1">
      <alignment wrapText="1"/>
    </xf>
    <xf numFmtId="0" fontId="22" fillId="0" borderId="0" xfId="0" applyFont="1" applyAlignment="1">
      <alignment wrapText="1"/>
    </xf>
    <xf numFmtId="165" fontId="29" fillId="0" borderId="12" xfId="49" applyNumberFormat="1" applyFont="1" applyBorder="1" applyAlignment="1">
      <alignment horizontal="center" vertical="center" wrapText="1"/>
    </xf>
    <xf numFmtId="0" fontId="24" fillId="0" borderId="13" xfId="41" applyFont="1" applyBorder="1" applyProtection="1">
      <protection locked="0" hidden="1"/>
    </xf>
    <xf numFmtId="0" fontId="33" fillId="0" borderId="14" xfId="41" applyFont="1" applyBorder="1" applyAlignment="1" applyProtection="1">
      <alignment horizontal="center"/>
      <protection locked="0"/>
    </xf>
    <xf numFmtId="0" fontId="22" fillId="24" borderId="10" xfId="0" applyFont="1" applyFill="1" applyBorder="1" applyAlignment="1">
      <alignment vertical="center" wrapText="1"/>
    </xf>
    <xf numFmtId="0" fontId="43" fillId="0" borderId="0" xfId="41" applyFont="1" applyAlignment="1" applyProtection="1">
      <alignment vertical="center"/>
      <protection locked="0" hidden="1"/>
    </xf>
    <xf numFmtId="165" fontId="0" fillId="0" borderId="0" xfId="0" applyNumberFormat="1"/>
    <xf numFmtId="0" fontId="22" fillId="0" borderId="0" xfId="44" applyFont="1" applyProtection="1">
      <protection hidden="1"/>
    </xf>
    <xf numFmtId="1" fontId="22" fillId="0" borderId="0" xfId="44" applyNumberFormat="1" applyFont="1"/>
    <xf numFmtId="165" fontId="22" fillId="0" borderId="0" xfId="44" applyNumberFormat="1" applyFont="1" applyProtection="1">
      <protection hidden="1"/>
    </xf>
    <xf numFmtId="165" fontId="34" fillId="0" borderId="0" xfId="44" applyNumberFormat="1" applyFont="1" applyAlignment="1" applyProtection="1">
      <alignment horizontal="center"/>
      <protection hidden="1"/>
    </xf>
    <xf numFmtId="0" fontId="0" fillId="0" borderId="0" xfId="0" applyProtection="1">
      <protection hidden="1"/>
    </xf>
    <xf numFmtId="49" fontId="22" fillId="0" borderId="0" xfId="44" applyNumberFormat="1" applyFont="1" applyProtection="1">
      <protection hidden="1"/>
    </xf>
    <xf numFmtId="165" fontId="34" fillId="0" borderId="0" xfId="44" applyNumberFormat="1" applyFont="1" applyAlignment="1" applyProtection="1">
      <alignment horizontal="left"/>
      <protection hidden="1"/>
    </xf>
    <xf numFmtId="1" fontId="44" fillId="0" borderId="0" xfId="44" applyNumberFormat="1" applyFont="1"/>
    <xf numFmtId="0" fontId="45" fillId="0" borderId="0" xfId="0" applyFont="1"/>
    <xf numFmtId="0" fontId="44" fillId="24" borderId="0" xfId="0" applyFont="1" applyFill="1"/>
    <xf numFmtId="1" fontId="44" fillId="24" borderId="0" xfId="0" applyNumberFormat="1" applyFont="1" applyFill="1" applyAlignment="1">
      <alignment horizontal="center"/>
    </xf>
    <xf numFmtId="0" fontId="22" fillId="24" borderId="0" xfId="0" applyFont="1" applyFill="1" applyAlignment="1">
      <alignment vertical="center"/>
    </xf>
    <xf numFmtId="3" fontId="27" fillId="0" borderId="0" xfId="0" applyNumberFormat="1" applyFont="1" applyProtection="1">
      <protection hidden="1"/>
    </xf>
    <xf numFmtId="166" fontId="27" fillId="0" borderId="0" xfId="0" applyNumberFormat="1" applyFont="1" applyProtection="1">
      <protection hidden="1"/>
    </xf>
    <xf numFmtId="3" fontId="22" fillId="0" borderId="0" xfId="0" applyNumberFormat="1" applyFont="1" applyProtection="1">
      <protection hidden="1"/>
    </xf>
    <xf numFmtId="166" fontId="22" fillId="0" borderId="0" xfId="0" applyNumberFormat="1" applyFont="1" applyProtection="1">
      <protection hidden="1"/>
    </xf>
    <xf numFmtId="0" fontId="22" fillId="0" borderId="0" xfId="0" applyFont="1" applyProtection="1">
      <protection hidden="1"/>
    </xf>
    <xf numFmtId="3" fontId="22" fillId="0" borderId="0" xfId="0" applyNumberFormat="1" applyFont="1" applyAlignment="1" applyProtection="1">
      <alignment horizontal="right"/>
      <protection hidden="1"/>
    </xf>
    <xf numFmtId="165" fontId="22" fillId="24" borderId="0" xfId="0" applyNumberFormat="1" applyFont="1" applyFill="1" applyAlignment="1">
      <alignment horizontal="center" vertical="center"/>
    </xf>
    <xf numFmtId="0" fontId="1" fillId="24" borderId="0" xfId="0" applyFont="1" applyFill="1"/>
    <xf numFmtId="0" fontId="37" fillId="24" borderId="0" xfId="36" applyFont="1" applyFill="1" applyAlignment="1" applyProtection="1"/>
    <xf numFmtId="0" fontId="1" fillId="24" borderId="0" xfId="36" applyFont="1" applyFill="1" applyAlignment="1" applyProtection="1"/>
    <xf numFmtId="0" fontId="12" fillId="0" borderId="0" xfId="35" applyFill="1" applyAlignment="1" applyProtection="1"/>
    <xf numFmtId="0" fontId="35"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22" fillId="0" borderId="0" xfId="0" applyFont="1" applyAlignment="1">
      <alignment horizontal="left" wrapText="1"/>
    </xf>
    <xf numFmtId="0" fontId="0" fillId="0" borderId="0" xfId="0" applyAlignment="1">
      <alignment wrapText="1"/>
    </xf>
    <xf numFmtId="0" fontId="22" fillId="0" borderId="0" xfId="0" applyFont="1" applyAlignment="1">
      <alignment horizontal="left" vertical="top" wrapText="1"/>
    </xf>
    <xf numFmtId="0" fontId="24" fillId="0" borderId="0" xfId="44" applyFont="1" applyAlignment="1">
      <alignment horizontal="left"/>
    </xf>
    <xf numFmtId="0" fontId="22" fillId="0" borderId="12" xfId="0" applyFont="1" applyBorder="1" applyAlignment="1">
      <alignment horizontal="center" wrapText="1"/>
    </xf>
    <xf numFmtId="3" fontId="22" fillId="0" borderId="11" xfId="41" applyNumberFormat="1" applyFont="1" applyBorder="1" applyAlignment="1" applyProtection="1">
      <alignment horizontal="center" vertical="center" wrapText="1"/>
      <protection locked="0" hidden="1"/>
    </xf>
    <xf numFmtId="3" fontId="22" fillId="0" borderId="10" xfId="41" applyNumberFormat="1" applyFont="1" applyBorder="1" applyAlignment="1" applyProtection="1">
      <alignment horizontal="center" vertical="center" wrapText="1"/>
      <protection locked="0" hidden="1"/>
    </xf>
    <xf numFmtId="165" fontId="22" fillId="0" borderId="12" xfId="0" applyNumberFormat="1" applyFont="1" applyBorder="1" applyAlignment="1">
      <alignment horizontal="center" vertical="center" wrapText="1"/>
    </xf>
    <xf numFmtId="165" fontId="22" fillId="0" borderId="11" xfId="0" applyNumberFormat="1" applyFont="1" applyBorder="1" applyAlignment="1">
      <alignment horizontal="center" vertical="center" wrapText="1"/>
    </xf>
    <xf numFmtId="165" fontId="22" fillId="0" borderId="10" xfId="0" applyNumberFormat="1" applyFont="1" applyBorder="1" applyAlignment="1">
      <alignment horizontal="center" vertical="center" wrapText="1"/>
    </xf>
    <xf numFmtId="165" fontId="22" fillId="0" borderId="0" xfId="0" applyNumberFormat="1" applyFont="1" applyAlignment="1">
      <alignment horizontal="left" wrapText="1"/>
    </xf>
    <xf numFmtId="0" fontId="22" fillId="0" borderId="11" xfId="0" applyFont="1" applyBorder="1" applyAlignment="1">
      <alignment horizontal="center" vertical="center" wrapText="1"/>
    </xf>
    <xf numFmtId="0" fontId="22" fillId="0" borderId="10" xfId="0" applyFont="1" applyBorder="1" applyAlignment="1">
      <alignment horizontal="center" vertical="center" wrapText="1"/>
    </xf>
    <xf numFmtId="165" fontId="22" fillId="0" borderId="0" xfId="0" applyNumberFormat="1" applyFont="1" applyAlignment="1">
      <alignment horizontal="left"/>
    </xf>
    <xf numFmtId="0" fontId="24" fillId="0" borderId="13" xfId="41" applyFont="1" applyBorder="1" applyAlignment="1" applyProtection="1">
      <alignment horizontal="center"/>
      <protection locked="0" hidden="1"/>
    </xf>
    <xf numFmtId="0" fontId="24" fillId="0" borderId="15" xfId="41" applyFont="1" applyBorder="1" applyAlignment="1" applyProtection="1">
      <alignment horizontal="center"/>
      <protection locked="0" hidden="1"/>
    </xf>
    <xf numFmtId="165" fontId="24" fillId="0" borderId="0" xfId="44" applyNumberFormat="1" applyFont="1" applyAlignment="1">
      <alignment wrapText="1"/>
    </xf>
    <xf numFmtId="0" fontId="22" fillId="24" borderId="11" xfId="0" applyFont="1" applyFill="1" applyBorder="1" applyAlignment="1">
      <alignment horizontal="left" vertical="center" wrapText="1"/>
    </xf>
    <xf numFmtId="0" fontId="22" fillId="24" borderId="0" xfId="0" applyFont="1" applyFill="1" applyAlignment="1">
      <alignment horizontal="left" vertical="center" wrapText="1"/>
    </xf>
    <xf numFmtId="0" fontId="22" fillId="24" borderId="10" xfId="0" applyFont="1" applyFill="1" applyBorder="1" applyAlignment="1">
      <alignment horizontal="left" vertical="center" wrapText="1"/>
    </xf>
    <xf numFmtId="165" fontId="24" fillId="0" borderId="0" xfId="44" applyNumberFormat="1" applyFont="1" applyAlignment="1">
      <alignment horizontal="left"/>
    </xf>
    <xf numFmtId="49" fontId="22" fillId="0" borderId="10" xfId="44" applyNumberFormat="1" applyFont="1" applyBorder="1" applyAlignment="1">
      <alignment horizontal="center"/>
    </xf>
    <xf numFmtId="0" fontId="22" fillId="24" borderId="0" xfId="0" applyFont="1" applyFill="1" applyAlignment="1">
      <alignment horizontal="left"/>
    </xf>
    <xf numFmtId="0" fontId="22" fillId="24" borderId="0" xfId="0" applyFont="1" applyFill="1" applyAlignment="1">
      <alignment horizontal="left" wrapText="1"/>
    </xf>
    <xf numFmtId="1" fontId="24" fillId="24" borderId="0" xfId="0" applyNumberFormat="1" applyFont="1" applyFill="1" applyAlignment="1">
      <alignment horizontal="left" wrapText="1"/>
    </xf>
    <xf numFmtId="0" fontId="22" fillId="24" borderId="12" xfId="0" applyFont="1" applyFill="1" applyBorder="1" applyAlignment="1">
      <alignment horizontal="center"/>
    </xf>
    <xf numFmtId="165" fontId="22" fillId="0" borderId="0" xfId="0" applyNumberFormat="1" applyFont="1" applyAlignment="1">
      <alignment horizontal="center" vertical="center" wrapText="1"/>
    </xf>
    <xf numFmtId="165" fontId="22" fillId="0" borderId="0" xfId="44" applyNumberFormat="1" applyFont="1" applyAlignment="1" applyProtection="1">
      <alignment horizontal="center"/>
      <protection hidden="1"/>
    </xf>
    <xf numFmtId="0" fontId="22" fillId="0" borderId="10" xfId="44" applyFont="1" applyBorder="1"/>
    <xf numFmtId="3" fontId="22" fillId="0" borderId="10" xfId="0" applyNumberFormat="1" applyFont="1" applyBorder="1"/>
    <xf numFmtId="0" fontId="1" fillId="0" borderId="10" xfId="0" applyFont="1" applyBorder="1"/>
    <xf numFmtId="167" fontId="22" fillId="24" borderId="0" xfId="0" applyNumberFormat="1" applyFont="1" applyFill="1"/>
    <xf numFmtId="0" fontId="22" fillId="24" borderId="0" xfId="0" applyFont="1" applyFill="1" applyAlignment="1">
      <alignment horizontal="right" vertical="center" wrapText="1"/>
    </xf>
    <xf numFmtId="165" fontId="22" fillId="24" borderId="0" xfId="0" applyNumberFormat="1" applyFont="1" applyFill="1" applyAlignment="1">
      <alignment horizontal="center" vertical="center" wrapText="1"/>
    </xf>
    <xf numFmtId="165" fontId="22" fillId="24" borderId="0" xfId="60" applyNumberFormat="1" applyFont="1" applyFill="1" applyAlignment="1">
      <alignment horizontal="center"/>
    </xf>
    <xf numFmtId="165" fontId="22" fillId="24" borderId="0" xfId="60" applyNumberFormat="1" applyFont="1" applyFill="1"/>
    <xf numFmtId="165" fontId="22" fillId="24" borderId="10" xfId="0" applyNumberFormat="1" applyFont="1" applyFill="1" applyBorder="1" applyAlignment="1">
      <alignment horizontal="center"/>
    </xf>
    <xf numFmtId="168" fontId="22" fillId="24" borderId="0" xfId="60" applyNumberFormat="1" applyFont="1" applyFill="1" applyAlignment="1">
      <alignment horizontal="center"/>
    </xf>
    <xf numFmtId="165" fontId="22" fillId="24" borderId="0" xfId="0" quotePrefix="1" applyNumberFormat="1" applyFont="1" applyFill="1" applyAlignment="1">
      <alignment horizontal="center"/>
    </xf>
    <xf numFmtId="0" fontId="22" fillId="24" borderId="10" xfId="0" applyFont="1" applyFill="1" applyBorder="1" applyAlignment="1">
      <alignment horizontal="right"/>
    </xf>
  </cellXfs>
  <cellStyles count="6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Hyperlink_SFR33_2009Tablesv2 2" xfId="36" xr:uid="{DF1CFAF1-53EB-4CBC-B3BF-95606423224D}"/>
    <cellStyle name="Input" xfId="37" builtinId="20" customBuiltin="1"/>
    <cellStyle name="Linked Cell" xfId="38" builtinId="24" customBuiltin="1"/>
    <cellStyle name="Neutral" xfId="39" builtinId="28" customBuiltin="1"/>
    <cellStyle name="Normal" xfId="0" builtinId="0"/>
    <cellStyle name="Normal 2" xfId="40" xr:uid="{7DC1F1DF-A878-4C6E-9E98-50C7BB6E14D1}"/>
    <cellStyle name="Normal 2 2" xfId="41" xr:uid="{8E26EB38-C000-4C26-A21F-EA5DB64DBE3E}"/>
    <cellStyle name="Normal_GCSE_rev03_tabs" xfId="42" xr:uid="{384A71FF-9A45-48E4-B112-7BB6B01F8A9C}"/>
    <cellStyle name="Normal_GCSESFR_Jan05_skeletontabsv1.2" xfId="43" xr:uid="{A0BE4EEC-ACCE-4FDB-85A6-22000849E707}"/>
    <cellStyle name="Normal_SB97T19" xfId="44" xr:uid="{00E57BD8-E848-4D3A-8A46-339A6016A939}"/>
    <cellStyle name="Normal_SB98T19" xfId="45" xr:uid="{E7FE03AD-B785-4120-97A5-10E21E55CDAA}"/>
    <cellStyle name="Normal_SFR_PROV02_T11" xfId="46" xr:uid="{3B2E15DF-5DBA-457A-BB01-A0DB48A59C41}"/>
    <cellStyle name="Normal_SFR04_fin_Table 4_pr" xfId="47" xr:uid="{E277AB46-BE72-47FC-8A07-B515F4BA73CA}"/>
    <cellStyle name="Normal_SFR04_Table12" xfId="48" xr:uid="{3311DBB4-155A-4DFF-80E7-BDD0EF40A8DF}"/>
    <cellStyle name="Normal_SfrOct00tabs2" xfId="49" xr:uid="{EC9673CB-7028-4820-B405-91ACA3BB5E5C}"/>
    <cellStyle name="Normal_Sheet1" xfId="50" xr:uid="{82CAB41C-061F-4593-8056-84D72C54C452}"/>
    <cellStyle name="Normal_Table 9 CP" xfId="51" xr:uid="{DB5CEC20-9D13-4A01-B609-957B595FA82B}"/>
    <cellStyle name="Normal_Table02a_jv" xfId="52" xr:uid="{2239DCFE-601D-4DE3-BD6C-DBA023B030E2}"/>
    <cellStyle name="Normal_table1_MN" xfId="53" xr:uid="{4D208D38-A47E-41CA-A342-5C80CD9443F9}"/>
    <cellStyle name="Normal_TABLE4F" xfId="54" xr:uid="{64E659DA-4D42-4292-8F92-0291A9A77F48}"/>
    <cellStyle name="Normal_Tables 6 and 7" xfId="55" xr:uid="{0A3E4B9F-1648-45A2-BDEC-76E1456DF598}"/>
    <cellStyle name="Normal_tables02_Dave" xfId="56" xr:uid="{B3881AF1-9EE2-4968-A020-5CF084F99742}"/>
    <cellStyle name="Normal_volume2000" xfId="57" xr:uid="{84374082-A89A-4D3B-931B-3834D5A57D0B}"/>
    <cellStyle name="Note" xfId="58" builtinId="10" customBuiltin="1"/>
    <cellStyle name="Output" xfId="59" builtinId="21" customBuiltin="1"/>
    <cellStyle name="Percent" xfId="60" builtinId="5"/>
    <cellStyle name="Percent 2" xfId="61" xr:uid="{6071EFC7-68D7-40D6-9949-623AFBB36986}"/>
    <cellStyle name="Title" xfId="62" builtinId="15" customBuiltin="1"/>
    <cellStyle name="Total" xfId="63" builtinId="25" customBuiltin="1"/>
    <cellStyle name="Warning Text" xfId="64" builtinId="11" customBuiltin="1"/>
  </cellStyles>
  <dxfs count="3">
    <dxf>
      <fill>
        <patternFill>
          <bgColor indexed="40"/>
        </patternFill>
      </fill>
    </dxf>
    <dxf>
      <fill>
        <patternFill>
          <bgColor indexed="40"/>
        </patternFill>
      </fill>
    </dxf>
    <dxf>
      <fill>
        <patternFill>
          <bgColor indexed="4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styles" Target="styles.xml"/><Relationship Id="rId30"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cguk.sharepoint.com/sites/1003-C2774/Shared%2520Documents/Unit%252010%2520-%2520Big%2520Data%2520and%2520Business%2520Analytics/SFR01_2014_ATv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able%2015"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able%2010a"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able%2010b"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able%2018"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able%2021"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able%2017"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Table%2019"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Table%2020"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cguk.sharepoint.com/sites/1003-C2774/Shared%2520Documents/Unit%252010%2520-%2520Big%2520Data%2520and%2520Business%2520Analytics/SFR01_2014_A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able%208"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able%207"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able%2012"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able%2014"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able%209"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able%201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able%201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able 7"/>
      <sheetName val="Table 8"/>
      <sheetName val="Table 9"/>
      <sheetName val="Table 10a"/>
      <sheetName val="Table 10b"/>
      <sheetName val="Table 11"/>
      <sheetName val="Table 12"/>
      <sheetName val="Table 13"/>
      <sheetName val="Table 14"/>
      <sheetName val="Table 15"/>
      <sheetName val="Table 16 data"/>
      <sheetName val="Table 17 data"/>
      <sheetName val="Table 19 data"/>
      <sheetName val="Table 20 data"/>
      <sheetName val="Table 16"/>
      <sheetName val="Table 17"/>
      <sheetName val="Table 18"/>
      <sheetName val="Table 19"/>
      <sheetName val="Table 20"/>
      <sheetName val="Table 2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5"/>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0a"/>
    </sheetNames>
    <sheetDataSet>
      <sheetData sheetId="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0b"/>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8"/>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1"/>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7"/>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9"/>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able 7"/>
      <sheetName val="Table 8"/>
      <sheetName val="Table 9"/>
      <sheetName val="Table 10a"/>
      <sheetName val="Table 10b"/>
      <sheetName val="Table 11"/>
      <sheetName val="Table 12"/>
      <sheetName val="Table 13"/>
      <sheetName val="Table 14"/>
      <sheetName val="Table 15"/>
      <sheetName val="Table 16 data"/>
      <sheetName val="Table 16"/>
      <sheetName val="Table 17"/>
      <sheetName val="Table 17 data"/>
      <sheetName val="Table 18"/>
      <sheetName val="Table 19"/>
      <sheetName val="Table 19 data"/>
      <sheetName val="Table 20"/>
      <sheetName val="Table 20 data"/>
      <sheetName val="Table 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8"/>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7"/>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2"/>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4"/>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9"/>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1"/>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3"/>
    </sheetNames>
    <sheetDataSet>
      <sheetData sheetId="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7FA18-4834-44CF-94A1-347A573AE95E}">
  <sheetPr>
    <tabColor indexed="47"/>
    <pageSetUpPr fitToPage="1"/>
  </sheetPr>
  <dimension ref="A1:F23"/>
  <sheetViews>
    <sheetView showGridLines="0" zoomScaleNormal="100" workbookViewId="0">
      <selection activeCell="B18" sqref="B18"/>
    </sheetView>
  </sheetViews>
  <sheetFormatPr defaultColWidth="9.140625" defaultRowHeight="12.6"/>
  <cols>
    <col min="1" max="1" width="9.5703125" style="63" customWidth="1"/>
    <col min="2" max="2" width="170.42578125" style="63" bestFit="1" customWidth="1"/>
    <col min="3" max="16384" width="9.140625" style="63"/>
  </cols>
  <sheetData>
    <row r="1" spans="1:6" ht="12.95">
      <c r="A1" s="146" t="s">
        <v>0</v>
      </c>
      <c r="B1" s="146"/>
      <c r="C1" s="27"/>
      <c r="D1"/>
      <c r="E1"/>
      <c r="F1"/>
    </row>
    <row r="2" spans="1:6">
      <c r="A2" s="142"/>
      <c r="B2" s="142"/>
      <c r="C2" s="142"/>
      <c r="D2" s="142"/>
      <c r="E2" s="142"/>
    </row>
    <row r="3" spans="1:6" ht="12.95">
      <c r="A3" s="64" t="s">
        <v>1</v>
      </c>
      <c r="B3" s="142"/>
      <c r="C3" s="142"/>
      <c r="D3" s="142"/>
      <c r="E3" s="142"/>
    </row>
    <row r="4" spans="1:6">
      <c r="A4" s="142"/>
      <c r="B4" s="142"/>
      <c r="C4" s="142"/>
      <c r="D4" s="142"/>
      <c r="E4" s="142"/>
    </row>
    <row r="5" spans="1:6" ht="12.95">
      <c r="A5" s="143" t="s">
        <v>2</v>
      </c>
      <c r="B5" s="144"/>
      <c r="C5" s="144"/>
      <c r="D5" s="144"/>
      <c r="E5" s="142"/>
    </row>
    <row r="6" spans="1:6" customFormat="1" ht="12.95">
      <c r="A6" s="65" t="s">
        <v>3</v>
      </c>
      <c r="B6" s="65" t="s">
        <v>4</v>
      </c>
      <c r="E6" s="27"/>
    </row>
    <row r="7" spans="1:6" customFormat="1">
      <c r="A7" s="65" t="s">
        <v>5</v>
      </c>
      <c r="B7" s="145" t="s">
        <v>6</v>
      </c>
    </row>
    <row r="8" spans="1:6" customFormat="1">
      <c r="A8" s="65" t="s">
        <v>7</v>
      </c>
      <c r="B8" s="65" t="s">
        <v>8</v>
      </c>
    </row>
    <row r="9" spans="1:6" customFormat="1">
      <c r="A9" s="65" t="s">
        <v>9</v>
      </c>
      <c r="B9" s="65" t="s">
        <v>10</v>
      </c>
    </row>
    <row r="10" spans="1:6" customFormat="1">
      <c r="A10" s="65" t="s">
        <v>11</v>
      </c>
      <c r="B10" s="65" t="s">
        <v>12</v>
      </c>
    </row>
    <row r="11" spans="1:6" customFormat="1">
      <c r="A11" s="65" t="s">
        <v>13</v>
      </c>
      <c r="B11" s="65" t="s">
        <v>14</v>
      </c>
    </row>
    <row r="12" spans="1:6">
      <c r="A12" s="65" t="s">
        <v>15</v>
      </c>
      <c r="B12" s="65" t="s">
        <v>16</v>
      </c>
      <c r="C12" s="144"/>
      <c r="D12" s="144"/>
      <c r="E12" s="142"/>
    </row>
    <row r="13" spans="1:6">
      <c r="A13" s="65" t="s">
        <v>17</v>
      </c>
      <c r="B13" s="66" t="s">
        <v>18</v>
      </c>
      <c r="C13" s="144"/>
      <c r="D13" s="144"/>
      <c r="E13" s="142"/>
    </row>
    <row r="14" spans="1:6">
      <c r="A14" s="65" t="s">
        <v>19</v>
      </c>
      <c r="B14" s="66" t="s">
        <v>20</v>
      </c>
      <c r="C14" s="144"/>
      <c r="D14" s="144"/>
      <c r="E14" s="142"/>
    </row>
    <row r="15" spans="1:6">
      <c r="A15" s="65" t="s">
        <v>21</v>
      </c>
      <c r="B15" s="66" t="s">
        <v>22</v>
      </c>
      <c r="C15" s="144"/>
      <c r="D15" s="144"/>
      <c r="E15" s="142"/>
    </row>
    <row r="16" spans="1:6">
      <c r="A16" s="65"/>
      <c r="B16" s="66"/>
      <c r="C16" s="144"/>
      <c r="D16" s="144"/>
      <c r="E16" s="142"/>
    </row>
    <row r="17" spans="1:5" ht="12.95">
      <c r="A17" s="143" t="s">
        <v>23</v>
      </c>
      <c r="B17" s="66"/>
      <c r="C17" s="144"/>
      <c r="D17" s="144"/>
      <c r="E17" s="142"/>
    </row>
    <row r="18" spans="1:5">
      <c r="A18" s="65" t="s">
        <v>24</v>
      </c>
      <c r="B18" s="65" t="s">
        <v>25</v>
      </c>
      <c r="C18" s="144"/>
      <c r="D18" s="144"/>
      <c r="E18" s="142"/>
    </row>
    <row r="19" spans="1:5">
      <c r="A19" s="65" t="s">
        <v>26</v>
      </c>
      <c r="B19" s="65" t="s">
        <v>27</v>
      </c>
      <c r="C19" s="144"/>
      <c r="D19" s="144"/>
      <c r="E19" s="142"/>
    </row>
    <row r="20" spans="1:5">
      <c r="A20" s="65" t="s">
        <v>28</v>
      </c>
      <c r="B20" s="66" t="s">
        <v>29</v>
      </c>
    </row>
    <row r="21" spans="1:5">
      <c r="A21" s="65" t="s">
        <v>30</v>
      </c>
      <c r="B21" s="65" t="s">
        <v>31</v>
      </c>
    </row>
    <row r="22" spans="1:5">
      <c r="A22" s="65" t="s">
        <v>32</v>
      </c>
      <c r="B22" s="65" t="s">
        <v>33</v>
      </c>
      <c r="C22" s="80"/>
      <c r="D22" s="80"/>
      <c r="E22" s="80"/>
    </row>
    <row r="23" spans="1:5">
      <c r="A23" s="66" t="s">
        <v>34</v>
      </c>
      <c r="B23" s="66" t="s">
        <v>35</v>
      </c>
    </row>
  </sheetData>
  <mergeCells count="1">
    <mergeCell ref="A1:B1"/>
  </mergeCells>
  <hyperlinks>
    <hyperlink ref="A7" location="'Table 8'!A1" display="Table 8" xr:uid="{1E7767FF-054B-43D1-B830-0C770DE9FD41}"/>
    <hyperlink ref="A6" location="'Table 7'!A1" display="Table 7" xr:uid="{FDDD4F4E-0AC8-48B8-A954-861E3F2D2759}"/>
    <hyperlink ref="A12" location="'Table 12'!A1" display="Table 12" xr:uid="{7F5C00EB-7414-4539-8F4A-B84E0E96973A}"/>
    <hyperlink ref="A14" location="'Table 14'!A1" display="Table 14" xr:uid="{C4777E50-CEA2-4AE4-933A-BD76A168575E}"/>
    <hyperlink ref="A8" location="'Table 9'!A1" display="Table 9" xr:uid="{BD22CBA3-E342-4B0F-A068-AA857ABBE63C}"/>
    <hyperlink ref="A11" location="'Table 11'!A1" display="Table 11" xr:uid="{BA2D8253-47D4-4F53-97DE-35B752A3418F}"/>
    <hyperlink ref="A13" location="'Table 13'!A1" display="Table 13" xr:uid="{549173C9-2794-4B32-AA99-636FE6639CD0}"/>
    <hyperlink ref="A15" location="'Table 15'!A1" display="Table 15" xr:uid="{54386643-A1A4-40CA-B4F9-C094120EFF6B}"/>
    <hyperlink ref="B6" location="'Table 7'!A1" display="GCSE attempts and achievements in selected subjects of pupils at the end of Key Stage 4 in schools (numbers)" xr:uid="{A3FA1065-0DB2-41E0-BC71-C8CA3CEE08BA}"/>
    <hyperlink ref="B7" location="'Table 8'!A1" display="GCSE attempts and achievements in selected subjects of pupils at the end of Key Stage 4 in schools (percentages of pupils attempting the subject)" xr:uid="{3BB8C734-5E92-4BFA-9AC8-D1AB5EC069C4}"/>
    <hyperlink ref="B8" location="'Table 9'!A1" display="GCSE attempts and achievements in selected subjects of pupils at the end of Key Stage 4 in schools (percentages of all pupils)" xr:uid="{34E172AA-0C61-4DDC-B236-00E84B02A7C6}"/>
    <hyperlink ref="B11" location="'Table 11'!A1" display="GCSE results of pupils at the end of Key Stage 4 in schools, by subject and grade" xr:uid="{F44958C8-7A6A-4672-A679-68974341BD20}"/>
    <hyperlink ref="B12" location="'Table 12'!A1" display="International GCSE and International Certificate results of pupils at the end of Key Stage 4 in schools, by subject and grade" xr:uid="{DBCA0EBF-C6C9-48CA-85C0-7E959B21F21D}"/>
    <hyperlink ref="B13" location="'Table 13'!A1" display="Results of GCSEs in Applied subjects by end of Key Stage 4 pupils in schools, by subject and grade " xr:uid="{D41D9413-9915-4FDC-886C-14AA2A6CF941}"/>
    <hyperlink ref="B14" location="'Table 14'!A1" display="GCSE (Short Course) results of pupils at the end of Key Stage 4 in all schools by subject and grade" xr:uid="{02F05BBD-F9CB-4391-93EA-F390C8B68842}"/>
    <hyperlink ref="B15" location="'Table 15'!A1" display="Other Qualification results of pupils at the end of Key Stage 4 in all schools by type of qualification" xr:uid="{0C5E1F78-D5CB-488C-873F-8E9823D12002}"/>
    <hyperlink ref="A6:B6" location="'Table 7'!Print_Area" display="Table 7" xr:uid="{AE2228E2-9E39-4B39-8DDE-61B4F19E67A8}"/>
    <hyperlink ref="A7:B7" location="'Table 8'!Print_Area" display="Table 8" xr:uid="{3D8EB7EF-6BA0-4F1C-BDB3-A3E3F51771A9}"/>
    <hyperlink ref="A8:B8" location="'Table 9'!Print_Area" display="Table 9" xr:uid="{A7B9DE1B-4328-41A5-84B1-C98ECA8A2ADF}"/>
    <hyperlink ref="A11:B11" location="'Table 11'!Print_Area" display="Table 11" xr:uid="{57396E85-92F5-4019-A796-F94EA87FE71E}"/>
    <hyperlink ref="A12:B12" location="'Table 12'!Print_Area" display="Table 12" xr:uid="{50522682-64FD-43A7-BEE7-70338929AEE7}"/>
    <hyperlink ref="A13:B13" location="'Table 13'!Print_Area" display="Table 13" xr:uid="{57F64151-E74F-4A7C-8E4D-D4CD08A8A152}"/>
    <hyperlink ref="A14:B14" location="'Table 14'!Print_Area" display="Table 14" xr:uid="{B0F41EF0-36A5-4EA4-B473-49BF2FDA8FB2}"/>
    <hyperlink ref="A15:B15" location="'Table 15'!Print_Area" display="Table 15" xr:uid="{943EF22E-8AA5-44B5-8181-97FCF2E62EF3}"/>
    <hyperlink ref="A9:B9" location="'Table 10a'!Print_Area" display="Table 10a" xr:uid="{53949A7E-588E-40C3-8447-86E9E14A36A1}"/>
    <hyperlink ref="A10:B10" location="'Table 10b'!Print_Area" display="Table 10b" xr:uid="{11EF0FD2-0CB8-4711-8BA9-F92A94A4905F}"/>
    <hyperlink ref="A20" location="'Table 18'!A1" display="Table 18" xr:uid="{F8810A4B-8D1D-4E24-9677-4D5FA7C083EE}"/>
    <hyperlink ref="B20" location="'Table 18'!A1" display="The English Baccalaureate by Local Authority and Region" xr:uid="{C2270342-3B1C-4F50-BD0E-3D7F259642C4}"/>
    <hyperlink ref="A20:B20" location="'Table 18'!Print_Area" display="Table 18" xr:uid="{95AACA7A-4BF7-48F1-84B6-006A6A4CD6F5}"/>
    <hyperlink ref="A23:B23" location="'Table 21'!Print_Area" display="Table 21" xr:uid="{DB4A3650-FEDF-4F73-9D90-C587DC57CCA5}"/>
    <hyperlink ref="A19:B19" location="'Table 17'!I3" display="Table 17" xr:uid="{98F55688-E4C3-45B8-B7AF-F80415C897DF}"/>
    <hyperlink ref="A21:B21" location="'Table 19'!K3" display="Table 19" xr:uid="{935D73E5-CDE2-4ED9-9955-7717400CED67}"/>
    <hyperlink ref="A22:B22" location="'Table 20'!K3" display="Table 20" xr:uid="{FB6061B0-C09E-4B52-B401-BAB55C5AD454}"/>
    <hyperlink ref="A18" location="'Table 16'!A1" display="Table 16" xr:uid="{AF2C328C-1CF0-43A3-98DC-B0729BE4DEB4}"/>
    <hyperlink ref="B18" location="'Table 16'!Print_Area" display="GCSE and equivalent results of pupils at the end of key stage 4 by gender for each local authority and region" xr:uid="{94BAEFAC-87D1-4B54-80D1-BA5E67EA590F}"/>
  </hyperlinks>
  <pageMargins left="0.75" right="0.75" top="1" bottom="1" header="0.5" footer="0.5"/>
  <pageSetup paperSize="9" scale="74"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50B2-4675-486D-8A01-F26D01136E3F}">
  <sheetPr codeName="Sheet5">
    <tabColor indexed="42"/>
  </sheetPr>
  <dimension ref="A1:AI177"/>
  <sheetViews>
    <sheetView topLeftCell="A127" workbookViewId="0">
      <selection activeCell="B166" sqref="B166:AI167"/>
    </sheetView>
  </sheetViews>
  <sheetFormatPr defaultColWidth="8.85546875" defaultRowHeight="12.6"/>
  <cols>
    <col min="1" max="1" width="8.85546875" customWidth="1"/>
    <col min="2" max="2" width="27" bestFit="1" customWidth="1"/>
  </cols>
  <sheetData>
    <row r="1" spans="1:35">
      <c r="B1">
        <v>1</v>
      </c>
      <c r="C1">
        <f>B1+1</f>
        <v>2</v>
      </c>
      <c r="D1">
        <f t="shared" ref="D1:AI1" si="0">C1+1</f>
        <v>3</v>
      </c>
      <c r="E1">
        <f t="shared" si="0"/>
        <v>4</v>
      </c>
      <c r="F1">
        <f t="shared" si="0"/>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c r="U1">
        <f t="shared" si="0"/>
        <v>20</v>
      </c>
      <c r="V1">
        <f t="shared" si="0"/>
        <v>21</v>
      </c>
      <c r="W1">
        <f t="shared" si="0"/>
        <v>22</v>
      </c>
      <c r="X1">
        <f t="shared" si="0"/>
        <v>23</v>
      </c>
      <c r="Y1">
        <f t="shared" si="0"/>
        <v>24</v>
      </c>
      <c r="Z1">
        <f t="shared" si="0"/>
        <v>25</v>
      </c>
      <c r="AA1">
        <f t="shared" si="0"/>
        <v>26</v>
      </c>
      <c r="AB1">
        <f t="shared" si="0"/>
        <v>27</v>
      </c>
      <c r="AC1">
        <f t="shared" si="0"/>
        <v>28</v>
      </c>
      <c r="AD1">
        <f t="shared" si="0"/>
        <v>29</v>
      </c>
      <c r="AE1">
        <f t="shared" si="0"/>
        <v>30</v>
      </c>
      <c r="AF1">
        <f t="shared" si="0"/>
        <v>31</v>
      </c>
      <c r="AG1">
        <f t="shared" si="0"/>
        <v>32</v>
      </c>
      <c r="AH1">
        <f t="shared" si="0"/>
        <v>33</v>
      </c>
      <c r="AI1">
        <f t="shared" si="0"/>
        <v>34</v>
      </c>
    </row>
    <row r="2" spans="1:35">
      <c r="A2" t="s">
        <v>36</v>
      </c>
      <c r="B2" t="s">
        <v>37</v>
      </c>
      <c r="C2" t="s">
        <v>38</v>
      </c>
      <c r="D2" t="s">
        <v>39</v>
      </c>
      <c r="E2" t="s">
        <v>40</v>
      </c>
      <c r="F2" t="s">
        <v>41</v>
      </c>
      <c r="G2" t="s">
        <v>42</v>
      </c>
      <c r="H2" t="s">
        <v>43</v>
      </c>
      <c r="I2" t="s">
        <v>44</v>
      </c>
      <c r="J2" t="s">
        <v>45</v>
      </c>
      <c r="K2" t="s">
        <v>46</v>
      </c>
      <c r="L2" t="s">
        <v>47</v>
      </c>
      <c r="M2" t="s">
        <v>48</v>
      </c>
      <c r="N2" t="s">
        <v>38</v>
      </c>
      <c r="O2" t="s">
        <v>49</v>
      </c>
      <c r="P2" t="s">
        <v>50</v>
      </c>
      <c r="Q2" t="s">
        <v>51</v>
      </c>
      <c r="R2" t="s">
        <v>52</v>
      </c>
      <c r="S2" t="s">
        <v>53</v>
      </c>
      <c r="T2" t="s">
        <v>54</v>
      </c>
      <c r="U2" t="s">
        <v>55</v>
      </c>
      <c r="V2" t="s">
        <v>56</v>
      </c>
      <c r="W2" t="s">
        <v>57</v>
      </c>
      <c r="X2" t="s">
        <v>58</v>
      </c>
      <c r="Y2" t="s">
        <v>38</v>
      </c>
      <c r="Z2" t="s">
        <v>59</v>
      </c>
      <c r="AA2" t="s">
        <v>60</v>
      </c>
      <c r="AB2" t="s">
        <v>61</v>
      </c>
      <c r="AC2" t="s">
        <v>62</v>
      </c>
      <c r="AD2" t="s">
        <v>63</v>
      </c>
      <c r="AE2" t="s">
        <v>64</v>
      </c>
      <c r="AF2" t="s">
        <v>65</v>
      </c>
      <c r="AG2" t="s">
        <v>66</v>
      </c>
      <c r="AH2" t="s">
        <v>67</v>
      </c>
      <c r="AI2" t="s">
        <v>68</v>
      </c>
    </row>
    <row r="3" spans="1:35">
      <c r="B3" t="s">
        <v>69</v>
      </c>
      <c r="D3">
        <v>14623</v>
      </c>
      <c r="E3" s="122">
        <v>85.5</v>
      </c>
      <c r="F3" s="122">
        <v>54.7</v>
      </c>
      <c r="G3" s="122">
        <v>94.3</v>
      </c>
      <c r="H3" s="122">
        <v>92.4</v>
      </c>
      <c r="I3" s="122">
        <v>99</v>
      </c>
      <c r="J3" s="122">
        <v>334.9</v>
      </c>
      <c r="K3" s="122">
        <v>471.9</v>
      </c>
      <c r="L3" s="122">
        <v>94.9</v>
      </c>
      <c r="M3" s="122">
        <v>55.1</v>
      </c>
      <c r="O3">
        <v>14171</v>
      </c>
      <c r="P3" s="122">
        <v>90.4</v>
      </c>
      <c r="Q3" s="122">
        <v>64.099999999999994</v>
      </c>
      <c r="R3" s="122">
        <v>96.7</v>
      </c>
      <c r="S3" s="122">
        <v>95.1</v>
      </c>
      <c r="T3" s="122">
        <v>99.4</v>
      </c>
      <c r="U3" s="122">
        <v>358.4</v>
      </c>
      <c r="V3" s="122">
        <v>516.20000000000005</v>
      </c>
      <c r="W3" s="122">
        <v>97.4</v>
      </c>
      <c r="X3" s="122">
        <v>64.400000000000006</v>
      </c>
      <c r="Z3">
        <v>28794</v>
      </c>
      <c r="AA3" s="122">
        <v>87.9</v>
      </c>
      <c r="AB3" s="122">
        <v>59.3</v>
      </c>
      <c r="AC3" s="122">
        <v>95.5</v>
      </c>
      <c r="AD3" s="122">
        <v>93.7</v>
      </c>
      <c r="AE3" s="122">
        <v>99.2</v>
      </c>
      <c r="AF3" s="122">
        <v>346.5</v>
      </c>
      <c r="AG3" s="122">
        <v>493.7</v>
      </c>
      <c r="AH3" s="122">
        <v>96.2</v>
      </c>
      <c r="AI3" s="122">
        <v>59.7</v>
      </c>
    </row>
    <row r="4" spans="1:35">
      <c r="B4" t="s">
        <v>70</v>
      </c>
      <c r="D4">
        <v>2785</v>
      </c>
      <c r="E4" s="122">
        <v>89.1</v>
      </c>
      <c r="F4" s="122">
        <v>57.7</v>
      </c>
      <c r="G4" s="122">
        <v>95.4</v>
      </c>
      <c r="H4" s="122">
        <v>94.1</v>
      </c>
      <c r="I4" s="122">
        <v>99.5</v>
      </c>
      <c r="J4" s="122">
        <v>343.8</v>
      </c>
      <c r="K4" s="122">
        <v>490.4</v>
      </c>
      <c r="L4" s="122">
        <v>95.6</v>
      </c>
      <c r="M4" s="122">
        <v>58</v>
      </c>
      <c r="O4">
        <v>2684</v>
      </c>
      <c r="P4" s="122">
        <v>93.7</v>
      </c>
      <c r="Q4" s="122">
        <v>68.599999999999994</v>
      </c>
      <c r="R4" s="122">
        <v>97.7</v>
      </c>
      <c r="S4" s="122">
        <v>96.6</v>
      </c>
      <c r="T4" s="122">
        <v>99.9</v>
      </c>
      <c r="U4" s="122">
        <v>369.8</v>
      </c>
      <c r="V4" s="122">
        <v>543.1</v>
      </c>
      <c r="W4" s="122">
        <v>98</v>
      </c>
      <c r="X4" s="122">
        <v>68.8</v>
      </c>
      <c r="Z4">
        <v>5469</v>
      </c>
      <c r="AA4" s="122">
        <v>91.4</v>
      </c>
      <c r="AB4" s="122">
        <v>63.1</v>
      </c>
      <c r="AC4" s="122">
        <v>96.6</v>
      </c>
      <c r="AD4" s="122">
        <v>95.4</v>
      </c>
      <c r="AE4" s="122">
        <v>99.7</v>
      </c>
      <c r="AF4" s="122">
        <v>356.5</v>
      </c>
      <c r="AG4" s="122">
        <v>516.29999999999995</v>
      </c>
      <c r="AH4" s="122">
        <v>96.8</v>
      </c>
      <c r="AI4" s="122">
        <v>63.3</v>
      </c>
    </row>
    <row r="5" spans="1:35">
      <c r="B5" t="s">
        <v>71</v>
      </c>
      <c r="D5">
        <v>600</v>
      </c>
      <c r="E5" s="122">
        <v>88</v>
      </c>
      <c r="F5" s="122">
        <v>59.8</v>
      </c>
      <c r="G5" s="122">
        <v>94.7</v>
      </c>
      <c r="H5" s="122">
        <v>93.5</v>
      </c>
      <c r="I5" s="122">
        <v>99.7</v>
      </c>
      <c r="J5" s="122">
        <v>343</v>
      </c>
      <c r="K5" s="122">
        <v>486.4</v>
      </c>
      <c r="L5" s="122">
        <v>96.2</v>
      </c>
      <c r="M5" s="122">
        <v>60</v>
      </c>
      <c r="O5">
        <v>558</v>
      </c>
      <c r="P5" s="122">
        <v>92.7</v>
      </c>
      <c r="Q5" s="122">
        <v>70.099999999999994</v>
      </c>
      <c r="R5" s="122">
        <v>96.8</v>
      </c>
      <c r="S5" s="122">
        <v>95.5</v>
      </c>
      <c r="T5" s="122">
        <v>99.6</v>
      </c>
      <c r="U5" s="122">
        <v>364.6</v>
      </c>
      <c r="V5" s="122">
        <v>516.1</v>
      </c>
      <c r="W5" s="122">
        <v>97.8</v>
      </c>
      <c r="X5" s="122">
        <v>70.3</v>
      </c>
      <c r="Z5">
        <v>1158</v>
      </c>
      <c r="AA5" s="122">
        <v>90.2</v>
      </c>
      <c r="AB5" s="122">
        <v>64.8</v>
      </c>
      <c r="AC5" s="122">
        <v>95.7</v>
      </c>
      <c r="AD5" s="122">
        <v>94.5</v>
      </c>
      <c r="AE5" s="122">
        <v>99.7</v>
      </c>
      <c r="AF5" s="122">
        <v>353.4</v>
      </c>
      <c r="AG5" s="122">
        <v>500.7</v>
      </c>
      <c r="AH5" s="122">
        <v>97</v>
      </c>
      <c r="AI5" s="122">
        <v>64.900000000000006</v>
      </c>
    </row>
    <row r="6" spans="1:35">
      <c r="B6" t="s">
        <v>72</v>
      </c>
      <c r="D6">
        <v>1099</v>
      </c>
      <c r="E6" s="122">
        <v>87.9</v>
      </c>
      <c r="F6" s="122">
        <v>56.9</v>
      </c>
      <c r="G6" s="122">
        <v>93.4</v>
      </c>
      <c r="H6" s="122">
        <v>92.5</v>
      </c>
      <c r="I6" s="122">
        <v>98.9</v>
      </c>
      <c r="J6" s="122">
        <v>337.5</v>
      </c>
      <c r="K6" s="122">
        <v>476.2</v>
      </c>
      <c r="L6" s="122">
        <v>95.6</v>
      </c>
      <c r="M6" s="122">
        <v>57.1</v>
      </c>
      <c r="O6">
        <v>1076</v>
      </c>
      <c r="P6" s="122">
        <v>92.8</v>
      </c>
      <c r="Q6" s="122">
        <v>66.7</v>
      </c>
      <c r="R6" s="122">
        <v>96.3</v>
      </c>
      <c r="S6" s="122">
        <v>95.2</v>
      </c>
      <c r="T6" s="122">
        <v>99.4</v>
      </c>
      <c r="U6" s="122">
        <v>361.9</v>
      </c>
      <c r="V6" s="122">
        <v>521.20000000000005</v>
      </c>
      <c r="W6" s="122">
        <v>97.3</v>
      </c>
      <c r="X6" s="122">
        <v>67</v>
      </c>
      <c r="Z6">
        <v>2175</v>
      </c>
      <c r="AA6" s="122">
        <v>90.3</v>
      </c>
      <c r="AB6" s="122">
        <v>61.7</v>
      </c>
      <c r="AC6" s="122">
        <v>94.9</v>
      </c>
      <c r="AD6" s="122">
        <v>93.8</v>
      </c>
      <c r="AE6" s="122">
        <v>99.2</v>
      </c>
      <c r="AF6" s="122">
        <v>349.6</v>
      </c>
      <c r="AG6" s="122">
        <v>498.4</v>
      </c>
      <c r="AH6" s="122">
        <v>96.5</v>
      </c>
      <c r="AI6" s="122">
        <v>62</v>
      </c>
    </row>
    <row r="7" spans="1:35">
      <c r="B7" t="s">
        <v>73</v>
      </c>
      <c r="D7">
        <v>582</v>
      </c>
      <c r="E7" s="122">
        <v>74.400000000000006</v>
      </c>
      <c r="F7" s="122">
        <v>53.4</v>
      </c>
      <c r="G7" s="122">
        <v>93.5</v>
      </c>
      <c r="H7" s="122">
        <v>91.6</v>
      </c>
      <c r="I7" s="122">
        <v>99.7</v>
      </c>
      <c r="J7" s="122">
        <v>316.39999999999998</v>
      </c>
      <c r="K7" s="122">
        <v>412.7</v>
      </c>
      <c r="L7" s="122">
        <v>95.5</v>
      </c>
      <c r="M7" s="122">
        <v>54.5</v>
      </c>
      <c r="O7">
        <v>585</v>
      </c>
      <c r="P7" s="122">
        <v>86.5</v>
      </c>
      <c r="Q7" s="122">
        <v>64.400000000000006</v>
      </c>
      <c r="R7" s="122">
        <v>97.4</v>
      </c>
      <c r="S7" s="122">
        <v>96.9</v>
      </c>
      <c r="T7" s="122">
        <v>100</v>
      </c>
      <c r="U7" s="122">
        <v>352.5</v>
      </c>
      <c r="V7" s="122">
        <v>473.4</v>
      </c>
      <c r="W7" s="122">
        <v>98.3</v>
      </c>
      <c r="X7" s="122">
        <v>65.5</v>
      </c>
      <c r="Z7">
        <v>1167</v>
      </c>
      <c r="AA7" s="122">
        <v>80.5</v>
      </c>
      <c r="AB7" s="122">
        <v>59</v>
      </c>
      <c r="AC7" s="122">
        <v>95.5</v>
      </c>
      <c r="AD7" s="122">
        <v>94.3</v>
      </c>
      <c r="AE7" s="122">
        <v>99.8</v>
      </c>
      <c r="AF7" s="122">
        <v>334.5</v>
      </c>
      <c r="AG7" s="122">
        <v>443.1</v>
      </c>
      <c r="AH7" s="122">
        <v>96.9</v>
      </c>
      <c r="AI7" s="122">
        <v>60</v>
      </c>
    </row>
    <row r="8" spans="1:35">
      <c r="B8" t="s">
        <v>74</v>
      </c>
      <c r="D8">
        <v>758</v>
      </c>
      <c r="E8" s="122">
        <v>83.1</v>
      </c>
      <c r="F8" s="122">
        <v>47.9</v>
      </c>
      <c r="G8" s="122">
        <v>94.3</v>
      </c>
      <c r="H8" s="122">
        <v>90.1</v>
      </c>
      <c r="I8" s="122">
        <v>98</v>
      </c>
      <c r="J8" s="122">
        <v>325.39999999999998</v>
      </c>
      <c r="K8" s="122">
        <v>450.5</v>
      </c>
      <c r="L8" s="122">
        <v>93.5</v>
      </c>
      <c r="M8" s="122">
        <v>48.2</v>
      </c>
      <c r="O8">
        <v>752</v>
      </c>
      <c r="P8" s="122">
        <v>84</v>
      </c>
      <c r="Q8" s="122">
        <v>52.7</v>
      </c>
      <c r="R8" s="122">
        <v>94.4</v>
      </c>
      <c r="S8" s="122">
        <v>90.7</v>
      </c>
      <c r="T8" s="122">
        <v>98.9</v>
      </c>
      <c r="U8" s="122">
        <v>339.6</v>
      </c>
      <c r="V8" s="122">
        <v>473.5</v>
      </c>
      <c r="W8" s="122">
        <v>95.9</v>
      </c>
      <c r="X8" s="122">
        <v>52.9</v>
      </c>
      <c r="Z8">
        <v>1510</v>
      </c>
      <c r="AA8" s="122">
        <v>83.6</v>
      </c>
      <c r="AB8" s="122">
        <v>50.3</v>
      </c>
      <c r="AC8" s="122">
        <v>94.4</v>
      </c>
      <c r="AD8" s="122">
        <v>90.4</v>
      </c>
      <c r="AE8" s="122">
        <v>98.5</v>
      </c>
      <c r="AF8" s="122">
        <v>332.5</v>
      </c>
      <c r="AG8" s="122">
        <v>462</v>
      </c>
      <c r="AH8" s="122">
        <v>94.7</v>
      </c>
      <c r="AI8" s="122">
        <v>50.5</v>
      </c>
    </row>
    <row r="9" spans="1:35">
      <c r="B9" t="s">
        <v>75</v>
      </c>
      <c r="D9">
        <v>1319</v>
      </c>
      <c r="E9" s="122">
        <v>88.6</v>
      </c>
      <c r="F9" s="122">
        <v>52.8</v>
      </c>
      <c r="G9" s="122">
        <v>93.6</v>
      </c>
      <c r="H9" s="122">
        <v>91.4</v>
      </c>
      <c r="I9" s="122">
        <v>99.2</v>
      </c>
      <c r="J9" s="122">
        <v>331.6</v>
      </c>
      <c r="K9" s="122">
        <v>464.8</v>
      </c>
      <c r="L9" s="122">
        <v>94</v>
      </c>
      <c r="M9" s="122">
        <v>52.9</v>
      </c>
      <c r="O9">
        <v>1259</v>
      </c>
      <c r="P9" s="122">
        <v>92.1</v>
      </c>
      <c r="Q9" s="122">
        <v>62.1</v>
      </c>
      <c r="R9" s="122">
        <v>95.6</v>
      </c>
      <c r="S9" s="122">
        <v>93.8</v>
      </c>
      <c r="T9" s="122">
        <v>99.2</v>
      </c>
      <c r="U9" s="122">
        <v>353.2</v>
      </c>
      <c r="V9" s="122">
        <v>512.79999999999995</v>
      </c>
      <c r="W9" s="122">
        <v>96.7</v>
      </c>
      <c r="X9" s="122">
        <v>62.6</v>
      </c>
      <c r="Z9">
        <v>2578</v>
      </c>
      <c r="AA9" s="122">
        <v>90.3</v>
      </c>
      <c r="AB9" s="122">
        <v>57.3</v>
      </c>
      <c r="AC9" s="122">
        <v>94.5</v>
      </c>
      <c r="AD9" s="122">
        <v>92.6</v>
      </c>
      <c r="AE9" s="122">
        <v>99.2</v>
      </c>
      <c r="AF9" s="122">
        <v>342.1</v>
      </c>
      <c r="AG9" s="122">
        <v>488.3</v>
      </c>
      <c r="AH9" s="122">
        <v>95.3</v>
      </c>
      <c r="AI9" s="122">
        <v>57.6</v>
      </c>
    </row>
    <row r="10" spans="1:35">
      <c r="B10" t="s">
        <v>76</v>
      </c>
      <c r="D10">
        <v>1110</v>
      </c>
      <c r="E10" s="122">
        <v>87.7</v>
      </c>
      <c r="F10" s="122">
        <v>61.4</v>
      </c>
      <c r="G10" s="122">
        <v>95.4</v>
      </c>
      <c r="H10" s="122">
        <v>93.7</v>
      </c>
      <c r="I10" s="122">
        <v>99.4</v>
      </c>
      <c r="J10" s="122">
        <v>340</v>
      </c>
      <c r="K10" s="122">
        <v>480.1</v>
      </c>
      <c r="L10" s="122">
        <v>94.8</v>
      </c>
      <c r="M10" s="122">
        <v>61.6</v>
      </c>
      <c r="O10">
        <v>1041</v>
      </c>
      <c r="P10" s="122">
        <v>92.6</v>
      </c>
      <c r="Q10" s="122">
        <v>68.5</v>
      </c>
      <c r="R10" s="122">
        <v>97.3</v>
      </c>
      <c r="S10" s="122">
        <v>95.7</v>
      </c>
      <c r="T10" s="122">
        <v>99.2</v>
      </c>
      <c r="U10" s="122">
        <v>362.2</v>
      </c>
      <c r="V10" s="122">
        <v>524.5</v>
      </c>
      <c r="W10" s="122">
        <v>97.2</v>
      </c>
      <c r="X10" s="122">
        <v>68.8</v>
      </c>
      <c r="Z10">
        <v>2151</v>
      </c>
      <c r="AA10" s="122">
        <v>90.1</v>
      </c>
      <c r="AB10" s="122">
        <v>64.8</v>
      </c>
      <c r="AC10" s="122">
        <v>96.3</v>
      </c>
      <c r="AD10" s="122">
        <v>94.7</v>
      </c>
      <c r="AE10" s="122">
        <v>99.3</v>
      </c>
      <c r="AF10" s="122">
        <v>350.8</v>
      </c>
      <c r="AG10" s="122">
        <v>501.6</v>
      </c>
      <c r="AH10" s="122">
        <v>96</v>
      </c>
      <c r="AI10" s="122">
        <v>65.099999999999994</v>
      </c>
    </row>
    <row r="11" spans="1:35">
      <c r="B11" t="s">
        <v>77</v>
      </c>
      <c r="D11">
        <v>1814</v>
      </c>
      <c r="E11" s="122">
        <v>80.400000000000006</v>
      </c>
      <c r="F11" s="122">
        <v>49.8</v>
      </c>
      <c r="G11" s="122">
        <v>92.6</v>
      </c>
      <c r="H11" s="122">
        <v>91.8</v>
      </c>
      <c r="I11" s="122">
        <v>98.1</v>
      </c>
      <c r="J11" s="122">
        <v>330.9</v>
      </c>
      <c r="K11" s="122">
        <v>459.2</v>
      </c>
      <c r="L11" s="122">
        <v>94.4</v>
      </c>
      <c r="M11" s="122">
        <v>50.1</v>
      </c>
      <c r="O11">
        <v>1774</v>
      </c>
      <c r="P11" s="122">
        <v>87.9</v>
      </c>
      <c r="Q11" s="122">
        <v>60.7</v>
      </c>
      <c r="R11" s="122">
        <v>95.9</v>
      </c>
      <c r="S11" s="122">
        <v>95</v>
      </c>
      <c r="T11" s="122">
        <v>99</v>
      </c>
      <c r="U11" s="122">
        <v>355.6</v>
      </c>
      <c r="V11" s="122">
        <v>498.7</v>
      </c>
      <c r="W11" s="122">
        <v>97.2</v>
      </c>
      <c r="X11" s="122">
        <v>60.9</v>
      </c>
      <c r="Z11">
        <v>3588</v>
      </c>
      <c r="AA11" s="122">
        <v>84.1</v>
      </c>
      <c r="AB11" s="122">
        <v>55.2</v>
      </c>
      <c r="AC11" s="122">
        <v>94.3</v>
      </c>
      <c r="AD11" s="122">
        <v>93.4</v>
      </c>
      <c r="AE11" s="122">
        <v>98.6</v>
      </c>
      <c r="AF11" s="122">
        <v>343.1</v>
      </c>
      <c r="AG11" s="122">
        <v>478.7</v>
      </c>
      <c r="AH11" s="122">
        <v>95.8</v>
      </c>
      <c r="AI11" s="122">
        <v>55.5</v>
      </c>
    </row>
    <row r="12" spans="1:35">
      <c r="B12" t="s">
        <v>78</v>
      </c>
      <c r="D12">
        <v>931</v>
      </c>
      <c r="E12" s="122">
        <v>79.900000000000006</v>
      </c>
      <c r="F12" s="122">
        <v>51.3</v>
      </c>
      <c r="G12" s="122">
        <v>92.7</v>
      </c>
      <c r="H12" s="122">
        <v>90.7</v>
      </c>
      <c r="I12" s="122">
        <v>97.9</v>
      </c>
      <c r="J12" s="122">
        <v>320.7</v>
      </c>
      <c r="K12" s="122">
        <v>444</v>
      </c>
      <c r="L12" s="122">
        <v>94.7</v>
      </c>
      <c r="M12" s="122">
        <v>51.7</v>
      </c>
      <c r="O12">
        <v>915</v>
      </c>
      <c r="P12" s="122">
        <v>86.7</v>
      </c>
      <c r="Q12" s="122">
        <v>59</v>
      </c>
      <c r="R12" s="122">
        <v>97</v>
      </c>
      <c r="S12" s="122">
        <v>96.1</v>
      </c>
      <c r="T12" s="122">
        <v>99.1</v>
      </c>
      <c r="U12" s="122">
        <v>352</v>
      </c>
      <c r="V12" s="122">
        <v>502.4</v>
      </c>
      <c r="W12" s="122">
        <v>98.3</v>
      </c>
      <c r="X12" s="122">
        <v>59.2</v>
      </c>
      <c r="Z12">
        <v>1846</v>
      </c>
      <c r="AA12" s="122">
        <v>83.3</v>
      </c>
      <c r="AB12" s="122">
        <v>55.1</v>
      </c>
      <c r="AC12" s="122">
        <v>94.9</v>
      </c>
      <c r="AD12" s="122">
        <v>93.3</v>
      </c>
      <c r="AE12" s="122">
        <v>98.5</v>
      </c>
      <c r="AF12" s="122">
        <v>336.2</v>
      </c>
      <c r="AG12" s="122">
        <v>472.9</v>
      </c>
      <c r="AH12" s="122">
        <v>96.5</v>
      </c>
      <c r="AI12" s="122">
        <v>55.4</v>
      </c>
    </row>
    <row r="13" spans="1:35">
      <c r="B13" t="s">
        <v>79</v>
      </c>
      <c r="D13">
        <v>886</v>
      </c>
      <c r="E13" s="122">
        <v>90.4</v>
      </c>
      <c r="F13" s="122">
        <v>54</v>
      </c>
      <c r="G13" s="122">
        <v>96.4</v>
      </c>
      <c r="H13" s="122">
        <v>94.1</v>
      </c>
      <c r="I13" s="122">
        <v>99.4</v>
      </c>
      <c r="J13" s="122">
        <v>348</v>
      </c>
      <c r="K13" s="122">
        <v>502</v>
      </c>
      <c r="L13" s="122">
        <v>96</v>
      </c>
      <c r="M13" s="122">
        <v>54.4</v>
      </c>
      <c r="O13">
        <v>850</v>
      </c>
      <c r="P13" s="122">
        <v>95.6</v>
      </c>
      <c r="Q13" s="122">
        <v>64.7</v>
      </c>
      <c r="R13" s="122">
        <v>98.7</v>
      </c>
      <c r="S13" s="122">
        <v>96.4</v>
      </c>
      <c r="T13" s="122">
        <v>99.4</v>
      </c>
      <c r="U13" s="122">
        <v>375.1</v>
      </c>
      <c r="V13" s="122">
        <v>552.79999999999995</v>
      </c>
      <c r="W13" s="122">
        <v>98</v>
      </c>
      <c r="X13" s="122">
        <v>64.7</v>
      </c>
      <c r="Z13">
        <v>1736</v>
      </c>
      <c r="AA13" s="122">
        <v>93</v>
      </c>
      <c r="AB13" s="122">
        <v>59.2</v>
      </c>
      <c r="AC13" s="122">
        <v>97.5</v>
      </c>
      <c r="AD13" s="122">
        <v>95.2</v>
      </c>
      <c r="AE13" s="122">
        <v>99.4</v>
      </c>
      <c r="AF13" s="122">
        <v>361.2</v>
      </c>
      <c r="AG13" s="122">
        <v>526.9</v>
      </c>
      <c r="AH13" s="122">
        <v>97</v>
      </c>
      <c r="AI13" s="122">
        <v>59.4</v>
      </c>
    </row>
    <row r="14" spans="1:35">
      <c r="B14" t="s">
        <v>80</v>
      </c>
      <c r="D14">
        <v>1130</v>
      </c>
      <c r="E14" s="122">
        <v>79</v>
      </c>
      <c r="F14" s="122">
        <v>54.1</v>
      </c>
      <c r="G14" s="122">
        <v>93.9</v>
      </c>
      <c r="H14" s="122">
        <v>91.5</v>
      </c>
      <c r="I14" s="122">
        <v>99.7</v>
      </c>
      <c r="J14" s="122">
        <v>330.7</v>
      </c>
      <c r="K14" s="122">
        <v>465.1</v>
      </c>
      <c r="L14" s="122">
        <v>93.2</v>
      </c>
      <c r="M14" s="122">
        <v>55</v>
      </c>
      <c r="O14">
        <v>1052</v>
      </c>
      <c r="P14" s="122">
        <v>83.7</v>
      </c>
      <c r="Q14" s="122">
        <v>61</v>
      </c>
      <c r="R14" s="122">
        <v>96</v>
      </c>
      <c r="S14" s="122">
        <v>93.2</v>
      </c>
      <c r="T14" s="122">
        <v>99.8</v>
      </c>
      <c r="U14" s="122">
        <v>345.7</v>
      </c>
      <c r="V14" s="122">
        <v>494.5</v>
      </c>
      <c r="W14" s="122">
        <v>96.5</v>
      </c>
      <c r="X14" s="122">
        <v>61.6</v>
      </c>
      <c r="Z14">
        <v>2182</v>
      </c>
      <c r="AA14" s="122">
        <v>81.3</v>
      </c>
      <c r="AB14" s="122">
        <v>57.4</v>
      </c>
      <c r="AC14" s="122">
        <v>94.9</v>
      </c>
      <c r="AD14" s="122">
        <v>92.3</v>
      </c>
      <c r="AE14" s="122">
        <v>99.8</v>
      </c>
      <c r="AF14" s="122">
        <v>337.9</v>
      </c>
      <c r="AG14" s="122">
        <v>479.3</v>
      </c>
      <c r="AH14" s="122">
        <v>94.8</v>
      </c>
      <c r="AI14" s="122">
        <v>58.2</v>
      </c>
    </row>
    <row r="15" spans="1:35">
      <c r="B15" t="s">
        <v>81</v>
      </c>
      <c r="D15">
        <v>1609</v>
      </c>
      <c r="E15" s="122">
        <v>88.3</v>
      </c>
      <c r="F15" s="122">
        <v>55.2</v>
      </c>
      <c r="G15" s="122">
        <v>94.5</v>
      </c>
      <c r="H15" s="122">
        <v>91.9</v>
      </c>
      <c r="I15" s="122">
        <v>98.9</v>
      </c>
      <c r="J15" s="122">
        <v>334</v>
      </c>
      <c r="K15" s="122">
        <v>481.7</v>
      </c>
      <c r="L15" s="122">
        <v>95.6</v>
      </c>
      <c r="M15" s="122">
        <v>55.6</v>
      </c>
      <c r="O15">
        <v>1625</v>
      </c>
      <c r="P15" s="122">
        <v>90.6</v>
      </c>
      <c r="Q15" s="122">
        <v>65</v>
      </c>
      <c r="R15" s="122">
        <v>96.6</v>
      </c>
      <c r="S15" s="122">
        <v>94.3</v>
      </c>
      <c r="T15" s="122">
        <v>99.4</v>
      </c>
      <c r="U15" s="122">
        <v>354</v>
      </c>
      <c r="V15" s="122">
        <v>523.1</v>
      </c>
      <c r="W15" s="122">
        <v>97.6</v>
      </c>
      <c r="X15" s="122">
        <v>65.599999999999994</v>
      </c>
      <c r="Z15">
        <v>3234</v>
      </c>
      <c r="AA15" s="122">
        <v>89.5</v>
      </c>
      <c r="AB15" s="122">
        <v>60.1</v>
      </c>
      <c r="AC15" s="122">
        <v>95.5</v>
      </c>
      <c r="AD15" s="122">
        <v>93.1</v>
      </c>
      <c r="AE15" s="122">
        <v>99.1</v>
      </c>
      <c r="AF15" s="122">
        <v>344</v>
      </c>
      <c r="AG15" s="122">
        <v>502.5</v>
      </c>
      <c r="AH15" s="122">
        <v>96.6</v>
      </c>
      <c r="AI15" s="122">
        <v>60.6</v>
      </c>
    </row>
    <row r="16" spans="1:35">
      <c r="B16" t="s">
        <v>82</v>
      </c>
      <c r="D16">
        <v>40913</v>
      </c>
      <c r="E16" s="122">
        <v>80</v>
      </c>
      <c r="F16" s="122">
        <v>54.5</v>
      </c>
      <c r="G16" s="122">
        <v>94.9</v>
      </c>
      <c r="H16" s="122">
        <v>93.1</v>
      </c>
      <c r="I16" s="122">
        <v>99.2</v>
      </c>
      <c r="J16" s="122">
        <v>328.5</v>
      </c>
      <c r="K16" s="122">
        <v>437.8</v>
      </c>
      <c r="L16" s="122">
        <v>96.1</v>
      </c>
      <c r="M16" s="122">
        <v>55.4</v>
      </c>
      <c r="O16">
        <v>39332</v>
      </c>
      <c r="P16" s="122">
        <v>87</v>
      </c>
      <c r="Q16" s="122">
        <v>65.5</v>
      </c>
      <c r="R16" s="122">
        <v>96.7</v>
      </c>
      <c r="S16" s="122">
        <v>95.3</v>
      </c>
      <c r="T16" s="122">
        <v>99.4</v>
      </c>
      <c r="U16" s="122">
        <v>352.4</v>
      </c>
      <c r="V16" s="122">
        <v>481.1</v>
      </c>
      <c r="W16" s="122">
        <v>97.7</v>
      </c>
      <c r="X16" s="122">
        <v>66.099999999999994</v>
      </c>
      <c r="Z16">
        <v>80245</v>
      </c>
      <c r="AA16" s="122">
        <v>83.5</v>
      </c>
      <c r="AB16" s="122">
        <v>59.9</v>
      </c>
      <c r="AC16" s="122">
        <v>95.8</v>
      </c>
      <c r="AD16" s="122">
        <v>94.2</v>
      </c>
      <c r="AE16" s="122">
        <v>99.3</v>
      </c>
      <c r="AF16" s="122">
        <v>340.2</v>
      </c>
      <c r="AG16" s="122">
        <v>459</v>
      </c>
      <c r="AH16" s="122">
        <v>96.9</v>
      </c>
      <c r="AI16" s="122">
        <v>60.7</v>
      </c>
    </row>
    <row r="17" spans="2:35">
      <c r="B17" t="s">
        <v>83</v>
      </c>
      <c r="D17">
        <v>904</v>
      </c>
      <c r="E17" s="122">
        <v>74.099999999999994</v>
      </c>
      <c r="F17" s="122">
        <v>52.5</v>
      </c>
      <c r="G17" s="122">
        <v>95.5</v>
      </c>
      <c r="H17" s="122">
        <v>93.5</v>
      </c>
      <c r="I17" s="122">
        <v>99.1</v>
      </c>
      <c r="J17" s="122">
        <v>319.2</v>
      </c>
      <c r="K17" s="122">
        <v>392.1</v>
      </c>
      <c r="L17" s="122">
        <v>95.5</v>
      </c>
      <c r="M17" s="122">
        <v>54.9</v>
      </c>
      <c r="O17">
        <v>877</v>
      </c>
      <c r="P17" s="122">
        <v>82.9</v>
      </c>
      <c r="Q17" s="122">
        <v>66.7</v>
      </c>
      <c r="R17" s="122">
        <v>96.8</v>
      </c>
      <c r="S17" s="122">
        <v>95.4</v>
      </c>
      <c r="T17" s="122">
        <v>99.2</v>
      </c>
      <c r="U17" s="122">
        <v>345.8</v>
      </c>
      <c r="V17" s="122">
        <v>441.6</v>
      </c>
      <c r="W17" s="122">
        <v>96.8</v>
      </c>
      <c r="X17" s="122">
        <v>67.7</v>
      </c>
      <c r="Z17">
        <v>1781</v>
      </c>
      <c r="AA17" s="122">
        <v>78.400000000000006</v>
      </c>
      <c r="AB17" s="122">
        <v>59.5</v>
      </c>
      <c r="AC17" s="122">
        <v>96.1</v>
      </c>
      <c r="AD17" s="122">
        <v>94.4</v>
      </c>
      <c r="AE17" s="122">
        <v>99.2</v>
      </c>
      <c r="AF17" s="122">
        <v>332.3</v>
      </c>
      <c r="AG17" s="122">
        <v>416.4</v>
      </c>
      <c r="AH17" s="122">
        <v>96.1</v>
      </c>
      <c r="AI17" s="122">
        <v>61.2</v>
      </c>
    </row>
    <row r="18" spans="2:35">
      <c r="B18" t="s">
        <v>84</v>
      </c>
      <c r="D18">
        <v>825</v>
      </c>
      <c r="E18" s="122">
        <v>73.599999999999994</v>
      </c>
      <c r="F18" s="122">
        <v>41.3</v>
      </c>
      <c r="G18" s="122">
        <v>93.7</v>
      </c>
      <c r="H18" s="122">
        <v>90.8</v>
      </c>
      <c r="I18" s="122">
        <v>98.7</v>
      </c>
      <c r="J18" s="122">
        <v>315.10000000000002</v>
      </c>
      <c r="K18" s="122">
        <v>413.2</v>
      </c>
      <c r="L18" s="122">
        <v>93.5</v>
      </c>
      <c r="M18" s="122">
        <v>41.7</v>
      </c>
      <c r="O18">
        <v>828</v>
      </c>
      <c r="P18" s="122">
        <v>84.9</v>
      </c>
      <c r="Q18" s="122">
        <v>50.8</v>
      </c>
      <c r="R18" s="122">
        <v>96.4</v>
      </c>
      <c r="S18" s="122">
        <v>93.4</v>
      </c>
      <c r="T18" s="122">
        <v>99.2</v>
      </c>
      <c r="U18" s="122">
        <v>346</v>
      </c>
      <c r="V18" s="122">
        <v>482.5</v>
      </c>
      <c r="W18" s="122">
        <v>96.3</v>
      </c>
      <c r="X18" s="122">
        <v>51.2</v>
      </c>
      <c r="Z18">
        <v>1653</v>
      </c>
      <c r="AA18" s="122">
        <v>79.2</v>
      </c>
      <c r="AB18" s="122">
        <v>46.1</v>
      </c>
      <c r="AC18" s="122">
        <v>95</v>
      </c>
      <c r="AD18" s="122">
        <v>92.1</v>
      </c>
      <c r="AE18" s="122">
        <v>98.9</v>
      </c>
      <c r="AF18" s="122">
        <v>330.6</v>
      </c>
      <c r="AG18" s="122">
        <v>447.9</v>
      </c>
      <c r="AH18" s="122">
        <v>94.9</v>
      </c>
      <c r="AI18" s="122">
        <v>46.5</v>
      </c>
    </row>
    <row r="19" spans="2:35">
      <c r="B19" t="s">
        <v>85</v>
      </c>
      <c r="D19">
        <v>1808</v>
      </c>
      <c r="E19" s="122">
        <v>81.900000000000006</v>
      </c>
      <c r="F19" s="122">
        <v>53.9</v>
      </c>
      <c r="G19" s="122">
        <v>95.1</v>
      </c>
      <c r="H19" s="122">
        <v>93.2</v>
      </c>
      <c r="I19" s="122">
        <v>99.6</v>
      </c>
      <c r="J19" s="122">
        <v>326</v>
      </c>
      <c r="K19" s="122">
        <v>428.7</v>
      </c>
      <c r="L19" s="122">
        <v>97.3</v>
      </c>
      <c r="M19" s="122">
        <v>55</v>
      </c>
      <c r="O19">
        <v>1714</v>
      </c>
      <c r="P19" s="122">
        <v>89.9</v>
      </c>
      <c r="Q19" s="122">
        <v>67.900000000000006</v>
      </c>
      <c r="R19" s="122">
        <v>97.5</v>
      </c>
      <c r="S19" s="122">
        <v>95.9</v>
      </c>
      <c r="T19" s="122">
        <v>99.7</v>
      </c>
      <c r="U19" s="122">
        <v>356.1</v>
      </c>
      <c r="V19" s="122">
        <v>489.2</v>
      </c>
      <c r="W19" s="122">
        <v>98</v>
      </c>
      <c r="X19" s="122">
        <v>68.400000000000006</v>
      </c>
      <c r="Z19">
        <v>3522</v>
      </c>
      <c r="AA19" s="122">
        <v>85.8</v>
      </c>
      <c r="AB19" s="122">
        <v>60.7</v>
      </c>
      <c r="AC19" s="122">
        <v>96.3</v>
      </c>
      <c r="AD19" s="122">
        <v>94.5</v>
      </c>
      <c r="AE19" s="122">
        <v>99.6</v>
      </c>
      <c r="AF19" s="122">
        <v>340.7</v>
      </c>
      <c r="AG19" s="122">
        <v>458.1</v>
      </c>
      <c r="AH19" s="122">
        <v>97.6</v>
      </c>
      <c r="AI19" s="122">
        <v>61.5</v>
      </c>
    </row>
    <row r="20" spans="2:35">
      <c r="B20" t="s">
        <v>86</v>
      </c>
      <c r="D20">
        <v>1115</v>
      </c>
      <c r="E20" s="122">
        <v>79.900000000000006</v>
      </c>
      <c r="F20" s="122">
        <v>57.5</v>
      </c>
      <c r="G20" s="122">
        <v>96.8</v>
      </c>
      <c r="H20" s="122">
        <v>96.1</v>
      </c>
      <c r="I20" s="122">
        <v>99.9</v>
      </c>
      <c r="J20" s="122">
        <v>334.2</v>
      </c>
      <c r="K20" s="122">
        <v>450.4</v>
      </c>
      <c r="L20" s="122">
        <v>96.8</v>
      </c>
      <c r="M20" s="122">
        <v>57.9</v>
      </c>
      <c r="O20">
        <v>1084</v>
      </c>
      <c r="P20" s="122">
        <v>86.7</v>
      </c>
      <c r="Q20" s="122">
        <v>67.2</v>
      </c>
      <c r="R20" s="122">
        <v>98.6</v>
      </c>
      <c r="S20" s="122">
        <v>97.8</v>
      </c>
      <c r="T20" s="122">
        <v>99.9</v>
      </c>
      <c r="U20" s="122">
        <v>355.8</v>
      </c>
      <c r="V20" s="122">
        <v>487.6</v>
      </c>
      <c r="W20" s="122">
        <v>98.5</v>
      </c>
      <c r="X20" s="122">
        <v>67.5</v>
      </c>
      <c r="Z20">
        <v>2199</v>
      </c>
      <c r="AA20" s="122">
        <v>83.3</v>
      </c>
      <c r="AB20" s="122">
        <v>62.3</v>
      </c>
      <c r="AC20" s="122">
        <v>97.7</v>
      </c>
      <c r="AD20" s="122">
        <v>96.9</v>
      </c>
      <c r="AE20" s="122">
        <v>99.9</v>
      </c>
      <c r="AF20" s="122">
        <v>344.8</v>
      </c>
      <c r="AG20" s="122">
        <v>468.8</v>
      </c>
      <c r="AH20" s="122">
        <v>97.6</v>
      </c>
      <c r="AI20" s="122">
        <v>62.7</v>
      </c>
    </row>
    <row r="21" spans="2:35">
      <c r="B21" t="s">
        <v>87</v>
      </c>
      <c r="D21">
        <v>2114</v>
      </c>
      <c r="E21" s="122">
        <v>79.3</v>
      </c>
      <c r="F21" s="122">
        <v>56.1</v>
      </c>
      <c r="G21" s="122">
        <v>96.8</v>
      </c>
      <c r="H21" s="122">
        <v>94</v>
      </c>
      <c r="I21" s="122">
        <v>99.4</v>
      </c>
      <c r="J21" s="122">
        <v>338.6</v>
      </c>
      <c r="K21" s="122">
        <v>464.4</v>
      </c>
      <c r="L21" s="122">
        <v>98.2</v>
      </c>
      <c r="M21" s="122">
        <v>56.6</v>
      </c>
      <c r="O21">
        <v>1994</v>
      </c>
      <c r="P21" s="122">
        <v>89.3</v>
      </c>
      <c r="Q21" s="122">
        <v>69</v>
      </c>
      <c r="R21" s="122">
        <v>98.1</v>
      </c>
      <c r="S21" s="122">
        <v>97.3</v>
      </c>
      <c r="T21" s="122">
        <v>99.8</v>
      </c>
      <c r="U21" s="122">
        <v>364</v>
      </c>
      <c r="V21" s="122">
        <v>520.70000000000005</v>
      </c>
      <c r="W21" s="122">
        <v>99.4</v>
      </c>
      <c r="X21" s="122">
        <v>69.5</v>
      </c>
      <c r="Z21">
        <v>4108</v>
      </c>
      <c r="AA21" s="122">
        <v>84.2</v>
      </c>
      <c r="AB21" s="122">
        <v>62.4</v>
      </c>
      <c r="AC21" s="122">
        <v>97.5</v>
      </c>
      <c r="AD21" s="122">
        <v>95.6</v>
      </c>
      <c r="AE21" s="122">
        <v>99.6</v>
      </c>
      <c r="AF21" s="122">
        <v>350.9</v>
      </c>
      <c r="AG21" s="122">
        <v>491.7</v>
      </c>
      <c r="AH21" s="122">
        <v>98.8</v>
      </c>
      <c r="AI21" s="122">
        <v>62.9</v>
      </c>
    </row>
    <row r="22" spans="2:35">
      <c r="B22" t="s">
        <v>88</v>
      </c>
      <c r="D22">
        <v>1998</v>
      </c>
      <c r="E22" s="122">
        <v>78.8</v>
      </c>
      <c r="F22" s="122">
        <v>58.5</v>
      </c>
      <c r="G22" s="122">
        <v>94.9</v>
      </c>
      <c r="H22" s="122">
        <v>93.4</v>
      </c>
      <c r="I22" s="122">
        <v>98.6</v>
      </c>
      <c r="J22" s="122">
        <v>328.9</v>
      </c>
      <c r="K22" s="122">
        <v>437.4</v>
      </c>
      <c r="L22" s="122">
        <v>96.7</v>
      </c>
      <c r="M22" s="122">
        <v>59.4</v>
      </c>
      <c r="O22">
        <v>1837</v>
      </c>
      <c r="P22" s="122">
        <v>86.8</v>
      </c>
      <c r="Q22" s="122">
        <v>67.900000000000006</v>
      </c>
      <c r="R22" s="122">
        <v>96.8</v>
      </c>
      <c r="S22" s="122">
        <v>95.8</v>
      </c>
      <c r="T22" s="122">
        <v>99.1</v>
      </c>
      <c r="U22" s="122">
        <v>356.5</v>
      </c>
      <c r="V22" s="122">
        <v>487.2</v>
      </c>
      <c r="W22" s="122">
        <v>97.8</v>
      </c>
      <c r="X22" s="122">
        <v>68.400000000000006</v>
      </c>
      <c r="Z22">
        <v>3835</v>
      </c>
      <c r="AA22" s="122">
        <v>82.6</v>
      </c>
      <c r="AB22" s="122">
        <v>63</v>
      </c>
      <c r="AC22" s="122">
        <v>95.9</v>
      </c>
      <c r="AD22" s="122">
        <v>94.6</v>
      </c>
      <c r="AE22" s="122">
        <v>98.9</v>
      </c>
      <c r="AF22" s="122">
        <v>342.1</v>
      </c>
      <c r="AG22" s="122">
        <v>461.3</v>
      </c>
      <c r="AH22" s="122">
        <v>97.2</v>
      </c>
      <c r="AI22" s="122">
        <v>63.7</v>
      </c>
    </row>
    <row r="23" spans="2:35">
      <c r="B23" t="s">
        <v>89</v>
      </c>
      <c r="D23">
        <v>2926</v>
      </c>
      <c r="E23" s="122">
        <v>76.400000000000006</v>
      </c>
      <c r="F23" s="122">
        <v>49.6</v>
      </c>
      <c r="G23" s="122">
        <v>95.1</v>
      </c>
      <c r="H23" s="122">
        <v>93.3</v>
      </c>
      <c r="I23" s="122">
        <v>99.2</v>
      </c>
      <c r="J23" s="122">
        <v>326.8</v>
      </c>
      <c r="K23" s="122">
        <v>423.8</v>
      </c>
      <c r="L23" s="122">
        <v>95.6</v>
      </c>
      <c r="M23" s="122">
        <v>50.6</v>
      </c>
      <c r="O23">
        <v>2810</v>
      </c>
      <c r="P23" s="122">
        <v>85.3</v>
      </c>
      <c r="Q23" s="122">
        <v>63.7</v>
      </c>
      <c r="R23" s="122">
        <v>96.9</v>
      </c>
      <c r="S23" s="122">
        <v>95.4</v>
      </c>
      <c r="T23" s="122">
        <v>99.4</v>
      </c>
      <c r="U23" s="122">
        <v>352</v>
      </c>
      <c r="V23" s="122">
        <v>468.4</v>
      </c>
      <c r="W23" s="122">
        <v>97.4</v>
      </c>
      <c r="X23" s="122">
        <v>64.2</v>
      </c>
      <c r="Z23">
        <v>5736</v>
      </c>
      <c r="AA23" s="122">
        <v>80.7</v>
      </c>
      <c r="AB23" s="122">
        <v>56.5</v>
      </c>
      <c r="AC23" s="122">
        <v>96</v>
      </c>
      <c r="AD23" s="122">
        <v>94.3</v>
      </c>
      <c r="AE23" s="122">
        <v>99.3</v>
      </c>
      <c r="AF23" s="122">
        <v>339.1</v>
      </c>
      <c r="AG23" s="122">
        <v>445.6</v>
      </c>
      <c r="AH23" s="122">
        <v>96.5</v>
      </c>
      <c r="AI23" s="122">
        <v>57.2</v>
      </c>
    </row>
    <row r="24" spans="2:35">
      <c r="B24" t="s">
        <v>90</v>
      </c>
      <c r="D24">
        <v>720</v>
      </c>
      <c r="E24" s="122">
        <v>82.6</v>
      </c>
      <c r="F24" s="122">
        <v>55.4</v>
      </c>
      <c r="G24" s="122">
        <v>94.2</v>
      </c>
      <c r="H24" s="122">
        <v>92.2</v>
      </c>
      <c r="I24" s="122">
        <v>99.2</v>
      </c>
      <c r="J24" s="122">
        <v>325.60000000000002</v>
      </c>
      <c r="K24" s="122">
        <v>447.7</v>
      </c>
      <c r="L24" s="122">
        <v>94.7</v>
      </c>
      <c r="M24" s="122">
        <v>56.3</v>
      </c>
      <c r="O24">
        <v>708</v>
      </c>
      <c r="P24" s="122">
        <v>90.4</v>
      </c>
      <c r="Q24" s="122">
        <v>69.599999999999994</v>
      </c>
      <c r="R24" s="122">
        <v>96.8</v>
      </c>
      <c r="S24" s="122">
        <v>95.8</v>
      </c>
      <c r="T24" s="122">
        <v>99.2</v>
      </c>
      <c r="U24" s="122">
        <v>352.1</v>
      </c>
      <c r="V24" s="122">
        <v>508.2</v>
      </c>
      <c r="W24" s="122">
        <v>97.6</v>
      </c>
      <c r="X24" s="122">
        <v>70.099999999999994</v>
      </c>
      <c r="Z24">
        <v>1428</v>
      </c>
      <c r="AA24" s="122">
        <v>86.5</v>
      </c>
      <c r="AB24" s="122">
        <v>62.5</v>
      </c>
      <c r="AC24" s="122">
        <v>95.4</v>
      </c>
      <c r="AD24" s="122">
        <v>94</v>
      </c>
      <c r="AE24" s="122">
        <v>99.2</v>
      </c>
      <c r="AF24" s="122">
        <v>338.7</v>
      </c>
      <c r="AG24" s="122">
        <v>477.7</v>
      </c>
      <c r="AH24" s="122">
        <v>96.1</v>
      </c>
      <c r="AI24" s="122">
        <v>63.1</v>
      </c>
    </row>
    <row r="25" spans="2:35">
      <c r="B25" t="s">
        <v>91</v>
      </c>
      <c r="D25">
        <v>695</v>
      </c>
      <c r="E25" s="122">
        <v>70.2</v>
      </c>
      <c r="F25" s="122">
        <v>39.6</v>
      </c>
      <c r="G25" s="122">
        <v>88.3</v>
      </c>
      <c r="H25" s="122">
        <v>86.2</v>
      </c>
      <c r="I25" s="122">
        <v>98.1</v>
      </c>
      <c r="J25" s="122">
        <v>289.5</v>
      </c>
      <c r="K25" s="122">
        <v>361.8</v>
      </c>
      <c r="L25" s="122">
        <v>91.8</v>
      </c>
      <c r="M25" s="122">
        <v>40.1</v>
      </c>
      <c r="O25">
        <v>696</v>
      </c>
      <c r="P25" s="122">
        <v>79.599999999999994</v>
      </c>
      <c r="Q25" s="122">
        <v>47.8</v>
      </c>
      <c r="R25" s="122">
        <v>92.4</v>
      </c>
      <c r="S25" s="122">
        <v>90.5</v>
      </c>
      <c r="T25" s="122">
        <v>98.6</v>
      </c>
      <c r="U25" s="122">
        <v>316</v>
      </c>
      <c r="V25" s="122">
        <v>407</v>
      </c>
      <c r="W25" s="122">
        <v>95.1</v>
      </c>
      <c r="X25" s="122">
        <v>48.7</v>
      </c>
      <c r="Z25">
        <v>1391</v>
      </c>
      <c r="AA25" s="122">
        <v>74.900000000000006</v>
      </c>
      <c r="AB25" s="122">
        <v>43.7</v>
      </c>
      <c r="AC25" s="122">
        <v>90.4</v>
      </c>
      <c r="AD25" s="122">
        <v>88.4</v>
      </c>
      <c r="AE25" s="122">
        <v>98.3</v>
      </c>
      <c r="AF25" s="122">
        <v>302.8</v>
      </c>
      <c r="AG25" s="122">
        <v>384.4</v>
      </c>
      <c r="AH25" s="122">
        <v>93.5</v>
      </c>
      <c r="AI25" s="122">
        <v>44.4</v>
      </c>
    </row>
    <row r="26" spans="2:35">
      <c r="B26" t="s">
        <v>92</v>
      </c>
      <c r="D26">
        <v>6825</v>
      </c>
      <c r="E26" s="122">
        <v>79.099999999999994</v>
      </c>
      <c r="F26" s="122">
        <v>55.6</v>
      </c>
      <c r="G26" s="122">
        <v>94.9</v>
      </c>
      <c r="H26" s="122">
        <v>93.4</v>
      </c>
      <c r="I26" s="122">
        <v>99.2</v>
      </c>
      <c r="J26" s="122">
        <v>330.2</v>
      </c>
      <c r="K26" s="122">
        <v>444.5</v>
      </c>
      <c r="L26" s="122">
        <v>95.7</v>
      </c>
      <c r="M26" s="122">
        <v>56.4</v>
      </c>
      <c r="O26">
        <v>6406</v>
      </c>
      <c r="P26" s="122">
        <v>86.8</v>
      </c>
      <c r="Q26" s="122">
        <v>67.2</v>
      </c>
      <c r="R26" s="122">
        <v>96.9</v>
      </c>
      <c r="S26" s="122">
        <v>95.6</v>
      </c>
      <c r="T26" s="122">
        <v>99.4</v>
      </c>
      <c r="U26" s="122">
        <v>354.9</v>
      </c>
      <c r="V26" s="122">
        <v>484.7</v>
      </c>
      <c r="W26" s="122">
        <v>97.6</v>
      </c>
      <c r="X26" s="122">
        <v>67.8</v>
      </c>
      <c r="Z26">
        <v>13231</v>
      </c>
      <c r="AA26" s="122">
        <v>82.8</v>
      </c>
      <c r="AB26" s="122">
        <v>61.2</v>
      </c>
      <c r="AC26" s="122">
        <v>95.8</v>
      </c>
      <c r="AD26" s="122">
        <v>94.4</v>
      </c>
      <c r="AE26" s="122">
        <v>99.3</v>
      </c>
      <c r="AF26" s="122">
        <v>342.1</v>
      </c>
      <c r="AG26" s="122">
        <v>464</v>
      </c>
      <c r="AH26" s="122">
        <v>96.6</v>
      </c>
      <c r="AI26" s="122">
        <v>61.9</v>
      </c>
    </row>
    <row r="27" spans="2:35">
      <c r="B27" t="s">
        <v>93</v>
      </c>
      <c r="D27">
        <v>2501</v>
      </c>
      <c r="E27" s="122">
        <v>82.4</v>
      </c>
      <c r="F27" s="122">
        <v>52.2</v>
      </c>
      <c r="G27" s="122">
        <v>94.4</v>
      </c>
      <c r="H27" s="122">
        <v>92.6</v>
      </c>
      <c r="I27" s="122">
        <v>99</v>
      </c>
      <c r="J27" s="122">
        <v>331</v>
      </c>
      <c r="K27" s="122">
        <v>446.9</v>
      </c>
      <c r="L27" s="122">
        <v>95.6</v>
      </c>
      <c r="M27" s="122">
        <v>53.1</v>
      </c>
      <c r="O27">
        <v>2601</v>
      </c>
      <c r="P27" s="122">
        <v>86.4</v>
      </c>
      <c r="Q27" s="122">
        <v>59.7</v>
      </c>
      <c r="R27" s="122">
        <v>94.7</v>
      </c>
      <c r="S27" s="122">
        <v>92.9</v>
      </c>
      <c r="T27" s="122">
        <v>99.2</v>
      </c>
      <c r="U27" s="122">
        <v>342.9</v>
      </c>
      <c r="V27" s="122">
        <v>467</v>
      </c>
      <c r="W27" s="122">
        <v>96.6</v>
      </c>
      <c r="X27" s="122">
        <v>60.6</v>
      </c>
      <c r="Z27">
        <v>5102</v>
      </c>
      <c r="AA27" s="122">
        <v>84.4</v>
      </c>
      <c r="AB27" s="122">
        <v>56</v>
      </c>
      <c r="AC27" s="122">
        <v>94.6</v>
      </c>
      <c r="AD27" s="122">
        <v>92.7</v>
      </c>
      <c r="AE27" s="122">
        <v>99.1</v>
      </c>
      <c r="AF27" s="122">
        <v>337.1</v>
      </c>
      <c r="AG27" s="122">
        <v>457.2</v>
      </c>
      <c r="AH27" s="122">
        <v>96.1</v>
      </c>
      <c r="AI27" s="122">
        <v>56.9</v>
      </c>
    </row>
    <row r="28" spans="2:35">
      <c r="B28" t="s">
        <v>94</v>
      </c>
      <c r="D28">
        <v>2273</v>
      </c>
      <c r="E28" s="122">
        <v>78</v>
      </c>
      <c r="F28" s="122">
        <v>48.7</v>
      </c>
      <c r="G28" s="122">
        <v>90.6</v>
      </c>
      <c r="H28" s="122">
        <v>87.9</v>
      </c>
      <c r="I28" s="122">
        <v>98.5</v>
      </c>
      <c r="J28" s="122">
        <v>311.89999999999998</v>
      </c>
      <c r="K28" s="122">
        <v>417.5</v>
      </c>
      <c r="L28" s="122">
        <v>93.9</v>
      </c>
      <c r="M28" s="122">
        <v>49.1</v>
      </c>
      <c r="O28">
        <v>2237</v>
      </c>
      <c r="P28" s="122">
        <v>84.7</v>
      </c>
      <c r="Q28" s="122">
        <v>57.7</v>
      </c>
      <c r="R28" s="122">
        <v>94.6</v>
      </c>
      <c r="S28" s="122">
        <v>91.5</v>
      </c>
      <c r="T28" s="122">
        <v>99.1</v>
      </c>
      <c r="U28" s="122">
        <v>338.6</v>
      </c>
      <c r="V28" s="122">
        <v>473.2</v>
      </c>
      <c r="W28" s="122">
        <v>96.6</v>
      </c>
      <c r="X28" s="122">
        <v>58.4</v>
      </c>
      <c r="Z28">
        <v>4510</v>
      </c>
      <c r="AA28" s="122">
        <v>81.3</v>
      </c>
      <c r="AB28" s="122">
        <v>53.1</v>
      </c>
      <c r="AC28" s="122">
        <v>92.6</v>
      </c>
      <c r="AD28" s="122">
        <v>89.7</v>
      </c>
      <c r="AE28" s="122">
        <v>98.8</v>
      </c>
      <c r="AF28" s="122">
        <v>325.10000000000002</v>
      </c>
      <c r="AG28" s="122">
        <v>445.1</v>
      </c>
      <c r="AH28" s="122">
        <v>95.3</v>
      </c>
      <c r="AI28" s="122">
        <v>53.7</v>
      </c>
    </row>
    <row r="29" spans="2:35">
      <c r="B29" t="s">
        <v>95</v>
      </c>
      <c r="D29">
        <v>1623</v>
      </c>
      <c r="E29" s="122">
        <v>80.7</v>
      </c>
      <c r="F29" s="122">
        <v>50.2</v>
      </c>
      <c r="G29" s="122">
        <v>95.3</v>
      </c>
      <c r="H29" s="122">
        <v>93</v>
      </c>
      <c r="I29" s="122">
        <v>99.3</v>
      </c>
      <c r="J29" s="122">
        <v>324.89999999999998</v>
      </c>
      <c r="K29" s="122">
        <v>445.4</v>
      </c>
      <c r="L29" s="122">
        <v>96.2</v>
      </c>
      <c r="M29" s="122">
        <v>51.6</v>
      </c>
      <c r="O29">
        <v>1478</v>
      </c>
      <c r="P29" s="122">
        <v>87.7</v>
      </c>
      <c r="Q29" s="122">
        <v>64.5</v>
      </c>
      <c r="R29" s="122">
        <v>96.3</v>
      </c>
      <c r="S29" s="122">
        <v>94.3</v>
      </c>
      <c r="T29" s="122">
        <v>99.4</v>
      </c>
      <c r="U29" s="122">
        <v>350.6</v>
      </c>
      <c r="V29" s="122">
        <v>496</v>
      </c>
      <c r="W29" s="122">
        <v>97.4</v>
      </c>
      <c r="X29" s="122">
        <v>65</v>
      </c>
      <c r="Z29">
        <v>3101</v>
      </c>
      <c r="AA29" s="122">
        <v>84</v>
      </c>
      <c r="AB29" s="122">
        <v>57</v>
      </c>
      <c r="AC29" s="122">
        <v>95.8</v>
      </c>
      <c r="AD29" s="122">
        <v>93.6</v>
      </c>
      <c r="AE29" s="122">
        <v>99.4</v>
      </c>
      <c r="AF29" s="122">
        <v>337.1</v>
      </c>
      <c r="AG29" s="122">
        <v>469.5</v>
      </c>
      <c r="AH29" s="122">
        <v>96.8</v>
      </c>
      <c r="AI29" s="122">
        <v>57.9</v>
      </c>
    </row>
    <row r="30" spans="2:35">
      <c r="B30" t="s">
        <v>96</v>
      </c>
      <c r="D30">
        <v>1183</v>
      </c>
      <c r="E30" s="122">
        <v>78.3</v>
      </c>
      <c r="F30" s="122">
        <v>52.7</v>
      </c>
      <c r="G30" s="122">
        <v>94</v>
      </c>
      <c r="H30" s="122">
        <v>91.1</v>
      </c>
      <c r="I30" s="122">
        <v>99.4</v>
      </c>
      <c r="J30" s="122">
        <v>319.3</v>
      </c>
      <c r="K30" s="122">
        <v>421.8</v>
      </c>
      <c r="L30" s="122">
        <v>96.2</v>
      </c>
      <c r="M30" s="122">
        <v>54.1</v>
      </c>
      <c r="O30">
        <v>1252</v>
      </c>
      <c r="P30" s="122">
        <v>84.4</v>
      </c>
      <c r="Q30" s="122">
        <v>59.6</v>
      </c>
      <c r="R30" s="122">
        <v>95.9</v>
      </c>
      <c r="S30" s="122">
        <v>93.9</v>
      </c>
      <c r="T30" s="122">
        <v>99.4</v>
      </c>
      <c r="U30" s="122">
        <v>340.5</v>
      </c>
      <c r="V30" s="122">
        <v>456.8</v>
      </c>
      <c r="W30" s="122">
        <v>97.9</v>
      </c>
      <c r="X30" s="122">
        <v>60.2</v>
      </c>
      <c r="Z30">
        <v>2435</v>
      </c>
      <c r="AA30" s="122">
        <v>81.400000000000006</v>
      </c>
      <c r="AB30" s="122">
        <v>56.2</v>
      </c>
      <c r="AC30" s="122">
        <v>95</v>
      </c>
      <c r="AD30" s="122">
        <v>92.6</v>
      </c>
      <c r="AE30" s="122">
        <v>99.4</v>
      </c>
      <c r="AF30" s="122">
        <v>330.2</v>
      </c>
      <c r="AG30" s="122">
        <v>439.8</v>
      </c>
      <c r="AH30" s="122">
        <v>97.1</v>
      </c>
      <c r="AI30" s="122">
        <v>57.2</v>
      </c>
    </row>
    <row r="31" spans="2:35">
      <c r="B31" t="s">
        <v>97</v>
      </c>
      <c r="D31">
        <v>1156</v>
      </c>
      <c r="E31" s="122">
        <v>82.2</v>
      </c>
      <c r="F31" s="122">
        <v>50.5</v>
      </c>
      <c r="G31" s="122">
        <v>95.4</v>
      </c>
      <c r="H31" s="122">
        <v>92</v>
      </c>
      <c r="I31" s="122">
        <v>99.3</v>
      </c>
      <c r="J31" s="122">
        <v>322.89999999999998</v>
      </c>
      <c r="K31" s="122">
        <v>429.1</v>
      </c>
      <c r="L31" s="122">
        <v>95.6</v>
      </c>
      <c r="M31" s="122">
        <v>50.9</v>
      </c>
      <c r="O31">
        <v>1082</v>
      </c>
      <c r="P31" s="122">
        <v>89.1</v>
      </c>
      <c r="Q31" s="122">
        <v>59.3</v>
      </c>
      <c r="R31" s="122">
        <v>97</v>
      </c>
      <c r="S31" s="122">
        <v>94.5</v>
      </c>
      <c r="T31" s="122">
        <v>99.1</v>
      </c>
      <c r="U31" s="122">
        <v>347.7</v>
      </c>
      <c r="V31" s="122">
        <v>477.5</v>
      </c>
      <c r="W31" s="122">
        <v>97.1</v>
      </c>
      <c r="X31" s="122">
        <v>59.5</v>
      </c>
      <c r="Z31">
        <v>2238</v>
      </c>
      <c r="AA31" s="122">
        <v>85.5</v>
      </c>
      <c r="AB31" s="122">
        <v>54.8</v>
      </c>
      <c r="AC31" s="122">
        <v>96.2</v>
      </c>
      <c r="AD31" s="122">
        <v>93.2</v>
      </c>
      <c r="AE31" s="122">
        <v>99.2</v>
      </c>
      <c r="AF31" s="122">
        <v>334.9</v>
      </c>
      <c r="AG31" s="122">
        <v>452.5</v>
      </c>
      <c r="AH31" s="122">
        <v>96.3</v>
      </c>
      <c r="AI31" s="122">
        <v>55</v>
      </c>
    </row>
    <row r="32" spans="2:35">
      <c r="B32" t="s">
        <v>98</v>
      </c>
      <c r="D32">
        <v>1788</v>
      </c>
      <c r="E32" s="122">
        <v>85</v>
      </c>
      <c r="F32" s="122">
        <v>57.3</v>
      </c>
      <c r="G32" s="122">
        <v>94.9</v>
      </c>
      <c r="H32" s="122">
        <v>94.1</v>
      </c>
      <c r="I32" s="122">
        <v>99.1</v>
      </c>
      <c r="J32" s="122">
        <v>333.5</v>
      </c>
      <c r="K32" s="122">
        <v>435.6</v>
      </c>
      <c r="L32" s="122">
        <v>96.8</v>
      </c>
      <c r="M32" s="122">
        <v>57.8</v>
      </c>
      <c r="O32">
        <v>1693</v>
      </c>
      <c r="P32" s="122">
        <v>89.4</v>
      </c>
      <c r="Q32" s="122">
        <v>64.7</v>
      </c>
      <c r="R32" s="122">
        <v>97.6</v>
      </c>
      <c r="S32" s="122">
        <v>96.8</v>
      </c>
      <c r="T32" s="122">
        <v>99.7</v>
      </c>
      <c r="U32" s="122">
        <v>357.1</v>
      </c>
      <c r="V32" s="122">
        <v>470.1</v>
      </c>
      <c r="W32" s="122">
        <v>98.8</v>
      </c>
      <c r="X32" s="122">
        <v>65.099999999999994</v>
      </c>
      <c r="Z32">
        <v>3481</v>
      </c>
      <c r="AA32" s="122">
        <v>87.1</v>
      </c>
      <c r="AB32" s="122">
        <v>60.9</v>
      </c>
      <c r="AC32" s="122">
        <v>96.2</v>
      </c>
      <c r="AD32" s="122">
        <v>95.4</v>
      </c>
      <c r="AE32" s="122">
        <v>99.4</v>
      </c>
      <c r="AF32" s="122">
        <v>345</v>
      </c>
      <c r="AG32" s="122">
        <v>452.4</v>
      </c>
      <c r="AH32" s="122">
        <v>97.8</v>
      </c>
      <c r="AI32" s="122">
        <v>61.3</v>
      </c>
    </row>
    <row r="33" spans="2:35">
      <c r="B33" t="s">
        <v>99</v>
      </c>
      <c r="D33">
        <v>987</v>
      </c>
      <c r="E33" s="122">
        <v>83.9</v>
      </c>
      <c r="F33" s="122">
        <v>49.1</v>
      </c>
      <c r="G33" s="122">
        <v>95.3</v>
      </c>
      <c r="H33" s="122">
        <v>92.7</v>
      </c>
      <c r="I33" s="122">
        <v>99.4</v>
      </c>
      <c r="J33" s="122">
        <v>330.7</v>
      </c>
      <c r="K33" s="122">
        <v>434.6</v>
      </c>
      <c r="L33" s="122">
        <v>95.6</v>
      </c>
      <c r="M33" s="122">
        <v>49.8</v>
      </c>
      <c r="O33">
        <v>955</v>
      </c>
      <c r="P33" s="122">
        <v>89.9</v>
      </c>
      <c r="Q33" s="122">
        <v>62.1</v>
      </c>
      <c r="R33" s="122">
        <v>98.2</v>
      </c>
      <c r="S33" s="122">
        <v>96.1</v>
      </c>
      <c r="T33" s="122">
        <v>99.7</v>
      </c>
      <c r="U33" s="122">
        <v>356.7</v>
      </c>
      <c r="V33" s="122">
        <v>492.8</v>
      </c>
      <c r="W33" s="122">
        <v>98.7</v>
      </c>
      <c r="X33" s="122">
        <v>62.3</v>
      </c>
      <c r="Z33">
        <v>1942</v>
      </c>
      <c r="AA33" s="122">
        <v>86.9</v>
      </c>
      <c r="AB33" s="122">
        <v>55.5</v>
      </c>
      <c r="AC33" s="122">
        <v>96.8</v>
      </c>
      <c r="AD33" s="122">
        <v>94.4</v>
      </c>
      <c r="AE33" s="122">
        <v>99.5</v>
      </c>
      <c r="AF33" s="122">
        <v>343.5</v>
      </c>
      <c r="AG33" s="122">
        <v>463.2</v>
      </c>
      <c r="AH33" s="122">
        <v>97.2</v>
      </c>
      <c r="AI33" s="122">
        <v>56</v>
      </c>
    </row>
    <row r="34" spans="2:35">
      <c r="B34" t="s">
        <v>100</v>
      </c>
      <c r="D34">
        <v>1540</v>
      </c>
      <c r="E34" s="122">
        <v>81.400000000000006</v>
      </c>
      <c r="F34" s="122">
        <v>60.3</v>
      </c>
      <c r="G34" s="122">
        <v>94.9</v>
      </c>
      <c r="H34" s="122">
        <v>94.2</v>
      </c>
      <c r="I34" s="122">
        <v>99.2</v>
      </c>
      <c r="J34" s="122">
        <v>333</v>
      </c>
      <c r="K34" s="122">
        <v>449.6</v>
      </c>
      <c r="L34" s="122">
        <v>96.6</v>
      </c>
      <c r="M34" s="122">
        <v>61.7</v>
      </c>
      <c r="O34">
        <v>1444</v>
      </c>
      <c r="P34" s="122">
        <v>88.3</v>
      </c>
      <c r="Q34" s="122">
        <v>71.599999999999994</v>
      </c>
      <c r="R34" s="122">
        <v>96.5</v>
      </c>
      <c r="S34" s="122">
        <v>95.6</v>
      </c>
      <c r="T34" s="122">
        <v>99.2</v>
      </c>
      <c r="U34" s="122">
        <v>357.1</v>
      </c>
      <c r="V34" s="122">
        <v>500.1</v>
      </c>
      <c r="W34" s="122">
        <v>97.6</v>
      </c>
      <c r="X34" s="122">
        <v>72.2</v>
      </c>
      <c r="Z34">
        <v>2984</v>
      </c>
      <c r="AA34" s="122">
        <v>84.7</v>
      </c>
      <c r="AB34" s="122">
        <v>65.8</v>
      </c>
      <c r="AC34" s="122">
        <v>95.6</v>
      </c>
      <c r="AD34" s="122">
        <v>94.9</v>
      </c>
      <c r="AE34" s="122">
        <v>99.2</v>
      </c>
      <c r="AF34" s="122">
        <v>344.7</v>
      </c>
      <c r="AG34" s="122">
        <v>474.1</v>
      </c>
      <c r="AH34" s="122">
        <v>97.1</v>
      </c>
      <c r="AI34" s="122">
        <v>66.8</v>
      </c>
    </row>
    <row r="35" spans="2:35">
      <c r="B35" t="s">
        <v>101</v>
      </c>
      <c r="D35">
        <v>1347</v>
      </c>
      <c r="E35" s="122">
        <v>80.7</v>
      </c>
      <c r="F35" s="122">
        <v>54.6</v>
      </c>
      <c r="G35" s="122">
        <v>95.2</v>
      </c>
      <c r="H35" s="122">
        <v>93</v>
      </c>
      <c r="I35" s="122">
        <v>99.1</v>
      </c>
      <c r="J35" s="122">
        <v>326.60000000000002</v>
      </c>
      <c r="K35" s="122">
        <v>432</v>
      </c>
      <c r="L35" s="122">
        <v>95.6</v>
      </c>
      <c r="M35" s="122">
        <v>55.6</v>
      </c>
      <c r="O35">
        <v>1361</v>
      </c>
      <c r="P35" s="122">
        <v>85.5</v>
      </c>
      <c r="Q35" s="122">
        <v>64.099999999999994</v>
      </c>
      <c r="R35" s="122">
        <v>95.8</v>
      </c>
      <c r="S35" s="122">
        <v>94.8</v>
      </c>
      <c r="T35" s="122">
        <v>99.4</v>
      </c>
      <c r="U35" s="122">
        <v>346.3</v>
      </c>
      <c r="V35" s="122">
        <v>474.6</v>
      </c>
      <c r="W35" s="122">
        <v>97.2</v>
      </c>
      <c r="X35" s="122">
        <v>64.900000000000006</v>
      </c>
      <c r="Z35">
        <v>2708</v>
      </c>
      <c r="AA35" s="122">
        <v>83.1</v>
      </c>
      <c r="AB35" s="122">
        <v>59.4</v>
      </c>
      <c r="AC35" s="122">
        <v>95.5</v>
      </c>
      <c r="AD35" s="122">
        <v>93.9</v>
      </c>
      <c r="AE35" s="122">
        <v>99.3</v>
      </c>
      <c r="AF35" s="122">
        <v>336.5</v>
      </c>
      <c r="AG35" s="122">
        <v>453.4</v>
      </c>
      <c r="AH35" s="122">
        <v>96.4</v>
      </c>
      <c r="AI35" s="122">
        <v>60.3</v>
      </c>
    </row>
    <row r="36" spans="2:35">
      <c r="B36" t="s">
        <v>102</v>
      </c>
      <c r="D36">
        <v>1533</v>
      </c>
      <c r="E36" s="122">
        <v>86.5</v>
      </c>
      <c r="F36" s="122">
        <v>64.3</v>
      </c>
      <c r="G36" s="122">
        <v>97</v>
      </c>
      <c r="H36" s="122">
        <v>96.5</v>
      </c>
      <c r="I36" s="122">
        <v>99.6</v>
      </c>
      <c r="J36" s="122">
        <v>351</v>
      </c>
      <c r="K36" s="122">
        <v>498.7</v>
      </c>
      <c r="L36" s="122">
        <v>97.7</v>
      </c>
      <c r="M36" s="122">
        <v>65</v>
      </c>
      <c r="O36">
        <v>1380</v>
      </c>
      <c r="P36" s="122">
        <v>90.7</v>
      </c>
      <c r="Q36" s="122">
        <v>77.5</v>
      </c>
      <c r="R36" s="122">
        <v>97.9</v>
      </c>
      <c r="S36" s="122">
        <v>97.6</v>
      </c>
      <c r="T36" s="122">
        <v>99.9</v>
      </c>
      <c r="U36" s="122">
        <v>376.1</v>
      </c>
      <c r="V36" s="122">
        <v>503.6</v>
      </c>
      <c r="W36" s="122">
        <v>98.5</v>
      </c>
      <c r="X36" s="122">
        <v>78</v>
      </c>
      <c r="Z36">
        <v>2913</v>
      </c>
      <c r="AA36" s="122">
        <v>88.5</v>
      </c>
      <c r="AB36" s="122">
        <v>70.5</v>
      </c>
      <c r="AC36" s="122">
        <v>97.4</v>
      </c>
      <c r="AD36" s="122">
        <v>97</v>
      </c>
      <c r="AE36" s="122">
        <v>99.7</v>
      </c>
      <c r="AF36" s="122">
        <v>362.9</v>
      </c>
      <c r="AG36" s="122">
        <v>501</v>
      </c>
      <c r="AH36" s="122">
        <v>98</v>
      </c>
      <c r="AI36" s="122">
        <v>71.099999999999994</v>
      </c>
    </row>
    <row r="37" spans="2:35">
      <c r="B37" t="s">
        <v>103</v>
      </c>
      <c r="D37">
        <v>1260</v>
      </c>
      <c r="E37" s="122">
        <v>80</v>
      </c>
      <c r="F37" s="122">
        <v>60.2</v>
      </c>
      <c r="G37" s="122">
        <v>96.2</v>
      </c>
      <c r="H37" s="122">
        <v>95.2</v>
      </c>
      <c r="I37" s="122">
        <v>99.4</v>
      </c>
      <c r="J37" s="122">
        <v>332.7</v>
      </c>
      <c r="K37" s="122">
        <v>435.1</v>
      </c>
      <c r="L37" s="122">
        <v>97.6</v>
      </c>
      <c r="M37" s="122">
        <v>61.8</v>
      </c>
      <c r="O37">
        <v>1195</v>
      </c>
      <c r="P37" s="122">
        <v>86.9</v>
      </c>
      <c r="Q37" s="122">
        <v>71.5</v>
      </c>
      <c r="R37" s="122">
        <v>97.2</v>
      </c>
      <c r="S37" s="122">
        <v>96.5</v>
      </c>
      <c r="T37" s="122">
        <v>99.4</v>
      </c>
      <c r="U37" s="122">
        <v>353.8</v>
      </c>
      <c r="V37" s="122">
        <v>468.1</v>
      </c>
      <c r="W37" s="122">
        <v>98.3</v>
      </c>
      <c r="X37" s="122">
        <v>72.5</v>
      </c>
      <c r="Z37">
        <v>2455</v>
      </c>
      <c r="AA37" s="122">
        <v>83.4</v>
      </c>
      <c r="AB37" s="122">
        <v>65.7</v>
      </c>
      <c r="AC37" s="122">
        <v>96.7</v>
      </c>
      <c r="AD37" s="122">
        <v>95.8</v>
      </c>
      <c r="AE37" s="122">
        <v>99.4</v>
      </c>
      <c r="AF37" s="122">
        <v>342.9</v>
      </c>
      <c r="AG37" s="122">
        <v>451.1</v>
      </c>
      <c r="AH37" s="122">
        <v>98</v>
      </c>
      <c r="AI37" s="122">
        <v>67</v>
      </c>
    </row>
    <row r="38" spans="2:35">
      <c r="B38" t="s">
        <v>104</v>
      </c>
      <c r="D38">
        <v>1895</v>
      </c>
      <c r="E38" s="122">
        <v>79</v>
      </c>
      <c r="F38" s="122">
        <v>58</v>
      </c>
      <c r="G38" s="122">
        <v>95.9</v>
      </c>
      <c r="H38" s="122">
        <v>94.8</v>
      </c>
      <c r="I38" s="122">
        <v>99.5</v>
      </c>
      <c r="J38" s="122">
        <v>328.7</v>
      </c>
      <c r="K38" s="122">
        <v>434.6</v>
      </c>
      <c r="L38" s="122">
        <v>97.5</v>
      </c>
      <c r="M38" s="122">
        <v>59.5</v>
      </c>
      <c r="O38">
        <v>1868</v>
      </c>
      <c r="P38" s="122">
        <v>84.4</v>
      </c>
      <c r="Q38" s="122">
        <v>69.5</v>
      </c>
      <c r="R38" s="122">
        <v>97.2</v>
      </c>
      <c r="S38" s="122">
        <v>96</v>
      </c>
      <c r="T38" s="122">
        <v>99.6</v>
      </c>
      <c r="U38" s="122">
        <v>348.8</v>
      </c>
      <c r="V38" s="122">
        <v>473.3</v>
      </c>
      <c r="W38" s="122">
        <v>98.3</v>
      </c>
      <c r="X38" s="122">
        <v>70.3</v>
      </c>
      <c r="Z38">
        <v>3763</v>
      </c>
      <c r="AA38" s="122">
        <v>81.7</v>
      </c>
      <c r="AB38" s="122">
        <v>63.8</v>
      </c>
      <c r="AC38" s="122">
        <v>96.5</v>
      </c>
      <c r="AD38" s="122">
        <v>95.4</v>
      </c>
      <c r="AE38" s="122">
        <v>99.5</v>
      </c>
      <c r="AF38" s="122">
        <v>338.7</v>
      </c>
      <c r="AG38" s="122">
        <v>453.8</v>
      </c>
      <c r="AH38" s="122">
        <v>97.9</v>
      </c>
      <c r="AI38" s="122">
        <v>64.900000000000006</v>
      </c>
    </row>
    <row r="39" spans="2:35">
      <c r="B39" t="s">
        <v>105</v>
      </c>
      <c r="D39">
        <v>1897</v>
      </c>
      <c r="E39" s="122">
        <v>83.3</v>
      </c>
      <c r="F39" s="122">
        <v>60.5</v>
      </c>
      <c r="G39" s="122">
        <v>95.2</v>
      </c>
      <c r="H39" s="122">
        <v>94.4</v>
      </c>
      <c r="I39" s="122">
        <v>99.7</v>
      </c>
      <c r="J39" s="122">
        <v>336.5</v>
      </c>
      <c r="K39" s="122">
        <v>438.9</v>
      </c>
      <c r="L39" s="122">
        <v>96.4</v>
      </c>
      <c r="M39" s="122">
        <v>61.8</v>
      </c>
      <c r="O39">
        <v>1832</v>
      </c>
      <c r="P39" s="122">
        <v>90.5</v>
      </c>
      <c r="Q39" s="122">
        <v>72.099999999999994</v>
      </c>
      <c r="R39" s="122">
        <v>97.3</v>
      </c>
      <c r="S39" s="122">
        <v>96.6</v>
      </c>
      <c r="T39" s="122">
        <v>99.6</v>
      </c>
      <c r="U39" s="122">
        <v>364.4</v>
      </c>
      <c r="V39" s="122">
        <v>493.4</v>
      </c>
      <c r="W39" s="122">
        <v>97.8</v>
      </c>
      <c r="X39" s="122">
        <v>72.400000000000006</v>
      </c>
      <c r="Z39">
        <v>3729</v>
      </c>
      <c r="AA39" s="122">
        <v>86.9</v>
      </c>
      <c r="AB39" s="122">
        <v>66.2</v>
      </c>
      <c r="AC39" s="122">
        <v>96.2</v>
      </c>
      <c r="AD39" s="122">
        <v>95.5</v>
      </c>
      <c r="AE39" s="122">
        <v>99.6</v>
      </c>
      <c r="AF39" s="122">
        <v>350.2</v>
      </c>
      <c r="AG39" s="122">
        <v>465.6</v>
      </c>
      <c r="AH39" s="122">
        <v>97.1</v>
      </c>
      <c r="AI39" s="122">
        <v>67</v>
      </c>
    </row>
    <row r="40" spans="2:35">
      <c r="B40" s="68" t="s">
        <v>106</v>
      </c>
      <c r="D40">
        <v>29721</v>
      </c>
      <c r="E40" s="122">
        <v>81</v>
      </c>
      <c r="F40" s="122">
        <v>54.7</v>
      </c>
      <c r="G40" s="122">
        <v>95.1</v>
      </c>
      <c r="H40" s="122">
        <v>93.2</v>
      </c>
      <c r="I40" s="122">
        <v>99.3</v>
      </c>
      <c r="J40" s="122">
        <v>329.8</v>
      </c>
      <c r="K40" s="122">
        <v>459.4</v>
      </c>
      <c r="L40" s="122">
        <v>96.4</v>
      </c>
      <c r="M40" s="122">
        <v>55.4</v>
      </c>
      <c r="O40">
        <v>28540</v>
      </c>
      <c r="P40" s="122">
        <v>88.5</v>
      </c>
      <c r="Q40" s="122">
        <v>64.599999999999994</v>
      </c>
      <c r="R40" s="122">
        <v>97.2</v>
      </c>
      <c r="S40" s="122">
        <v>95.5</v>
      </c>
      <c r="T40" s="122">
        <v>99.5</v>
      </c>
      <c r="U40" s="122">
        <v>356.3</v>
      </c>
      <c r="V40" s="122">
        <v>511.9</v>
      </c>
      <c r="W40" s="122">
        <v>98.1</v>
      </c>
      <c r="X40" s="122">
        <v>65</v>
      </c>
      <c r="Z40">
        <v>58261</v>
      </c>
      <c r="AA40" s="122">
        <v>84.7</v>
      </c>
      <c r="AB40" s="122">
        <v>59.5</v>
      </c>
      <c r="AC40" s="122">
        <v>96.1</v>
      </c>
      <c r="AD40" s="122">
        <v>94.3</v>
      </c>
      <c r="AE40" s="122">
        <v>99.4</v>
      </c>
      <c r="AF40" s="122">
        <v>342.7</v>
      </c>
      <c r="AG40" s="122">
        <v>485.1</v>
      </c>
      <c r="AH40" s="122">
        <v>97.2</v>
      </c>
      <c r="AI40" s="122">
        <v>60.1</v>
      </c>
    </row>
    <row r="41" spans="2:35">
      <c r="B41" t="s">
        <v>107</v>
      </c>
      <c r="D41">
        <v>1285</v>
      </c>
      <c r="E41" s="122">
        <v>71.8</v>
      </c>
      <c r="F41" s="122">
        <v>45.1</v>
      </c>
      <c r="G41" s="122">
        <v>94.2</v>
      </c>
      <c r="H41" s="122">
        <v>91.4</v>
      </c>
      <c r="I41" s="122">
        <v>99.9</v>
      </c>
      <c r="J41" s="122">
        <v>307.3</v>
      </c>
      <c r="K41" s="122">
        <v>401.6</v>
      </c>
      <c r="L41" s="122">
        <v>97</v>
      </c>
      <c r="M41" s="122">
        <v>46</v>
      </c>
      <c r="O41">
        <v>1271</v>
      </c>
      <c r="P41" s="122">
        <v>84.2</v>
      </c>
      <c r="Q41" s="122">
        <v>55.6</v>
      </c>
      <c r="R41" s="122">
        <v>97.2</v>
      </c>
      <c r="S41" s="122">
        <v>95.6</v>
      </c>
      <c r="T41" s="122">
        <v>100</v>
      </c>
      <c r="U41" s="122">
        <v>337.2</v>
      </c>
      <c r="V41" s="122">
        <v>456.8</v>
      </c>
      <c r="W41" s="122">
        <v>99.1</v>
      </c>
      <c r="X41" s="122">
        <v>56.1</v>
      </c>
      <c r="Z41">
        <v>2556</v>
      </c>
      <c r="AA41" s="122">
        <v>77.900000000000006</v>
      </c>
      <c r="AB41" s="122">
        <v>50.3</v>
      </c>
      <c r="AC41" s="122">
        <v>95.7</v>
      </c>
      <c r="AD41" s="122">
        <v>93.5</v>
      </c>
      <c r="AE41" s="122">
        <v>100</v>
      </c>
      <c r="AF41" s="122">
        <v>322.2</v>
      </c>
      <c r="AG41" s="122">
        <v>429.1</v>
      </c>
      <c r="AH41" s="122">
        <v>98</v>
      </c>
      <c r="AI41" s="122">
        <v>51</v>
      </c>
    </row>
    <row r="42" spans="2:35">
      <c r="B42" t="s">
        <v>108</v>
      </c>
      <c r="D42">
        <v>2810</v>
      </c>
      <c r="E42" s="122">
        <v>80.3</v>
      </c>
      <c r="F42" s="122">
        <v>49.4</v>
      </c>
      <c r="G42" s="122">
        <v>94.3</v>
      </c>
      <c r="H42" s="122">
        <v>91.5</v>
      </c>
      <c r="I42" s="122">
        <v>98.8</v>
      </c>
      <c r="J42" s="122">
        <v>326.39999999999998</v>
      </c>
      <c r="K42" s="122">
        <v>438.6</v>
      </c>
      <c r="L42" s="122">
        <v>96.2</v>
      </c>
      <c r="M42" s="122">
        <v>50.3</v>
      </c>
      <c r="O42">
        <v>2810</v>
      </c>
      <c r="P42" s="122">
        <v>86.5</v>
      </c>
      <c r="Q42" s="122">
        <v>56.6</v>
      </c>
      <c r="R42" s="122">
        <v>96.1</v>
      </c>
      <c r="S42" s="122">
        <v>93.5</v>
      </c>
      <c r="T42" s="122">
        <v>99.3</v>
      </c>
      <c r="U42" s="122">
        <v>347.7</v>
      </c>
      <c r="V42" s="122">
        <v>484.9</v>
      </c>
      <c r="W42" s="122">
        <v>97.4</v>
      </c>
      <c r="X42" s="122">
        <v>56.9</v>
      </c>
      <c r="Z42">
        <v>5620</v>
      </c>
      <c r="AA42" s="122">
        <v>83.4</v>
      </c>
      <c r="AB42" s="122">
        <v>53</v>
      </c>
      <c r="AC42" s="122">
        <v>95.2</v>
      </c>
      <c r="AD42" s="122">
        <v>92.5</v>
      </c>
      <c r="AE42" s="122">
        <v>99</v>
      </c>
      <c r="AF42" s="122">
        <v>337.1</v>
      </c>
      <c r="AG42" s="122">
        <v>461.8</v>
      </c>
      <c r="AH42" s="122">
        <v>96.8</v>
      </c>
      <c r="AI42" s="122">
        <v>53.6</v>
      </c>
    </row>
    <row r="43" spans="2:35">
      <c r="B43" t="s">
        <v>109</v>
      </c>
      <c r="D43">
        <v>1354</v>
      </c>
      <c r="E43" s="122">
        <v>88.3</v>
      </c>
      <c r="F43" s="122">
        <v>60.9</v>
      </c>
      <c r="G43" s="122">
        <v>97.3</v>
      </c>
      <c r="H43" s="122">
        <v>95.6</v>
      </c>
      <c r="I43" s="122">
        <v>99</v>
      </c>
      <c r="J43" s="122">
        <v>345.2</v>
      </c>
      <c r="K43" s="122">
        <v>489.8</v>
      </c>
      <c r="L43" s="122">
        <v>97.3</v>
      </c>
      <c r="M43" s="122">
        <v>61</v>
      </c>
      <c r="O43">
        <v>1252</v>
      </c>
      <c r="P43" s="122">
        <v>93.7</v>
      </c>
      <c r="Q43" s="122">
        <v>70.8</v>
      </c>
      <c r="R43" s="122">
        <v>98.7</v>
      </c>
      <c r="S43" s="122">
        <v>96.8</v>
      </c>
      <c r="T43" s="122">
        <v>99.8</v>
      </c>
      <c r="U43" s="122">
        <v>374.7</v>
      </c>
      <c r="V43" s="122">
        <v>545.9</v>
      </c>
      <c r="W43" s="122">
        <v>99.1</v>
      </c>
      <c r="X43" s="122">
        <v>71</v>
      </c>
      <c r="Z43">
        <v>2606</v>
      </c>
      <c r="AA43" s="122">
        <v>90.9</v>
      </c>
      <c r="AB43" s="122">
        <v>65.7</v>
      </c>
      <c r="AC43" s="122">
        <v>98</v>
      </c>
      <c r="AD43" s="122">
        <v>96.2</v>
      </c>
      <c r="AE43" s="122">
        <v>99.4</v>
      </c>
      <c r="AF43" s="122">
        <v>359.4</v>
      </c>
      <c r="AG43" s="122">
        <v>516.79999999999995</v>
      </c>
      <c r="AH43" s="122">
        <v>98.2</v>
      </c>
      <c r="AI43" s="122">
        <v>65.8</v>
      </c>
    </row>
    <row r="44" spans="2:35">
      <c r="B44" t="s">
        <v>110</v>
      </c>
      <c r="D44">
        <v>1731</v>
      </c>
      <c r="E44" s="122">
        <v>83.4</v>
      </c>
      <c r="F44" s="122">
        <v>51.5</v>
      </c>
      <c r="G44" s="122">
        <v>93.9</v>
      </c>
      <c r="H44" s="122">
        <v>91.5</v>
      </c>
      <c r="I44" s="122">
        <v>99.4</v>
      </c>
      <c r="J44" s="122">
        <v>323.8</v>
      </c>
      <c r="K44" s="122">
        <v>455.7</v>
      </c>
      <c r="L44" s="122">
        <v>95.3</v>
      </c>
      <c r="M44" s="122">
        <v>52.2</v>
      </c>
      <c r="O44">
        <v>1706</v>
      </c>
      <c r="P44" s="122">
        <v>89.7</v>
      </c>
      <c r="Q44" s="122">
        <v>61.7</v>
      </c>
      <c r="R44" s="122">
        <v>97.7</v>
      </c>
      <c r="S44" s="122">
        <v>95.3</v>
      </c>
      <c r="T44" s="122">
        <v>99.8</v>
      </c>
      <c r="U44" s="122">
        <v>356.3</v>
      </c>
      <c r="V44" s="122">
        <v>519.79999999999995</v>
      </c>
      <c r="W44" s="122">
        <v>98.5</v>
      </c>
      <c r="X44" s="122">
        <v>62</v>
      </c>
      <c r="Z44">
        <v>3437</v>
      </c>
      <c r="AA44" s="122">
        <v>86.5</v>
      </c>
      <c r="AB44" s="122">
        <v>56.6</v>
      </c>
      <c r="AC44" s="122">
        <v>95.8</v>
      </c>
      <c r="AD44" s="122">
        <v>93.4</v>
      </c>
      <c r="AE44" s="122">
        <v>99.6</v>
      </c>
      <c r="AF44" s="122">
        <v>340</v>
      </c>
      <c r="AG44" s="122">
        <v>487.6</v>
      </c>
      <c r="AH44" s="122">
        <v>96.9</v>
      </c>
      <c r="AI44" s="122">
        <v>57.1</v>
      </c>
    </row>
    <row r="45" spans="2:35">
      <c r="B45" t="s">
        <v>111</v>
      </c>
      <c r="D45">
        <v>1976</v>
      </c>
      <c r="E45" s="122">
        <v>80</v>
      </c>
      <c r="F45" s="122">
        <v>55</v>
      </c>
      <c r="G45" s="122">
        <v>97.1</v>
      </c>
      <c r="H45" s="122">
        <v>95.7</v>
      </c>
      <c r="I45" s="122">
        <v>99.5</v>
      </c>
      <c r="J45" s="122">
        <v>332.8</v>
      </c>
      <c r="K45" s="122">
        <v>452.7</v>
      </c>
      <c r="L45" s="122">
        <v>97.9</v>
      </c>
      <c r="M45" s="122">
        <v>55.9</v>
      </c>
      <c r="O45">
        <v>1905</v>
      </c>
      <c r="P45" s="122">
        <v>86.6</v>
      </c>
      <c r="Q45" s="122">
        <v>67.2</v>
      </c>
      <c r="R45" s="122">
        <v>98.2</v>
      </c>
      <c r="S45" s="122">
        <v>97.3</v>
      </c>
      <c r="T45" s="122">
        <v>99.6</v>
      </c>
      <c r="U45" s="122">
        <v>355.6</v>
      </c>
      <c r="V45" s="122">
        <v>489.2</v>
      </c>
      <c r="W45" s="122">
        <v>98.5</v>
      </c>
      <c r="X45" s="122">
        <v>67.7</v>
      </c>
      <c r="Z45">
        <v>3881</v>
      </c>
      <c r="AA45" s="122">
        <v>83.2</v>
      </c>
      <c r="AB45" s="122">
        <v>61</v>
      </c>
      <c r="AC45" s="122">
        <v>97.6</v>
      </c>
      <c r="AD45" s="122">
        <v>96.5</v>
      </c>
      <c r="AE45" s="122">
        <v>99.6</v>
      </c>
      <c r="AF45" s="122">
        <v>344</v>
      </c>
      <c r="AG45" s="122">
        <v>470.6</v>
      </c>
      <c r="AH45" s="122">
        <v>98.2</v>
      </c>
      <c r="AI45" s="122">
        <v>61.7</v>
      </c>
    </row>
    <row r="46" spans="2:35">
      <c r="B46" t="s">
        <v>112</v>
      </c>
      <c r="D46">
        <v>1276</v>
      </c>
      <c r="E46" s="122">
        <v>86.4</v>
      </c>
      <c r="F46" s="122">
        <v>47.6</v>
      </c>
      <c r="G46" s="122">
        <v>94.4</v>
      </c>
      <c r="H46" s="122">
        <v>92.4</v>
      </c>
      <c r="I46" s="122">
        <v>99.4</v>
      </c>
      <c r="J46" s="122">
        <v>329.5</v>
      </c>
      <c r="K46" s="122">
        <v>480.2</v>
      </c>
      <c r="L46" s="122">
        <v>95.5</v>
      </c>
      <c r="M46" s="122">
        <v>47.9</v>
      </c>
      <c r="O46">
        <v>1182</v>
      </c>
      <c r="P46" s="122">
        <v>89.8</v>
      </c>
      <c r="Q46" s="122">
        <v>52.6</v>
      </c>
      <c r="R46" s="122">
        <v>97.6</v>
      </c>
      <c r="S46" s="122">
        <v>94</v>
      </c>
      <c r="T46" s="122">
        <v>99.6</v>
      </c>
      <c r="U46" s="122">
        <v>350.1</v>
      </c>
      <c r="V46" s="122">
        <v>522.29999999999995</v>
      </c>
      <c r="W46" s="122">
        <v>97.3</v>
      </c>
      <c r="X46" s="122">
        <v>52.8</v>
      </c>
      <c r="Z46">
        <v>2458</v>
      </c>
      <c r="AA46" s="122">
        <v>88</v>
      </c>
      <c r="AB46" s="122">
        <v>50</v>
      </c>
      <c r="AC46" s="122">
        <v>96</v>
      </c>
      <c r="AD46" s="122">
        <v>93.2</v>
      </c>
      <c r="AE46" s="122">
        <v>99.5</v>
      </c>
      <c r="AF46" s="122">
        <v>339.4</v>
      </c>
      <c r="AG46" s="122">
        <v>500.4</v>
      </c>
      <c r="AH46" s="122">
        <v>96.4</v>
      </c>
      <c r="AI46" s="122">
        <v>50.2</v>
      </c>
    </row>
    <row r="47" spans="2:35">
      <c r="B47" t="s">
        <v>113</v>
      </c>
      <c r="D47">
        <v>2416</v>
      </c>
      <c r="E47" s="122">
        <v>80.599999999999994</v>
      </c>
      <c r="F47" s="122">
        <v>58.6</v>
      </c>
      <c r="G47" s="122">
        <v>96.2</v>
      </c>
      <c r="H47" s="122">
        <v>95.6</v>
      </c>
      <c r="I47" s="122">
        <v>99.7</v>
      </c>
      <c r="J47" s="122">
        <v>334.7</v>
      </c>
      <c r="K47" s="122">
        <v>466.7</v>
      </c>
      <c r="L47" s="122">
        <v>97.2</v>
      </c>
      <c r="M47" s="122">
        <v>60</v>
      </c>
      <c r="O47">
        <v>2221</v>
      </c>
      <c r="P47" s="122">
        <v>88.7</v>
      </c>
      <c r="Q47" s="122">
        <v>67</v>
      </c>
      <c r="R47" s="122">
        <v>98.7</v>
      </c>
      <c r="S47" s="122">
        <v>97.7</v>
      </c>
      <c r="T47" s="122">
        <v>99.9</v>
      </c>
      <c r="U47" s="122">
        <v>359.2</v>
      </c>
      <c r="V47" s="122">
        <v>515.4</v>
      </c>
      <c r="W47" s="122">
        <v>99.2</v>
      </c>
      <c r="X47" s="122">
        <v>67.400000000000006</v>
      </c>
      <c r="Z47">
        <v>4637</v>
      </c>
      <c r="AA47" s="122">
        <v>84.5</v>
      </c>
      <c r="AB47" s="122">
        <v>62.6</v>
      </c>
      <c r="AC47" s="122">
        <v>97.4</v>
      </c>
      <c r="AD47" s="122">
        <v>96.6</v>
      </c>
      <c r="AE47" s="122">
        <v>99.8</v>
      </c>
      <c r="AF47" s="122">
        <v>346.4</v>
      </c>
      <c r="AG47" s="122">
        <v>490</v>
      </c>
      <c r="AH47" s="122">
        <v>98.1</v>
      </c>
      <c r="AI47" s="122">
        <v>63.5</v>
      </c>
    </row>
    <row r="48" spans="2:35">
      <c r="B48" t="s">
        <v>114</v>
      </c>
      <c r="D48">
        <v>4035</v>
      </c>
      <c r="E48" s="122">
        <v>82.1</v>
      </c>
      <c r="F48" s="122">
        <v>52.4</v>
      </c>
      <c r="G48" s="122">
        <v>94.5</v>
      </c>
      <c r="H48" s="122">
        <v>91.7</v>
      </c>
      <c r="I48" s="122">
        <v>98.7</v>
      </c>
      <c r="J48" s="122">
        <v>327.8</v>
      </c>
      <c r="K48" s="122">
        <v>460.9</v>
      </c>
      <c r="L48" s="122">
        <v>96.1</v>
      </c>
      <c r="M48" s="122">
        <v>53</v>
      </c>
      <c r="O48">
        <v>3788</v>
      </c>
      <c r="P48" s="122">
        <v>90.4</v>
      </c>
      <c r="Q48" s="122">
        <v>62.5</v>
      </c>
      <c r="R48" s="122">
        <v>97</v>
      </c>
      <c r="S48" s="122">
        <v>95.1</v>
      </c>
      <c r="T48" s="122">
        <v>99.2</v>
      </c>
      <c r="U48" s="122">
        <v>357</v>
      </c>
      <c r="V48" s="122">
        <v>518.9</v>
      </c>
      <c r="W48" s="122">
        <v>98.1</v>
      </c>
      <c r="X48" s="122">
        <v>62.8</v>
      </c>
      <c r="Z48">
        <v>7823</v>
      </c>
      <c r="AA48" s="122">
        <v>86.1</v>
      </c>
      <c r="AB48" s="122">
        <v>57.3</v>
      </c>
      <c r="AC48" s="122">
        <v>95.7</v>
      </c>
      <c r="AD48" s="122">
        <v>93.4</v>
      </c>
      <c r="AE48" s="122">
        <v>98.9</v>
      </c>
      <c r="AF48" s="122">
        <v>341.9</v>
      </c>
      <c r="AG48" s="122">
        <v>489</v>
      </c>
      <c r="AH48" s="122">
        <v>97</v>
      </c>
      <c r="AI48" s="122">
        <v>57.7</v>
      </c>
    </row>
    <row r="49" spans="2:35">
      <c r="B49" t="s">
        <v>115</v>
      </c>
      <c r="D49">
        <v>898</v>
      </c>
      <c r="E49" s="122">
        <v>83.9</v>
      </c>
      <c r="F49" s="122">
        <v>53.9</v>
      </c>
      <c r="G49" s="122">
        <v>93.3</v>
      </c>
      <c r="H49" s="122">
        <v>92</v>
      </c>
      <c r="I49" s="122">
        <v>99.4</v>
      </c>
      <c r="J49" s="122">
        <v>327.10000000000002</v>
      </c>
      <c r="K49" s="122">
        <v>478.8</v>
      </c>
      <c r="L49" s="122">
        <v>95.1</v>
      </c>
      <c r="M49" s="122">
        <v>54.1</v>
      </c>
      <c r="O49">
        <v>947</v>
      </c>
      <c r="P49" s="122">
        <v>90.2</v>
      </c>
      <c r="Q49" s="122">
        <v>62.8</v>
      </c>
      <c r="R49" s="122">
        <v>95.7</v>
      </c>
      <c r="S49" s="122">
        <v>93.5</v>
      </c>
      <c r="T49" s="122">
        <v>99.3</v>
      </c>
      <c r="U49" s="122">
        <v>351</v>
      </c>
      <c r="V49" s="122">
        <v>528.70000000000005</v>
      </c>
      <c r="W49" s="122">
        <v>97.3</v>
      </c>
      <c r="X49" s="122">
        <v>62.9</v>
      </c>
      <c r="Z49">
        <v>1845</v>
      </c>
      <c r="AA49" s="122">
        <v>87.1</v>
      </c>
      <c r="AB49" s="122">
        <v>58.5</v>
      </c>
      <c r="AC49" s="122">
        <v>94.5</v>
      </c>
      <c r="AD49" s="122">
        <v>92.7</v>
      </c>
      <c r="AE49" s="122">
        <v>99.3</v>
      </c>
      <c r="AF49" s="122">
        <v>339.3</v>
      </c>
      <c r="AG49" s="122">
        <v>504.4</v>
      </c>
      <c r="AH49" s="122">
        <v>96.2</v>
      </c>
      <c r="AI49" s="122">
        <v>58.6</v>
      </c>
    </row>
    <row r="50" spans="2:35">
      <c r="B50" t="s">
        <v>116</v>
      </c>
      <c r="D50">
        <v>987</v>
      </c>
      <c r="E50" s="122">
        <v>85.3</v>
      </c>
      <c r="F50" s="122">
        <v>49</v>
      </c>
      <c r="G50" s="122">
        <v>96.5</v>
      </c>
      <c r="H50" s="122">
        <v>94.7</v>
      </c>
      <c r="I50" s="122">
        <v>99.7</v>
      </c>
      <c r="J50" s="122">
        <v>341.5</v>
      </c>
      <c r="K50" s="122">
        <v>470.4</v>
      </c>
      <c r="L50" s="122">
        <v>97.3</v>
      </c>
      <c r="M50" s="122">
        <v>49.4</v>
      </c>
      <c r="O50">
        <v>958</v>
      </c>
      <c r="P50" s="122">
        <v>93.5</v>
      </c>
      <c r="Q50" s="122">
        <v>64.7</v>
      </c>
      <c r="R50" s="122">
        <v>98.4</v>
      </c>
      <c r="S50" s="122">
        <v>97.1</v>
      </c>
      <c r="T50" s="122">
        <v>100</v>
      </c>
      <c r="U50" s="122">
        <v>369.4</v>
      </c>
      <c r="V50" s="122">
        <v>530.79999999999995</v>
      </c>
      <c r="W50" s="122">
        <v>98.5</v>
      </c>
      <c r="X50" s="122">
        <v>64.900000000000006</v>
      </c>
      <c r="Z50">
        <v>1945</v>
      </c>
      <c r="AA50" s="122">
        <v>89.4</v>
      </c>
      <c r="AB50" s="122">
        <v>56.8</v>
      </c>
      <c r="AC50" s="122">
        <v>97.4</v>
      </c>
      <c r="AD50" s="122">
        <v>95.9</v>
      </c>
      <c r="AE50" s="122">
        <v>99.8</v>
      </c>
      <c r="AF50" s="122">
        <v>355.2</v>
      </c>
      <c r="AG50" s="122">
        <v>500.2</v>
      </c>
      <c r="AH50" s="122">
        <v>97.9</v>
      </c>
      <c r="AI50" s="122">
        <v>57.1</v>
      </c>
    </row>
    <row r="51" spans="2:35">
      <c r="B51" t="s">
        <v>117</v>
      </c>
      <c r="D51">
        <v>3448</v>
      </c>
      <c r="E51" s="122">
        <v>80.900000000000006</v>
      </c>
      <c r="F51" s="122">
        <v>59.3</v>
      </c>
      <c r="G51" s="122">
        <v>96.9</v>
      </c>
      <c r="H51" s="122">
        <v>94.9</v>
      </c>
      <c r="I51" s="122">
        <v>99.2</v>
      </c>
      <c r="J51" s="122">
        <v>340.4</v>
      </c>
      <c r="K51" s="122">
        <v>468.6</v>
      </c>
      <c r="L51" s="122">
        <v>97.2</v>
      </c>
      <c r="M51" s="122">
        <v>60</v>
      </c>
      <c r="O51">
        <v>3332</v>
      </c>
      <c r="P51" s="122">
        <v>88</v>
      </c>
      <c r="Q51" s="122">
        <v>71.7</v>
      </c>
      <c r="R51" s="122">
        <v>98.2</v>
      </c>
      <c r="S51" s="122">
        <v>97</v>
      </c>
      <c r="T51" s="122">
        <v>99.6</v>
      </c>
      <c r="U51" s="122">
        <v>363.8</v>
      </c>
      <c r="V51" s="122">
        <v>518.29999999999995</v>
      </c>
      <c r="W51" s="122">
        <v>98.4</v>
      </c>
      <c r="X51" s="122">
        <v>72.3</v>
      </c>
      <c r="Z51">
        <v>6780</v>
      </c>
      <c r="AA51" s="122">
        <v>84.4</v>
      </c>
      <c r="AB51" s="122">
        <v>65.400000000000006</v>
      </c>
      <c r="AC51" s="122">
        <v>97.5</v>
      </c>
      <c r="AD51" s="122">
        <v>95.9</v>
      </c>
      <c r="AE51" s="122">
        <v>99.4</v>
      </c>
      <c r="AF51" s="122">
        <v>351.9</v>
      </c>
      <c r="AG51" s="122">
        <v>493</v>
      </c>
      <c r="AH51" s="122">
        <v>97.8</v>
      </c>
      <c r="AI51" s="122">
        <v>66</v>
      </c>
    </row>
    <row r="52" spans="2:35">
      <c r="B52" t="s">
        <v>118</v>
      </c>
      <c r="D52">
        <v>1827</v>
      </c>
      <c r="E52" s="122">
        <v>80.3</v>
      </c>
      <c r="F52" s="122">
        <v>58.8</v>
      </c>
      <c r="G52" s="122">
        <v>94.3</v>
      </c>
      <c r="H52" s="122">
        <v>92.5</v>
      </c>
      <c r="I52" s="122">
        <v>99.2</v>
      </c>
      <c r="J52" s="122">
        <v>323.89999999999998</v>
      </c>
      <c r="K52" s="122">
        <v>447.5</v>
      </c>
      <c r="L52" s="122">
        <v>95.3</v>
      </c>
      <c r="M52" s="122">
        <v>59.4</v>
      </c>
      <c r="O52">
        <v>1669</v>
      </c>
      <c r="P52" s="122">
        <v>89.7</v>
      </c>
      <c r="Q52" s="122">
        <v>68.900000000000006</v>
      </c>
      <c r="R52" s="122">
        <v>96.9</v>
      </c>
      <c r="S52" s="122">
        <v>95.1</v>
      </c>
      <c r="T52" s="122">
        <v>99.5</v>
      </c>
      <c r="U52" s="122">
        <v>356.5</v>
      </c>
      <c r="V52" s="122">
        <v>509.9</v>
      </c>
      <c r="W52" s="122">
        <v>97.7</v>
      </c>
      <c r="X52" s="122">
        <v>69.2</v>
      </c>
      <c r="Z52">
        <v>3496</v>
      </c>
      <c r="AA52" s="122">
        <v>84.8</v>
      </c>
      <c r="AB52" s="122">
        <v>63.6</v>
      </c>
      <c r="AC52" s="122">
        <v>95.5</v>
      </c>
      <c r="AD52" s="122">
        <v>93.7</v>
      </c>
      <c r="AE52" s="122">
        <v>99.4</v>
      </c>
      <c r="AF52" s="122">
        <v>339.5</v>
      </c>
      <c r="AG52" s="122">
        <v>477.3</v>
      </c>
      <c r="AH52" s="122">
        <v>96.5</v>
      </c>
      <c r="AI52" s="122">
        <v>64.099999999999994</v>
      </c>
    </row>
    <row r="53" spans="2:35">
      <c r="B53" t="s">
        <v>119</v>
      </c>
      <c r="D53">
        <v>2794</v>
      </c>
      <c r="E53" s="122">
        <v>70.7</v>
      </c>
      <c r="F53" s="122">
        <v>51.8</v>
      </c>
      <c r="G53" s="122">
        <v>92.4</v>
      </c>
      <c r="H53" s="122">
        <v>90.6</v>
      </c>
      <c r="I53" s="122">
        <v>99.2</v>
      </c>
      <c r="J53" s="122">
        <v>311.7</v>
      </c>
      <c r="K53" s="122">
        <v>424.1</v>
      </c>
      <c r="L53" s="122">
        <v>94.3</v>
      </c>
      <c r="M53" s="122">
        <v>53.7</v>
      </c>
      <c r="O53">
        <v>2735</v>
      </c>
      <c r="P53" s="122">
        <v>82</v>
      </c>
      <c r="Q53" s="122">
        <v>62.9</v>
      </c>
      <c r="R53" s="122">
        <v>94.6</v>
      </c>
      <c r="S53" s="122">
        <v>92.4</v>
      </c>
      <c r="T53" s="122">
        <v>98.8</v>
      </c>
      <c r="U53" s="122">
        <v>342.3</v>
      </c>
      <c r="V53" s="122">
        <v>481.4</v>
      </c>
      <c r="W53" s="122">
        <v>96.5</v>
      </c>
      <c r="X53" s="122">
        <v>63.9</v>
      </c>
      <c r="Z53">
        <v>5529</v>
      </c>
      <c r="AA53" s="122">
        <v>76.3</v>
      </c>
      <c r="AB53" s="122">
        <v>57.3</v>
      </c>
      <c r="AC53" s="122">
        <v>93.5</v>
      </c>
      <c r="AD53" s="122">
        <v>91.5</v>
      </c>
      <c r="AE53" s="122">
        <v>99</v>
      </c>
      <c r="AF53" s="122">
        <v>326.89999999999998</v>
      </c>
      <c r="AG53" s="122">
        <v>452.4</v>
      </c>
      <c r="AH53" s="122">
        <v>95.4</v>
      </c>
      <c r="AI53" s="122">
        <v>58.7</v>
      </c>
    </row>
    <row r="54" spans="2:35">
      <c r="B54" t="s">
        <v>120</v>
      </c>
      <c r="D54">
        <v>2005</v>
      </c>
      <c r="E54" s="122">
        <v>86.4</v>
      </c>
      <c r="F54" s="122">
        <v>62.4</v>
      </c>
      <c r="G54" s="122">
        <v>95.1</v>
      </c>
      <c r="H54" s="122">
        <v>93.8</v>
      </c>
      <c r="I54" s="122">
        <v>99.6</v>
      </c>
      <c r="J54" s="122">
        <v>339</v>
      </c>
      <c r="K54" s="122">
        <v>513.1</v>
      </c>
      <c r="L54" s="122">
        <v>96.8</v>
      </c>
      <c r="M54" s="122">
        <v>62.5</v>
      </c>
      <c r="O54">
        <v>1917</v>
      </c>
      <c r="P54" s="122">
        <v>91.7</v>
      </c>
      <c r="Q54" s="122">
        <v>70.400000000000006</v>
      </c>
      <c r="R54" s="122">
        <v>97.1</v>
      </c>
      <c r="S54" s="122">
        <v>96.3</v>
      </c>
      <c r="T54" s="122">
        <v>99.4</v>
      </c>
      <c r="U54" s="122">
        <v>367.4</v>
      </c>
      <c r="V54" s="122">
        <v>572.4</v>
      </c>
      <c r="W54" s="122">
        <v>98.4</v>
      </c>
      <c r="X54" s="122">
        <v>70.599999999999994</v>
      </c>
      <c r="Z54">
        <v>3922</v>
      </c>
      <c r="AA54" s="122">
        <v>89</v>
      </c>
      <c r="AB54" s="122">
        <v>66.3</v>
      </c>
      <c r="AC54" s="122">
        <v>96.1</v>
      </c>
      <c r="AD54" s="122">
        <v>95</v>
      </c>
      <c r="AE54" s="122">
        <v>99.5</v>
      </c>
      <c r="AF54" s="122">
        <v>352.9</v>
      </c>
      <c r="AG54" s="122">
        <v>542.1</v>
      </c>
      <c r="AH54" s="122">
        <v>97.6</v>
      </c>
      <c r="AI54" s="122">
        <v>66.5</v>
      </c>
    </row>
    <row r="55" spans="2:35">
      <c r="B55" t="s">
        <v>121</v>
      </c>
      <c r="D55">
        <v>879</v>
      </c>
      <c r="E55" s="122">
        <v>85</v>
      </c>
      <c r="F55" s="122">
        <v>63.4</v>
      </c>
      <c r="G55" s="122">
        <v>97.6</v>
      </c>
      <c r="H55" s="122">
        <v>96.8</v>
      </c>
      <c r="I55" s="122">
        <v>99.5</v>
      </c>
      <c r="J55" s="122">
        <v>346.5</v>
      </c>
      <c r="K55" s="122">
        <v>474.8</v>
      </c>
      <c r="L55" s="122">
        <v>98</v>
      </c>
      <c r="M55" s="122">
        <v>63.6</v>
      </c>
      <c r="O55">
        <v>847</v>
      </c>
      <c r="P55" s="122">
        <v>90</v>
      </c>
      <c r="Q55" s="122">
        <v>71.7</v>
      </c>
      <c r="R55" s="122">
        <v>98.6</v>
      </c>
      <c r="S55" s="122">
        <v>97.6</v>
      </c>
      <c r="T55" s="122">
        <v>99.8</v>
      </c>
      <c r="U55" s="122">
        <v>365.5</v>
      </c>
      <c r="V55" s="122">
        <v>514.70000000000005</v>
      </c>
      <c r="W55" s="122">
        <v>98.8</v>
      </c>
      <c r="X55" s="122">
        <v>72</v>
      </c>
      <c r="Z55">
        <v>1726</v>
      </c>
      <c r="AA55" s="122">
        <v>87.4</v>
      </c>
      <c r="AB55" s="122">
        <v>67.400000000000006</v>
      </c>
      <c r="AC55" s="122">
        <v>98.1</v>
      </c>
      <c r="AD55" s="122">
        <v>97.2</v>
      </c>
      <c r="AE55" s="122">
        <v>99.7</v>
      </c>
      <c r="AF55" s="122">
        <v>355.8</v>
      </c>
      <c r="AG55" s="122">
        <v>494.4</v>
      </c>
      <c r="AH55" s="122">
        <v>98.4</v>
      </c>
      <c r="AI55" s="122">
        <v>67.7</v>
      </c>
    </row>
    <row r="56" spans="2:35">
      <c r="B56" t="s">
        <v>122</v>
      </c>
      <c r="D56">
        <v>25559</v>
      </c>
      <c r="E56" s="122">
        <v>79.2</v>
      </c>
      <c r="F56" s="122">
        <v>53.8</v>
      </c>
      <c r="G56" s="122">
        <v>94.7</v>
      </c>
      <c r="H56" s="122">
        <v>93.1</v>
      </c>
      <c r="I56" s="122">
        <v>99.1</v>
      </c>
      <c r="J56" s="122">
        <v>328.4</v>
      </c>
      <c r="K56" s="122">
        <v>443.3</v>
      </c>
      <c r="L56" s="122">
        <v>95.7</v>
      </c>
      <c r="M56" s="122">
        <v>54.6</v>
      </c>
      <c r="O56">
        <v>24627</v>
      </c>
      <c r="P56" s="122">
        <v>86.4</v>
      </c>
      <c r="Q56" s="122">
        <v>65</v>
      </c>
      <c r="R56" s="122">
        <v>97</v>
      </c>
      <c r="S56" s="122">
        <v>95.7</v>
      </c>
      <c r="T56" s="122">
        <v>99.5</v>
      </c>
      <c r="U56" s="122">
        <v>353.6</v>
      </c>
      <c r="V56" s="122">
        <v>485.6</v>
      </c>
      <c r="W56" s="122">
        <v>97.9</v>
      </c>
      <c r="X56" s="122">
        <v>65.599999999999994</v>
      </c>
      <c r="Z56">
        <v>50186</v>
      </c>
      <c r="AA56" s="122">
        <v>82.8</v>
      </c>
      <c r="AB56" s="122">
        <v>59.3</v>
      </c>
      <c r="AC56" s="122">
        <v>95.8</v>
      </c>
      <c r="AD56" s="122">
        <v>94.3</v>
      </c>
      <c r="AE56" s="122">
        <v>99.3</v>
      </c>
      <c r="AF56" s="122">
        <v>340.8</v>
      </c>
      <c r="AG56" s="122">
        <v>464.1</v>
      </c>
      <c r="AH56" s="122">
        <v>96.8</v>
      </c>
      <c r="AI56" s="122">
        <v>60</v>
      </c>
    </row>
    <row r="57" spans="2:35">
      <c r="B57" t="s">
        <v>123</v>
      </c>
      <c r="D57">
        <v>1464</v>
      </c>
      <c r="E57" s="122">
        <v>77.400000000000006</v>
      </c>
      <c r="F57" s="122">
        <v>49.2</v>
      </c>
      <c r="G57" s="122">
        <v>94.5</v>
      </c>
      <c r="H57" s="122">
        <v>93.6</v>
      </c>
      <c r="I57" s="122">
        <v>98.9</v>
      </c>
      <c r="J57" s="122">
        <v>329.7</v>
      </c>
      <c r="K57" s="122">
        <v>443</v>
      </c>
      <c r="L57" s="122">
        <v>95.1</v>
      </c>
      <c r="M57" s="122">
        <v>50.5</v>
      </c>
      <c r="O57">
        <v>1478</v>
      </c>
      <c r="P57" s="122">
        <v>86.1</v>
      </c>
      <c r="Q57" s="122">
        <v>62</v>
      </c>
      <c r="R57" s="122">
        <v>96.7</v>
      </c>
      <c r="S57" s="122">
        <v>94.7</v>
      </c>
      <c r="T57" s="122">
        <v>98.8</v>
      </c>
      <c r="U57" s="122">
        <v>354</v>
      </c>
      <c r="V57" s="122">
        <v>493.7</v>
      </c>
      <c r="W57" s="122">
        <v>97.5</v>
      </c>
      <c r="X57" s="122">
        <v>62.9</v>
      </c>
      <c r="Z57">
        <v>2942</v>
      </c>
      <c r="AA57" s="122">
        <v>81.8</v>
      </c>
      <c r="AB57" s="122">
        <v>55.6</v>
      </c>
      <c r="AC57" s="122">
        <v>95.6</v>
      </c>
      <c r="AD57" s="122">
        <v>94.2</v>
      </c>
      <c r="AE57" s="122">
        <v>98.9</v>
      </c>
      <c r="AF57" s="122">
        <v>341.9</v>
      </c>
      <c r="AG57" s="122">
        <v>468.5</v>
      </c>
      <c r="AH57" s="122">
        <v>96.3</v>
      </c>
      <c r="AI57" s="122">
        <v>56.7</v>
      </c>
    </row>
    <row r="58" spans="2:35">
      <c r="B58" t="s">
        <v>124</v>
      </c>
      <c r="D58">
        <v>4216</v>
      </c>
      <c r="E58" s="122">
        <v>78</v>
      </c>
      <c r="F58" s="122">
        <v>52.7</v>
      </c>
      <c r="G58" s="122">
        <v>95.5</v>
      </c>
      <c r="H58" s="122">
        <v>94</v>
      </c>
      <c r="I58" s="122">
        <v>99.2</v>
      </c>
      <c r="J58" s="122">
        <v>326.3</v>
      </c>
      <c r="K58" s="122">
        <v>431.4</v>
      </c>
      <c r="L58" s="122">
        <v>96.3</v>
      </c>
      <c r="M58" s="122">
        <v>53.4</v>
      </c>
      <c r="O58">
        <v>4168</v>
      </c>
      <c r="P58" s="122">
        <v>85.3</v>
      </c>
      <c r="Q58" s="122">
        <v>65.7</v>
      </c>
      <c r="R58" s="122">
        <v>97.3</v>
      </c>
      <c r="S58" s="122">
        <v>96.4</v>
      </c>
      <c r="T58" s="122">
        <v>99.7</v>
      </c>
      <c r="U58" s="122">
        <v>351.7</v>
      </c>
      <c r="V58" s="122">
        <v>471.8</v>
      </c>
      <c r="W58" s="122">
        <v>98.4</v>
      </c>
      <c r="X58" s="122">
        <v>66.3</v>
      </c>
      <c r="Z58">
        <v>8384</v>
      </c>
      <c r="AA58" s="122">
        <v>81.599999999999994</v>
      </c>
      <c r="AB58" s="122">
        <v>59.1</v>
      </c>
      <c r="AC58" s="122">
        <v>96.4</v>
      </c>
      <c r="AD58" s="122">
        <v>95.2</v>
      </c>
      <c r="AE58" s="122">
        <v>99.5</v>
      </c>
      <c r="AF58" s="122">
        <v>338.9</v>
      </c>
      <c r="AG58" s="122">
        <v>451.5</v>
      </c>
      <c r="AH58" s="122">
        <v>97.4</v>
      </c>
      <c r="AI58" s="122">
        <v>59.8</v>
      </c>
    </row>
    <row r="59" spans="2:35">
      <c r="B59" t="s">
        <v>125</v>
      </c>
      <c r="D59">
        <v>1811</v>
      </c>
      <c r="E59" s="122">
        <v>75.5</v>
      </c>
      <c r="F59" s="122">
        <v>50.4</v>
      </c>
      <c r="G59" s="122">
        <v>91.7</v>
      </c>
      <c r="H59" s="122">
        <v>89.8</v>
      </c>
      <c r="I59" s="122">
        <v>98.1</v>
      </c>
      <c r="J59" s="122">
        <v>317.89999999999998</v>
      </c>
      <c r="K59" s="122">
        <v>430</v>
      </c>
      <c r="L59" s="122">
        <v>92.9</v>
      </c>
      <c r="M59" s="122">
        <v>50.6</v>
      </c>
      <c r="O59">
        <v>1667</v>
      </c>
      <c r="P59" s="122">
        <v>84.2</v>
      </c>
      <c r="Q59" s="122">
        <v>59.6</v>
      </c>
      <c r="R59" s="122">
        <v>95.4</v>
      </c>
      <c r="S59" s="122">
        <v>92.8</v>
      </c>
      <c r="T59" s="122">
        <v>99.3</v>
      </c>
      <c r="U59" s="122">
        <v>344.1</v>
      </c>
      <c r="V59" s="122">
        <v>475.3</v>
      </c>
      <c r="W59" s="122">
        <v>96.2</v>
      </c>
      <c r="X59" s="122">
        <v>60.1</v>
      </c>
      <c r="Z59">
        <v>3478</v>
      </c>
      <c r="AA59" s="122">
        <v>79.599999999999994</v>
      </c>
      <c r="AB59" s="122">
        <v>54.8</v>
      </c>
      <c r="AC59" s="122">
        <v>93.4</v>
      </c>
      <c r="AD59" s="122">
        <v>91.3</v>
      </c>
      <c r="AE59" s="122">
        <v>98.6</v>
      </c>
      <c r="AF59" s="122">
        <v>330.4</v>
      </c>
      <c r="AG59" s="122">
        <v>451.7</v>
      </c>
      <c r="AH59" s="122">
        <v>94.5</v>
      </c>
      <c r="AI59" s="122">
        <v>55.2</v>
      </c>
    </row>
    <row r="60" spans="2:35">
      <c r="B60" t="s">
        <v>126</v>
      </c>
      <c r="D60">
        <v>3729</v>
      </c>
      <c r="E60" s="122">
        <v>78.7</v>
      </c>
      <c r="F60" s="122">
        <v>55.3</v>
      </c>
      <c r="G60" s="122">
        <v>95.8</v>
      </c>
      <c r="H60" s="122">
        <v>94.7</v>
      </c>
      <c r="I60" s="122">
        <v>99.4</v>
      </c>
      <c r="J60" s="122">
        <v>332.2</v>
      </c>
      <c r="K60" s="122">
        <v>441.1</v>
      </c>
      <c r="L60" s="122">
        <v>96.8</v>
      </c>
      <c r="M60" s="122">
        <v>56.1</v>
      </c>
      <c r="O60">
        <v>3546</v>
      </c>
      <c r="P60" s="122">
        <v>85.5</v>
      </c>
      <c r="Q60" s="122">
        <v>63.9</v>
      </c>
      <c r="R60" s="122">
        <v>96.8</v>
      </c>
      <c r="S60" s="122">
        <v>96</v>
      </c>
      <c r="T60" s="122">
        <v>99.4</v>
      </c>
      <c r="U60" s="122">
        <v>352.5</v>
      </c>
      <c r="V60" s="122">
        <v>469.4</v>
      </c>
      <c r="W60" s="122">
        <v>97.9</v>
      </c>
      <c r="X60" s="122">
        <v>64.400000000000006</v>
      </c>
      <c r="Z60">
        <v>7275</v>
      </c>
      <c r="AA60" s="122">
        <v>82</v>
      </c>
      <c r="AB60" s="122">
        <v>59.5</v>
      </c>
      <c r="AC60" s="122">
        <v>96.3</v>
      </c>
      <c r="AD60" s="122">
        <v>95.3</v>
      </c>
      <c r="AE60" s="122">
        <v>99.4</v>
      </c>
      <c r="AF60" s="122">
        <v>342.1</v>
      </c>
      <c r="AG60" s="122">
        <v>454.9</v>
      </c>
      <c r="AH60" s="122">
        <v>97.3</v>
      </c>
      <c r="AI60" s="122">
        <v>60.2</v>
      </c>
    </row>
    <row r="61" spans="2:35">
      <c r="B61" t="s">
        <v>127</v>
      </c>
      <c r="D61">
        <v>4239</v>
      </c>
      <c r="E61" s="122">
        <v>81.099999999999994</v>
      </c>
      <c r="F61" s="122">
        <v>55.7</v>
      </c>
      <c r="G61" s="122">
        <v>95.4</v>
      </c>
      <c r="H61" s="122">
        <v>93.7</v>
      </c>
      <c r="I61" s="122">
        <v>99.5</v>
      </c>
      <c r="J61" s="122">
        <v>334.2</v>
      </c>
      <c r="K61" s="122">
        <v>456.1</v>
      </c>
      <c r="L61" s="122">
        <v>96.3</v>
      </c>
      <c r="M61" s="122">
        <v>56.7</v>
      </c>
      <c r="O61">
        <v>4035</v>
      </c>
      <c r="P61" s="122">
        <v>88.2</v>
      </c>
      <c r="Q61" s="122">
        <v>68.099999999999994</v>
      </c>
      <c r="R61" s="122">
        <v>98</v>
      </c>
      <c r="S61" s="122">
        <v>96.9</v>
      </c>
      <c r="T61" s="122">
        <v>99.7</v>
      </c>
      <c r="U61" s="122">
        <v>359.6</v>
      </c>
      <c r="V61" s="122">
        <v>492.8</v>
      </c>
      <c r="W61" s="122">
        <v>98.5</v>
      </c>
      <c r="X61" s="122">
        <v>68.599999999999994</v>
      </c>
      <c r="Z61">
        <v>8274</v>
      </c>
      <c r="AA61" s="122">
        <v>84.5</v>
      </c>
      <c r="AB61" s="122">
        <v>61.8</v>
      </c>
      <c r="AC61" s="122">
        <v>96.7</v>
      </c>
      <c r="AD61" s="122">
        <v>95.3</v>
      </c>
      <c r="AE61" s="122">
        <v>99.6</v>
      </c>
      <c r="AF61" s="122">
        <v>346.6</v>
      </c>
      <c r="AG61" s="122">
        <v>474</v>
      </c>
      <c r="AH61" s="122">
        <v>97.4</v>
      </c>
      <c r="AI61" s="122">
        <v>62.5</v>
      </c>
    </row>
    <row r="62" spans="2:35">
      <c r="B62" t="s">
        <v>128</v>
      </c>
      <c r="D62">
        <v>4047</v>
      </c>
      <c r="E62" s="122">
        <v>76.2</v>
      </c>
      <c r="F62" s="122">
        <v>53.3</v>
      </c>
      <c r="G62" s="122">
        <v>94.4</v>
      </c>
      <c r="H62" s="122">
        <v>92.8</v>
      </c>
      <c r="I62" s="122">
        <v>99</v>
      </c>
      <c r="J62" s="122">
        <v>324.3</v>
      </c>
      <c r="K62" s="122">
        <v>435.4</v>
      </c>
      <c r="L62" s="122">
        <v>95.5</v>
      </c>
      <c r="M62" s="122">
        <v>54.4</v>
      </c>
      <c r="O62">
        <v>3925</v>
      </c>
      <c r="P62" s="122">
        <v>84</v>
      </c>
      <c r="Q62" s="122">
        <v>63</v>
      </c>
      <c r="R62" s="122">
        <v>96.6</v>
      </c>
      <c r="S62" s="122">
        <v>95.4</v>
      </c>
      <c r="T62" s="122">
        <v>99.5</v>
      </c>
      <c r="U62" s="122">
        <v>349.4</v>
      </c>
      <c r="V62" s="122">
        <v>481.2</v>
      </c>
      <c r="W62" s="122">
        <v>97.3</v>
      </c>
      <c r="X62" s="122">
        <v>63.9</v>
      </c>
      <c r="Z62">
        <v>7972</v>
      </c>
      <c r="AA62" s="122">
        <v>80</v>
      </c>
      <c r="AB62" s="122">
        <v>58.1</v>
      </c>
      <c r="AC62" s="122">
        <v>95.5</v>
      </c>
      <c r="AD62" s="122">
        <v>94.1</v>
      </c>
      <c r="AE62" s="122">
        <v>99.2</v>
      </c>
      <c r="AF62" s="122">
        <v>336.7</v>
      </c>
      <c r="AG62" s="122">
        <v>457.9</v>
      </c>
      <c r="AH62" s="122">
        <v>96.4</v>
      </c>
      <c r="AI62" s="122">
        <v>59.1</v>
      </c>
    </row>
    <row r="63" spans="2:35">
      <c r="B63" t="s">
        <v>129</v>
      </c>
      <c r="D63">
        <v>1414</v>
      </c>
      <c r="E63" s="122">
        <v>72.3</v>
      </c>
      <c r="F63" s="122">
        <v>45.1</v>
      </c>
      <c r="G63" s="122">
        <v>87.3</v>
      </c>
      <c r="H63" s="122">
        <v>84</v>
      </c>
      <c r="I63" s="122">
        <v>97.9</v>
      </c>
      <c r="J63" s="122">
        <v>297</v>
      </c>
      <c r="K63" s="122">
        <v>384.1</v>
      </c>
      <c r="L63" s="122">
        <v>91.1</v>
      </c>
      <c r="M63" s="122">
        <v>45.9</v>
      </c>
      <c r="O63">
        <v>1305</v>
      </c>
      <c r="P63" s="122">
        <v>83.9</v>
      </c>
      <c r="Q63" s="122">
        <v>55.9</v>
      </c>
      <c r="R63" s="122">
        <v>94.3</v>
      </c>
      <c r="S63" s="122">
        <v>91.3</v>
      </c>
      <c r="T63" s="122">
        <v>99.2</v>
      </c>
      <c r="U63" s="122">
        <v>340.5</v>
      </c>
      <c r="V63" s="122">
        <v>467.8</v>
      </c>
      <c r="W63" s="122">
        <v>96.8</v>
      </c>
      <c r="X63" s="122">
        <v>56.4</v>
      </c>
      <c r="Z63">
        <v>2719</v>
      </c>
      <c r="AA63" s="122">
        <v>77.900000000000006</v>
      </c>
      <c r="AB63" s="122">
        <v>50.3</v>
      </c>
      <c r="AC63" s="122">
        <v>90.7</v>
      </c>
      <c r="AD63" s="122">
        <v>87.5</v>
      </c>
      <c r="AE63" s="122">
        <v>98.5</v>
      </c>
      <c r="AF63" s="122">
        <v>317.89999999999998</v>
      </c>
      <c r="AG63" s="122">
        <v>424.3</v>
      </c>
      <c r="AH63" s="122">
        <v>93.8</v>
      </c>
      <c r="AI63" s="122">
        <v>50.9</v>
      </c>
    </row>
    <row r="64" spans="2:35">
      <c r="B64" t="s">
        <v>130</v>
      </c>
      <c r="D64">
        <v>4389</v>
      </c>
      <c r="E64" s="122">
        <v>86.2</v>
      </c>
      <c r="F64" s="122">
        <v>57.4</v>
      </c>
      <c r="G64" s="122">
        <v>95.8</v>
      </c>
      <c r="H64" s="122">
        <v>94.2</v>
      </c>
      <c r="I64" s="122">
        <v>99.4</v>
      </c>
      <c r="J64" s="122">
        <v>338.9</v>
      </c>
      <c r="K64" s="122">
        <v>476.4</v>
      </c>
      <c r="L64" s="122">
        <v>96.7</v>
      </c>
      <c r="M64" s="122">
        <v>57.8</v>
      </c>
      <c r="O64">
        <v>4280</v>
      </c>
      <c r="P64" s="122">
        <v>90.6</v>
      </c>
      <c r="Q64" s="122">
        <v>69.400000000000006</v>
      </c>
      <c r="R64" s="122">
        <v>97.8</v>
      </c>
      <c r="S64" s="122">
        <v>96.3</v>
      </c>
      <c r="T64" s="122">
        <v>99.6</v>
      </c>
      <c r="U64" s="122">
        <v>361.5</v>
      </c>
      <c r="V64" s="122">
        <v>516.29999999999995</v>
      </c>
      <c r="W64" s="122">
        <v>98.4</v>
      </c>
      <c r="X64" s="122">
        <v>69.8</v>
      </c>
      <c r="Z64">
        <v>8669</v>
      </c>
      <c r="AA64" s="122">
        <v>88.4</v>
      </c>
      <c r="AB64" s="122">
        <v>63.4</v>
      </c>
      <c r="AC64" s="122">
        <v>96.7</v>
      </c>
      <c r="AD64" s="122">
        <v>95.2</v>
      </c>
      <c r="AE64" s="122">
        <v>99.5</v>
      </c>
      <c r="AF64" s="122">
        <v>350</v>
      </c>
      <c r="AG64" s="122">
        <v>496.1</v>
      </c>
      <c r="AH64" s="122">
        <v>97.5</v>
      </c>
      <c r="AI64" s="122">
        <v>63.7</v>
      </c>
    </row>
    <row r="65" spans="2:35">
      <c r="B65" t="s">
        <v>131</v>
      </c>
      <c r="D65">
        <v>250</v>
      </c>
      <c r="E65" s="122">
        <v>81.599999999999994</v>
      </c>
      <c r="F65" s="122">
        <v>58.4</v>
      </c>
      <c r="G65" s="122">
        <v>98.8</v>
      </c>
      <c r="H65" s="122">
        <v>98.8</v>
      </c>
      <c r="I65" s="122">
        <v>100</v>
      </c>
      <c r="J65" s="122">
        <v>337.3</v>
      </c>
      <c r="K65" s="122">
        <v>439</v>
      </c>
      <c r="L65" s="122">
        <v>98.8</v>
      </c>
      <c r="M65" s="122">
        <v>60</v>
      </c>
      <c r="O65">
        <v>223</v>
      </c>
      <c r="P65" s="122">
        <v>87.4</v>
      </c>
      <c r="Q65" s="122">
        <v>77.099999999999994</v>
      </c>
      <c r="R65" s="122">
        <v>100</v>
      </c>
      <c r="S65" s="122">
        <v>100</v>
      </c>
      <c r="T65" s="122">
        <v>100</v>
      </c>
      <c r="U65" s="122">
        <v>367.6</v>
      </c>
      <c r="V65" s="122">
        <v>492.4</v>
      </c>
      <c r="W65" s="122">
        <v>100</v>
      </c>
      <c r="X65" s="122">
        <v>77.599999999999994</v>
      </c>
      <c r="Z65">
        <v>473</v>
      </c>
      <c r="AA65" s="122">
        <v>84.4</v>
      </c>
      <c r="AB65" s="122">
        <v>67.2</v>
      </c>
      <c r="AC65" s="122">
        <v>99.4</v>
      </c>
      <c r="AD65" s="122">
        <v>99.4</v>
      </c>
      <c r="AE65" s="122">
        <v>100</v>
      </c>
      <c r="AF65" s="122">
        <v>351.5</v>
      </c>
      <c r="AG65" s="122">
        <v>464.2</v>
      </c>
      <c r="AH65" s="122">
        <v>99.4</v>
      </c>
      <c r="AI65" s="122">
        <v>68.3</v>
      </c>
    </row>
    <row r="66" spans="2:35">
      <c r="B66" t="s">
        <v>132</v>
      </c>
      <c r="D66">
        <v>33086</v>
      </c>
      <c r="E66" s="122">
        <v>82.7</v>
      </c>
      <c r="F66" s="122">
        <v>55</v>
      </c>
      <c r="G66" s="122">
        <v>95.3</v>
      </c>
      <c r="H66" s="122">
        <v>93.1</v>
      </c>
      <c r="I66" s="122">
        <v>99.3</v>
      </c>
      <c r="J66" s="122">
        <v>333.4</v>
      </c>
      <c r="K66" s="122">
        <v>463.6</v>
      </c>
      <c r="L66" s="122">
        <v>95.7</v>
      </c>
      <c r="M66" s="122">
        <v>55.5</v>
      </c>
      <c r="O66">
        <v>31344</v>
      </c>
      <c r="P66" s="122">
        <v>88.6</v>
      </c>
      <c r="Q66" s="122">
        <v>65.099999999999994</v>
      </c>
      <c r="R66" s="122">
        <v>97.3</v>
      </c>
      <c r="S66" s="122">
        <v>95.7</v>
      </c>
      <c r="T66" s="122">
        <v>99.6</v>
      </c>
      <c r="U66" s="122">
        <v>357.5</v>
      </c>
      <c r="V66" s="122">
        <v>509.7</v>
      </c>
      <c r="W66" s="122">
        <v>97.8</v>
      </c>
      <c r="X66" s="122">
        <v>65.5</v>
      </c>
      <c r="Z66">
        <v>64430</v>
      </c>
      <c r="AA66" s="122">
        <v>85.6</v>
      </c>
      <c r="AB66" s="122">
        <v>59.9</v>
      </c>
      <c r="AC66" s="122">
        <v>96.3</v>
      </c>
      <c r="AD66" s="122">
        <v>94.4</v>
      </c>
      <c r="AE66" s="122">
        <v>99.4</v>
      </c>
      <c r="AF66" s="122">
        <v>345.1</v>
      </c>
      <c r="AG66" s="122">
        <v>486</v>
      </c>
      <c r="AH66" s="122">
        <v>96.7</v>
      </c>
      <c r="AI66" s="122">
        <v>60.4</v>
      </c>
    </row>
    <row r="67" spans="2:35">
      <c r="B67" t="s">
        <v>133</v>
      </c>
      <c r="D67">
        <v>6309</v>
      </c>
      <c r="E67" s="122">
        <v>85.4</v>
      </c>
      <c r="F67" s="122">
        <v>55</v>
      </c>
      <c r="G67" s="122">
        <v>95.4</v>
      </c>
      <c r="H67" s="122">
        <v>91.6</v>
      </c>
      <c r="I67" s="122">
        <v>99.2</v>
      </c>
      <c r="J67" s="122">
        <v>338.2</v>
      </c>
      <c r="K67" s="122">
        <v>474</v>
      </c>
      <c r="L67" s="122">
        <v>94.1</v>
      </c>
      <c r="M67" s="122">
        <v>55.7</v>
      </c>
      <c r="O67">
        <v>6152</v>
      </c>
      <c r="P67" s="122">
        <v>89.8</v>
      </c>
      <c r="Q67" s="122">
        <v>64.8</v>
      </c>
      <c r="R67" s="122">
        <v>97.6</v>
      </c>
      <c r="S67" s="122">
        <v>95.7</v>
      </c>
      <c r="T67" s="122">
        <v>99.6</v>
      </c>
      <c r="U67" s="122">
        <v>361.5</v>
      </c>
      <c r="V67" s="122">
        <v>520.9</v>
      </c>
      <c r="W67" s="122">
        <v>97.9</v>
      </c>
      <c r="X67" s="122">
        <v>65.2</v>
      </c>
      <c r="Z67">
        <v>12461</v>
      </c>
      <c r="AA67" s="122">
        <v>87.6</v>
      </c>
      <c r="AB67" s="122">
        <v>59.8</v>
      </c>
      <c r="AC67" s="122">
        <v>96.5</v>
      </c>
      <c r="AD67" s="122">
        <v>93.6</v>
      </c>
      <c r="AE67" s="122">
        <v>99.4</v>
      </c>
      <c r="AF67" s="122">
        <v>349.7</v>
      </c>
      <c r="AG67" s="122">
        <v>497.2</v>
      </c>
      <c r="AH67" s="122">
        <v>95.9</v>
      </c>
      <c r="AI67" s="122">
        <v>60.4</v>
      </c>
    </row>
    <row r="68" spans="2:35">
      <c r="B68" t="s">
        <v>134</v>
      </c>
      <c r="D68">
        <v>1811</v>
      </c>
      <c r="E68" s="122">
        <v>86.2</v>
      </c>
      <c r="F68" s="122">
        <v>51.8</v>
      </c>
      <c r="G68" s="122">
        <v>95.9</v>
      </c>
      <c r="H68" s="122">
        <v>93.7</v>
      </c>
      <c r="I68" s="122">
        <v>99.1</v>
      </c>
      <c r="J68" s="122">
        <v>339.1</v>
      </c>
      <c r="K68" s="122">
        <v>503.1</v>
      </c>
      <c r="L68" s="122">
        <v>96.1</v>
      </c>
      <c r="M68" s="122">
        <v>52.1</v>
      </c>
      <c r="O68">
        <v>1777</v>
      </c>
      <c r="P68" s="122">
        <v>88.5</v>
      </c>
      <c r="Q68" s="122">
        <v>60.9</v>
      </c>
      <c r="R68" s="122">
        <v>96.5</v>
      </c>
      <c r="S68" s="122">
        <v>94.7</v>
      </c>
      <c r="T68" s="122">
        <v>99.2</v>
      </c>
      <c r="U68" s="122">
        <v>354.1</v>
      </c>
      <c r="V68" s="122">
        <v>516.4</v>
      </c>
      <c r="W68" s="122">
        <v>97.3</v>
      </c>
      <c r="X68" s="122">
        <v>61.4</v>
      </c>
      <c r="Z68">
        <v>3588</v>
      </c>
      <c r="AA68" s="122">
        <v>87.3</v>
      </c>
      <c r="AB68" s="122">
        <v>56.4</v>
      </c>
      <c r="AC68" s="122">
        <v>96.2</v>
      </c>
      <c r="AD68" s="122">
        <v>94.2</v>
      </c>
      <c r="AE68" s="122">
        <v>99.1</v>
      </c>
      <c r="AF68" s="122">
        <v>346.5</v>
      </c>
      <c r="AG68" s="122">
        <v>509.7</v>
      </c>
      <c r="AH68" s="122">
        <v>96.7</v>
      </c>
      <c r="AI68" s="122">
        <v>56.7</v>
      </c>
    </row>
    <row r="69" spans="2:35">
      <c r="B69" t="s">
        <v>135</v>
      </c>
      <c r="D69">
        <v>2073</v>
      </c>
      <c r="E69" s="122">
        <v>77.5</v>
      </c>
      <c r="F69" s="122">
        <v>55.6</v>
      </c>
      <c r="G69" s="122">
        <v>95.5</v>
      </c>
      <c r="H69" s="122">
        <v>93</v>
      </c>
      <c r="I69" s="122">
        <v>99.3</v>
      </c>
      <c r="J69" s="122">
        <v>328</v>
      </c>
      <c r="K69" s="122">
        <v>441.8</v>
      </c>
      <c r="L69" s="122">
        <v>96.1</v>
      </c>
      <c r="M69" s="122">
        <v>56.3</v>
      </c>
      <c r="O69">
        <v>1856</v>
      </c>
      <c r="P69" s="122">
        <v>85.5</v>
      </c>
      <c r="Q69" s="122">
        <v>64.3</v>
      </c>
      <c r="R69" s="122">
        <v>97.1</v>
      </c>
      <c r="S69" s="122">
        <v>95.5</v>
      </c>
      <c r="T69" s="122">
        <v>99.8</v>
      </c>
      <c r="U69" s="122">
        <v>350.6</v>
      </c>
      <c r="V69" s="122">
        <v>484.2</v>
      </c>
      <c r="W69" s="122">
        <v>98.3</v>
      </c>
      <c r="X69" s="122">
        <v>65</v>
      </c>
      <c r="Z69">
        <v>3929</v>
      </c>
      <c r="AA69" s="122">
        <v>81.2</v>
      </c>
      <c r="AB69" s="122">
        <v>59.7</v>
      </c>
      <c r="AC69" s="122">
        <v>96.3</v>
      </c>
      <c r="AD69" s="122">
        <v>94.1</v>
      </c>
      <c r="AE69" s="122">
        <v>99.5</v>
      </c>
      <c r="AF69" s="122">
        <v>338.7</v>
      </c>
      <c r="AG69" s="122">
        <v>461.8</v>
      </c>
      <c r="AH69" s="122">
        <v>97.1</v>
      </c>
      <c r="AI69" s="122">
        <v>60.4</v>
      </c>
    </row>
    <row r="70" spans="2:35">
      <c r="B70" t="s">
        <v>136</v>
      </c>
      <c r="D70">
        <v>940</v>
      </c>
      <c r="E70" s="122">
        <v>80.5</v>
      </c>
      <c r="F70" s="122">
        <v>50.1</v>
      </c>
      <c r="G70" s="122">
        <v>95.3</v>
      </c>
      <c r="H70" s="122">
        <v>92.3</v>
      </c>
      <c r="I70" s="122">
        <v>98.6</v>
      </c>
      <c r="J70" s="122">
        <v>329.6</v>
      </c>
      <c r="K70" s="122">
        <v>447.8</v>
      </c>
      <c r="L70" s="122">
        <v>94.4</v>
      </c>
      <c r="M70" s="122">
        <v>50.6</v>
      </c>
      <c r="O70">
        <v>885</v>
      </c>
      <c r="P70" s="122">
        <v>88.7</v>
      </c>
      <c r="Q70" s="122">
        <v>62.5</v>
      </c>
      <c r="R70" s="122">
        <v>97.6</v>
      </c>
      <c r="S70" s="122">
        <v>95.5</v>
      </c>
      <c r="T70" s="122">
        <v>99.1</v>
      </c>
      <c r="U70" s="122">
        <v>359.1</v>
      </c>
      <c r="V70" s="122">
        <v>509.9</v>
      </c>
      <c r="W70" s="122">
        <v>96.7</v>
      </c>
      <c r="X70" s="122">
        <v>62.5</v>
      </c>
      <c r="Z70">
        <v>1825</v>
      </c>
      <c r="AA70" s="122">
        <v>84.5</v>
      </c>
      <c r="AB70" s="122">
        <v>56.1</v>
      </c>
      <c r="AC70" s="122">
        <v>96.4</v>
      </c>
      <c r="AD70" s="122">
        <v>93.9</v>
      </c>
      <c r="AE70" s="122">
        <v>98.8</v>
      </c>
      <c r="AF70" s="122">
        <v>343.9</v>
      </c>
      <c r="AG70" s="122">
        <v>477.9</v>
      </c>
      <c r="AH70" s="122">
        <v>95.5</v>
      </c>
      <c r="AI70" s="122">
        <v>56.4</v>
      </c>
    </row>
    <row r="71" spans="2:35">
      <c r="B71" t="s">
        <v>137</v>
      </c>
      <c r="D71">
        <v>1977</v>
      </c>
      <c r="E71" s="122">
        <v>85.7</v>
      </c>
      <c r="F71" s="122">
        <v>48.9</v>
      </c>
      <c r="G71" s="122">
        <v>95.3</v>
      </c>
      <c r="H71" s="122">
        <v>92.9</v>
      </c>
      <c r="I71" s="122">
        <v>99.4</v>
      </c>
      <c r="J71" s="122">
        <v>326.89999999999998</v>
      </c>
      <c r="K71" s="122">
        <v>461.2</v>
      </c>
      <c r="L71" s="122">
        <v>96.4</v>
      </c>
      <c r="M71" s="122">
        <v>49.1</v>
      </c>
      <c r="O71">
        <v>1691</v>
      </c>
      <c r="P71" s="122">
        <v>90.1</v>
      </c>
      <c r="Q71" s="122">
        <v>60.3</v>
      </c>
      <c r="R71" s="122">
        <v>97.2</v>
      </c>
      <c r="S71" s="122">
        <v>94.9</v>
      </c>
      <c r="T71" s="122">
        <v>99.6</v>
      </c>
      <c r="U71" s="122">
        <v>352.7</v>
      </c>
      <c r="V71" s="122">
        <v>520.5</v>
      </c>
      <c r="W71" s="122">
        <v>97.8</v>
      </c>
      <c r="X71" s="122">
        <v>60.5</v>
      </c>
      <c r="Z71">
        <v>3668</v>
      </c>
      <c r="AA71" s="122">
        <v>87.7</v>
      </c>
      <c r="AB71" s="122">
        <v>54.1</v>
      </c>
      <c r="AC71" s="122">
        <v>96.2</v>
      </c>
      <c r="AD71" s="122">
        <v>93.8</v>
      </c>
      <c r="AE71" s="122">
        <v>99.5</v>
      </c>
      <c r="AF71" s="122">
        <v>338.8</v>
      </c>
      <c r="AG71" s="122">
        <v>488.5</v>
      </c>
      <c r="AH71" s="122">
        <v>97</v>
      </c>
      <c r="AI71" s="122">
        <v>54.4</v>
      </c>
    </row>
    <row r="72" spans="2:35">
      <c r="B72" t="s">
        <v>138</v>
      </c>
      <c r="D72">
        <v>1650</v>
      </c>
      <c r="E72" s="122">
        <v>75.099999999999994</v>
      </c>
      <c r="F72" s="122">
        <v>54.7</v>
      </c>
      <c r="G72" s="122">
        <v>96.4</v>
      </c>
      <c r="H72" s="122">
        <v>94.7</v>
      </c>
      <c r="I72" s="122">
        <v>99.2</v>
      </c>
      <c r="J72" s="122">
        <v>325.10000000000002</v>
      </c>
      <c r="K72" s="122">
        <v>431</v>
      </c>
      <c r="L72" s="122">
        <v>96.9</v>
      </c>
      <c r="M72" s="122">
        <v>55.3</v>
      </c>
      <c r="O72">
        <v>1608</v>
      </c>
      <c r="P72" s="122">
        <v>83</v>
      </c>
      <c r="Q72" s="122">
        <v>66.2</v>
      </c>
      <c r="R72" s="122">
        <v>97.5</v>
      </c>
      <c r="S72" s="122">
        <v>96.5</v>
      </c>
      <c r="T72" s="122">
        <v>99.4</v>
      </c>
      <c r="U72" s="122">
        <v>349.4</v>
      </c>
      <c r="V72" s="122">
        <v>475.6</v>
      </c>
      <c r="W72" s="122">
        <v>98.1</v>
      </c>
      <c r="X72" s="122">
        <v>66.8</v>
      </c>
      <c r="Z72">
        <v>3258</v>
      </c>
      <c r="AA72" s="122">
        <v>79</v>
      </c>
      <c r="AB72" s="122">
        <v>60.4</v>
      </c>
      <c r="AC72" s="122">
        <v>96.9</v>
      </c>
      <c r="AD72" s="122">
        <v>95.6</v>
      </c>
      <c r="AE72" s="122">
        <v>99.3</v>
      </c>
      <c r="AF72" s="122">
        <v>337.1</v>
      </c>
      <c r="AG72" s="122">
        <v>453</v>
      </c>
      <c r="AH72" s="122">
        <v>97.5</v>
      </c>
      <c r="AI72" s="122">
        <v>61</v>
      </c>
    </row>
    <row r="73" spans="2:35">
      <c r="B73" t="s">
        <v>139</v>
      </c>
      <c r="D73">
        <v>1584</v>
      </c>
      <c r="E73" s="122">
        <v>87.4</v>
      </c>
      <c r="F73" s="122">
        <v>63.3</v>
      </c>
      <c r="G73" s="122">
        <v>97.2</v>
      </c>
      <c r="H73" s="122">
        <v>96</v>
      </c>
      <c r="I73" s="122">
        <v>99.6</v>
      </c>
      <c r="J73" s="122">
        <v>343.5</v>
      </c>
      <c r="K73" s="122">
        <v>484.8</v>
      </c>
      <c r="L73" s="122">
        <v>97.9</v>
      </c>
      <c r="M73" s="122">
        <v>63.9</v>
      </c>
      <c r="O73">
        <v>1446</v>
      </c>
      <c r="P73" s="122">
        <v>92</v>
      </c>
      <c r="Q73" s="122">
        <v>71.2</v>
      </c>
      <c r="R73" s="122">
        <v>98.3</v>
      </c>
      <c r="S73" s="122">
        <v>97.2</v>
      </c>
      <c r="T73" s="122">
        <v>99.7</v>
      </c>
      <c r="U73" s="122">
        <v>362.7</v>
      </c>
      <c r="V73" s="122">
        <v>529</v>
      </c>
      <c r="W73" s="122">
        <v>99</v>
      </c>
      <c r="X73" s="122">
        <v>71.400000000000006</v>
      </c>
      <c r="Z73">
        <v>3030</v>
      </c>
      <c r="AA73" s="122">
        <v>89.6</v>
      </c>
      <c r="AB73" s="122">
        <v>67.099999999999994</v>
      </c>
      <c r="AC73" s="122">
        <v>97.7</v>
      </c>
      <c r="AD73" s="122">
        <v>96.5</v>
      </c>
      <c r="AE73" s="122">
        <v>99.6</v>
      </c>
      <c r="AF73" s="122">
        <v>352.7</v>
      </c>
      <c r="AG73" s="122">
        <v>505.9</v>
      </c>
      <c r="AH73" s="122">
        <v>98.4</v>
      </c>
      <c r="AI73" s="122">
        <v>67.5</v>
      </c>
    </row>
    <row r="74" spans="2:35">
      <c r="B74" t="s">
        <v>140</v>
      </c>
      <c r="D74">
        <v>4922</v>
      </c>
      <c r="E74" s="122">
        <v>80</v>
      </c>
      <c r="F74" s="122">
        <v>54</v>
      </c>
      <c r="G74" s="122">
        <v>95.2</v>
      </c>
      <c r="H74" s="122">
        <v>93.4</v>
      </c>
      <c r="I74" s="122">
        <v>99.5</v>
      </c>
      <c r="J74" s="122">
        <v>330</v>
      </c>
      <c r="K74" s="122">
        <v>452.4</v>
      </c>
      <c r="L74" s="122">
        <v>96.1</v>
      </c>
      <c r="M74" s="122">
        <v>54.8</v>
      </c>
      <c r="O74">
        <v>4782</v>
      </c>
      <c r="P74" s="122">
        <v>87.9</v>
      </c>
      <c r="Q74" s="122">
        <v>65.900000000000006</v>
      </c>
      <c r="R74" s="122">
        <v>97.2</v>
      </c>
      <c r="S74" s="122">
        <v>95.6</v>
      </c>
      <c r="T74" s="122">
        <v>99.7</v>
      </c>
      <c r="U74" s="122">
        <v>355.4</v>
      </c>
      <c r="V74" s="122">
        <v>503.4</v>
      </c>
      <c r="W74" s="122">
        <v>97.7</v>
      </c>
      <c r="X74" s="122">
        <v>66.5</v>
      </c>
      <c r="Z74">
        <v>9704</v>
      </c>
      <c r="AA74" s="122">
        <v>83.9</v>
      </c>
      <c r="AB74" s="122">
        <v>59.9</v>
      </c>
      <c r="AC74" s="122">
        <v>96.2</v>
      </c>
      <c r="AD74" s="122">
        <v>94.5</v>
      </c>
      <c r="AE74" s="122">
        <v>99.6</v>
      </c>
      <c r="AF74" s="122">
        <v>342.5</v>
      </c>
      <c r="AG74" s="122">
        <v>477.5</v>
      </c>
      <c r="AH74" s="122">
        <v>96.9</v>
      </c>
      <c r="AI74" s="122">
        <v>60.6</v>
      </c>
    </row>
    <row r="75" spans="2:35">
      <c r="B75" t="s">
        <v>141</v>
      </c>
      <c r="D75">
        <v>1383</v>
      </c>
      <c r="E75" s="122">
        <v>78.3</v>
      </c>
      <c r="F75" s="122">
        <v>44.8</v>
      </c>
      <c r="G75" s="122">
        <v>92.8</v>
      </c>
      <c r="H75" s="122">
        <v>91.4</v>
      </c>
      <c r="I75" s="122">
        <v>98.9</v>
      </c>
      <c r="J75" s="122">
        <v>316.5</v>
      </c>
      <c r="K75" s="122">
        <v>433.4</v>
      </c>
      <c r="L75" s="122">
        <v>95.2</v>
      </c>
      <c r="M75" s="122">
        <v>45.2</v>
      </c>
      <c r="O75">
        <v>1255</v>
      </c>
      <c r="P75" s="122">
        <v>87.5</v>
      </c>
      <c r="Q75" s="122">
        <v>55.5</v>
      </c>
      <c r="R75" s="122">
        <v>96.9</v>
      </c>
      <c r="S75" s="122">
        <v>95</v>
      </c>
      <c r="T75" s="122">
        <v>99.4</v>
      </c>
      <c r="U75" s="122">
        <v>347.2</v>
      </c>
      <c r="V75" s="122">
        <v>487.8</v>
      </c>
      <c r="W75" s="122">
        <v>97.9</v>
      </c>
      <c r="X75" s="122">
        <v>55.8</v>
      </c>
      <c r="Z75">
        <v>2638</v>
      </c>
      <c r="AA75" s="122">
        <v>82.7</v>
      </c>
      <c r="AB75" s="122">
        <v>49.9</v>
      </c>
      <c r="AC75" s="122">
        <v>94.7</v>
      </c>
      <c r="AD75" s="122">
        <v>93.1</v>
      </c>
      <c r="AE75" s="122">
        <v>99.2</v>
      </c>
      <c r="AF75" s="122">
        <v>331.1</v>
      </c>
      <c r="AG75" s="122">
        <v>459.3</v>
      </c>
      <c r="AH75" s="122">
        <v>96.5</v>
      </c>
      <c r="AI75" s="122">
        <v>50.2</v>
      </c>
    </row>
    <row r="76" spans="2:35">
      <c r="B76" t="s">
        <v>142</v>
      </c>
      <c r="D76">
        <v>1081</v>
      </c>
      <c r="E76" s="122">
        <v>85.4</v>
      </c>
      <c r="F76" s="122">
        <v>55</v>
      </c>
      <c r="G76" s="122">
        <v>94.6</v>
      </c>
      <c r="H76" s="122">
        <v>92.6</v>
      </c>
      <c r="I76" s="122">
        <v>99.6</v>
      </c>
      <c r="J76" s="122">
        <v>340</v>
      </c>
      <c r="K76" s="122">
        <v>483.2</v>
      </c>
      <c r="L76" s="122">
        <v>95.6</v>
      </c>
      <c r="M76" s="122">
        <v>55.3</v>
      </c>
      <c r="O76">
        <v>1017</v>
      </c>
      <c r="P76" s="122">
        <v>91.1</v>
      </c>
      <c r="Q76" s="122">
        <v>62.3</v>
      </c>
      <c r="R76" s="122">
        <v>97.2</v>
      </c>
      <c r="S76" s="122">
        <v>95.7</v>
      </c>
      <c r="T76" s="122">
        <v>99.9</v>
      </c>
      <c r="U76" s="122">
        <v>359.1</v>
      </c>
      <c r="V76" s="122">
        <v>528.29999999999995</v>
      </c>
      <c r="W76" s="122">
        <v>97.3</v>
      </c>
      <c r="X76" s="122">
        <v>62.3</v>
      </c>
      <c r="Z76">
        <v>2098</v>
      </c>
      <c r="AA76" s="122">
        <v>88.1</v>
      </c>
      <c r="AB76" s="122">
        <v>58.6</v>
      </c>
      <c r="AC76" s="122">
        <v>95.9</v>
      </c>
      <c r="AD76" s="122">
        <v>94.1</v>
      </c>
      <c r="AE76" s="122">
        <v>99.8</v>
      </c>
      <c r="AF76" s="122">
        <v>349.3</v>
      </c>
      <c r="AG76" s="122">
        <v>505.1</v>
      </c>
      <c r="AH76" s="122">
        <v>96.4</v>
      </c>
      <c r="AI76" s="122">
        <v>58.7</v>
      </c>
    </row>
    <row r="77" spans="2:35">
      <c r="B77" t="s">
        <v>143</v>
      </c>
      <c r="D77">
        <v>1789</v>
      </c>
      <c r="E77" s="122">
        <v>85.2</v>
      </c>
      <c r="F77" s="122">
        <v>53.2</v>
      </c>
      <c r="G77" s="122">
        <v>93.5</v>
      </c>
      <c r="H77" s="122">
        <v>91.6</v>
      </c>
      <c r="I77" s="122">
        <v>98.8</v>
      </c>
      <c r="J77" s="122">
        <v>331.8</v>
      </c>
      <c r="K77" s="122">
        <v>470.1</v>
      </c>
      <c r="L77" s="122">
        <v>95.8</v>
      </c>
      <c r="M77" s="122">
        <v>53.8</v>
      </c>
      <c r="O77">
        <v>1671</v>
      </c>
      <c r="P77" s="122">
        <v>89.2</v>
      </c>
      <c r="Q77" s="122">
        <v>64.5</v>
      </c>
      <c r="R77" s="122">
        <v>96.1</v>
      </c>
      <c r="S77" s="122">
        <v>94.3</v>
      </c>
      <c r="T77" s="122">
        <v>99.3</v>
      </c>
      <c r="U77" s="122">
        <v>357.2</v>
      </c>
      <c r="V77" s="122">
        <v>516.79999999999995</v>
      </c>
      <c r="W77" s="122">
        <v>97.3</v>
      </c>
      <c r="X77" s="122">
        <v>64.8</v>
      </c>
      <c r="Z77">
        <v>3460</v>
      </c>
      <c r="AA77" s="122">
        <v>87.1</v>
      </c>
      <c r="AB77" s="122">
        <v>58.7</v>
      </c>
      <c r="AC77" s="122">
        <v>94.7</v>
      </c>
      <c r="AD77" s="122">
        <v>92.9</v>
      </c>
      <c r="AE77" s="122">
        <v>99</v>
      </c>
      <c r="AF77" s="122">
        <v>344.1</v>
      </c>
      <c r="AG77" s="122">
        <v>492.7</v>
      </c>
      <c r="AH77" s="122">
        <v>96.5</v>
      </c>
      <c r="AI77" s="122">
        <v>59.1</v>
      </c>
    </row>
    <row r="78" spans="2:35">
      <c r="B78" t="s">
        <v>144</v>
      </c>
      <c r="D78">
        <v>3093</v>
      </c>
      <c r="E78" s="122">
        <v>82.9</v>
      </c>
      <c r="F78" s="122">
        <v>61.4</v>
      </c>
      <c r="G78" s="122">
        <v>96.2</v>
      </c>
      <c r="H78" s="122">
        <v>94.6</v>
      </c>
      <c r="I78" s="122">
        <v>99.4</v>
      </c>
      <c r="J78" s="122">
        <v>342</v>
      </c>
      <c r="K78" s="122">
        <v>484.6</v>
      </c>
      <c r="L78" s="122">
        <v>96.2</v>
      </c>
      <c r="M78" s="122">
        <v>61.8</v>
      </c>
      <c r="O78">
        <v>2969</v>
      </c>
      <c r="P78" s="122">
        <v>90.3</v>
      </c>
      <c r="Q78" s="122">
        <v>69.2</v>
      </c>
      <c r="R78" s="122">
        <v>97.7</v>
      </c>
      <c r="S78" s="122">
        <v>96.9</v>
      </c>
      <c r="T78" s="122">
        <v>99.7</v>
      </c>
      <c r="U78" s="122">
        <v>368.1</v>
      </c>
      <c r="V78" s="122">
        <v>531.29999999999995</v>
      </c>
      <c r="W78" s="122">
        <v>98</v>
      </c>
      <c r="X78" s="122">
        <v>69.5</v>
      </c>
      <c r="Z78">
        <v>6062</v>
      </c>
      <c r="AA78" s="122">
        <v>86.5</v>
      </c>
      <c r="AB78" s="122">
        <v>65.3</v>
      </c>
      <c r="AC78" s="122">
        <v>96.9</v>
      </c>
      <c r="AD78" s="122">
        <v>95.8</v>
      </c>
      <c r="AE78" s="122">
        <v>99.5</v>
      </c>
      <c r="AF78" s="122">
        <v>354.8</v>
      </c>
      <c r="AG78" s="122">
        <v>507.5</v>
      </c>
      <c r="AH78" s="122">
        <v>97.1</v>
      </c>
      <c r="AI78" s="122">
        <v>65.5</v>
      </c>
    </row>
    <row r="79" spans="2:35">
      <c r="B79" t="s">
        <v>145</v>
      </c>
      <c r="D79">
        <v>1294</v>
      </c>
      <c r="E79" s="122">
        <v>85.2</v>
      </c>
      <c r="F79" s="122">
        <v>55.3</v>
      </c>
      <c r="G79" s="122">
        <v>93.7</v>
      </c>
      <c r="H79" s="122">
        <v>92.1</v>
      </c>
      <c r="I79" s="122">
        <v>99</v>
      </c>
      <c r="J79" s="122">
        <v>331.9</v>
      </c>
      <c r="K79" s="122">
        <v>468.2</v>
      </c>
      <c r="L79" s="122">
        <v>94</v>
      </c>
      <c r="M79" s="122">
        <v>55.6</v>
      </c>
      <c r="O79">
        <v>1358</v>
      </c>
      <c r="P79" s="122">
        <v>89.2</v>
      </c>
      <c r="Q79" s="122">
        <v>66.400000000000006</v>
      </c>
      <c r="R79" s="122">
        <v>96.2</v>
      </c>
      <c r="S79" s="122">
        <v>94.8</v>
      </c>
      <c r="T79" s="122">
        <v>99.3</v>
      </c>
      <c r="U79" s="122">
        <v>360.8</v>
      </c>
      <c r="V79" s="122">
        <v>516</v>
      </c>
      <c r="W79" s="122">
        <v>96.9</v>
      </c>
      <c r="X79" s="122">
        <v>66.599999999999994</v>
      </c>
      <c r="Z79">
        <v>2652</v>
      </c>
      <c r="AA79" s="122">
        <v>87.3</v>
      </c>
      <c r="AB79" s="122">
        <v>61</v>
      </c>
      <c r="AC79" s="122">
        <v>95</v>
      </c>
      <c r="AD79" s="122">
        <v>93.5</v>
      </c>
      <c r="AE79" s="122">
        <v>99.1</v>
      </c>
      <c r="AF79" s="122">
        <v>346.7</v>
      </c>
      <c r="AG79" s="122">
        <v>492.6</v>
      </c>
      <c r="AH79" s="122">
        <v>95.5</v>
      </c>
      <c r="AI79" s="122">
        <v>61.3</v>
      </c>
    </row>
    <row r="80" spans="2:35">
      <c r="B80" t="s">
        <v>146</v>
      </c>
      <c r="D80">
        <v>3180</v>
      </c>
      <c r="E80" s="122">
        <v>81.599999999999994</v>
      </c>
      <c r="F80" s="122">
        <v>57.8</v>
      </c>
      <c r="G80" s="122">
        <v>95.8</v>
      </c>
      <c r="H80" s="122">
        <v>94.6</v>
      </c>
      <c r="I80" s="122">
        <v>99.5</v>
      </c>
      <c r="J80" s="122">
        <v>331.9</v>
      </c>
      <c r="K80" s="122">
        <v>445.5</v>
      </c>
      <c r="L80" s="122">
        <v>96.7</v>
      </c>
      <c r="M80" s="122">
        <v>58.4</v>
      </c>
      <c r="O80">
        <v>2877</v>
      </c>
      <c r="P80" s="122">
        <v>87.1</v>
      </c>
      <c r="Q80" s="122">
        <v>68.5</v>
      </c>
      <c r="R80" s="122">
        <v>97.3</v>
      </c>
      <c r="S80" s="122">
        <v>96.4</v>
      </c>
      <c r="T80" s="122">
        <v>99.7</v>
      </c>
      <c r="U80" s="122">
        <v>354.6</v>
      </c>
      <c r="V80" s="122">
        <v>484.9</v>
      </c>
      <c r="W80" s="122">
        <v>98.1</v>
      </c>
      <c r="X80" s="122">
        <v>69.2</v>
      </c>
      <c r="Z80">
        <v>6057</v>
      </c>
      <c r="AA80" s="122">
        <v>84.2</v>
      </c>
      <c r="AB80" s="122">
        <v>62.9</v>
      </c>
      <c r="AC80" s="122">
        <v>96.5</v>
      </c>
      <c r="AD80" s="122">
        <v>95.4</v>
      </c>
      <c r="AE80" s="122">
        <v>99.6</v>
      </c>
      <c r="AF80" s="122">
        <v>342.7</v>
      </c>
      <c r="AG80" s="122">
        <v>464.2</v>
      </c>
      <c r="AH80" s="122">
        <v>97.3</v>
      </c>
      <c r="AI80" s="122">
        <v>63.5</v>
      </c>
    </row>
    <row r="81" spans="2:35">
      <c r="B81" t="s">
        <v>147</v>
      </c>
      <c r="D81">
        <v>33186</v>
      </c>
      <c r="E81" s="122">
        <v>76.099999999999994</v>
      </c>
      <c r="F81" s="122">
        <v>54.8</v>
      </c>
      <c r="G81" s="122">
        <v>94.9</v>
      </c>
      <c r="H81" s="122">
        <v>93.2</v>
      </c>
      <c r="I81" s="122">
        <v>99.2</v>
      </c>
      <c r="J81" s="122">
        <v>327.39999999999998</v>
      </c>
      <c r="K81" s="122">
        <v>436.5</v>
      </c>
      <c r="L81" s="122">
        <v>96.1</v>
      </c>
      <c r="M81" s="122">
        <v>55.9</v>
      </c>
      <c r="O81">
        <v>31769</v>
      </c>
      <c r="P81" s="122">
        <v>83.2</v>
      </c>
      <c r="Q81" s="122">
        <v>65.099999999999994</v>
      </c>
      <c r="R81" s="122">
        <v>96.7</v>
      </c>
      <c r="S81" s="122">
        <v>95.5</v>
      </c>
      <c r="T81" s="122">
        <v>99.5</v>
      </c>
      <c r="U81" s="122">
        <v>350</v>
      </c>
      <c r="V81" s="122">
        <v>476.8</v>
      </c>
      <c r="W81" s="122">
        <v>97.6</v>
      </c>
      <c r="X81" s="122">
        <v>65.900000000000006</v>
      </c>
      <c r="Z81">
        <v>64955</v>
      </c>
      <c r="AA81" s="122">
        <v>79.599999999999994</v>
      </c>
      <c r="AB81" s="122">
        <v>59.8</v>
      </c>
      <c r="AC81" s="122">
        <v>95.8</v>
      </c>
      <c r="AD81" s="122">
        <v>94.3</v>
      </c>
      <c r="AE81" s="122">
        <v>99.3</v>
      </c>
      <c r="AF81" s="122">
        <v>338.5</v>
      </c>
      <c r="AG81" s="122">
        <v>456.2</v>
      </c>
      <c r="AH81" s="122">
        <v>96.8</v>
      </c>
      <c r="AI81" s="122">
        <v>60.8</v>
      </c>
    </row>
    <row r="82" spans="2:35">
      <c r="B82" t="s">
        <v>148</v>
      </c>
      <c r="D82">
        <v>989</v>
      </c>
      <c r="E82" s="122">
        <v>73.900000000000006</v>
      </c>
      <c r="F82" s="122">
        <v>54.2</v>
      </c>
      <c r="G82" s="122">
        <v>93.9</v>
      </c>
      <c r="H82" s="122">
        <v>93.2</v>
      </c>
      <c r="I82" s="122">
        <v>99.1</v>
      </c>
      <c r="J82" s="122">
        <v>320.10000000000002</v>
      </c>
      <c r="K82" s="122">
        <v>436.7</v>
      </c>
      <c r="L82" s="122">
        <v>97.1</v>
      </c>
      <c r="M82" s="122">
        <v>56</v>
      </c>
      <c r="O82">
        <v>902</v>
      </c>
      <c r="P82" s="122">
        <v>87.1</v>
      </c>
      <c r="Q82" s="122">
        <v>65.7</v>
      </c>
      <c r="R82" s="122">
        <v>97.8</v>
      </c>
      <c r="S82" s="122">
        <v>96.3</v>
      </c>
      <c r="T82" s="122">
        <v>99.9</v>
      </c>
      <c r="U82" s="122">
        <v>357.5</v>
      </c>
      <c r="V82" s="122">
        <v>499</v>
      </c>
      <c r="W82" s="122">
        <v>98.6</v>
      </c>
      <c r="X82" s="122">
        <v>66.3</v>
      </c>
      <c r="Z82">
        <v>1891</v>
      </c>
      <c r="AA82" s="122">
        <v>80.2</v>
      </c>
      <c r="AB82" s="122">
        <v>59.7</v>
      </c>
      <c r="AC82" s="122">
        <v>95.8</v>
      </c>
      <c r="AD82" s="122">
        <v>94.7</v>
      </c>
      <c r="AE82" s="122">
        <v>99.5</v>
      </c>
      <c r="AF82" s="122">
        <v>337.9</v>
      </c>
      <c r="AG82" s="122">
        <v>466.4</v>
      </c>
      <c r="AH82" s="122">
        <v>97.8</v>
      </c>
      <c r="AI82" s="122">
        <v>60.9</v>
      </c>
    </row>
    <row r="83" spans="2:35">
      <c r="B83" t="s">
        <v>149</v>
      </c>
      <c r="D83">
        <v>3094</v>
      </c>
      <c r="E83" s="122">
        <v>76</v>
      </c>
      <c r="F83" s="122">
        <v>55.8</v>
      </c>
      <c r="G83" s="122">
        <v>93.9</v>
      </c>
      <c r="H83" s="122">
        <v>92.7</v>
      </c>
      <c r="I83" s="122">
        <v>99.3</v>
      </c>
      <c r="J83" s="122">
        <v>327.2</v>
      </c>
      <c r="K83" s="122">
        <v>419.9</v>
      </c>
      <c r="L83" s="122">
        <v>95</v>
      </c>
      <c r="M83" s="122">
        <v>57.5</v>
      </c>
      <c r="O83">
        <v>2964</v>
      </c>
      <c r="P83" s="122">
        <v>82.1</v>
      </c>
      <c r="Q83" s="122">
        <v>66.400000000000006</v>
      </c>
      <c r="R83" s="122">
        <v>96.1</v>
      </c>
      <c r="S83" s="122">
        <v>95</v>
      </c>
      <c r="T83" s="122">
        <v>99.3</v>
      </c>
      <c r="U83" s="122">
        <v>347.4</v>
      </c>
      <c r="V83" s="122">
        <v>454.2</v>
      </c>
      <c r="W83" s="122">
        <v>97</v>
      </c>
      <c r="X83" s="122">
        <v>67.599999999999994</v>
      </c>
      <c r="Z83">
        <v>6058</v>
      </c>
      <c r="AA83" s="122">
        <v>79</v>
      </c>
      <c r="AB83" s="122">
        <v>61</v>
      </c>
      <c r="AC83" s="122">
        <v>95</v>
      </c>
      <c r="AD83" s="122">
        <v>93.8</v>
      </c>
      <c r="AE83" s="122">
        <v>99.3</v>
      </c>
      <c r="AF83" s="122">
        <v>337.1</v>
      </c>
      <c r="AG83" s="122">
        <v>436.7</v>
      </c>
      <c r="AH83" s="122">
        <v>95.9</v>
      </c>
      <c r="AI83" s="122">
        <v>62.4</v>
      </c>
    </row>
    <row r="84" spans="2:35">
      <c r="B84" t="s">
        <v>150</v>
      </c>
      <c r="D84">
        <v>1502</v>
      </c>
      <c r="E84" s="122">
        <v>77.8</v>
      </c>
      <c r="F84" s="122">
        <v>52.1</v>
      </c>
      <c r="G84" s="122">
        <v>94.9</v>
      </c>
      <c r="H84" s="122">
        <v>93.3</v>
      </c>
      <c r="I84" s="122">
        <v>98.7</v>
      </c>
      <c r="J84" s="122">
        <v>327.10000000000002</v>
      </c>
      <c r="K84" s="122">
        <v>451.5</v>
      </c>
      <c r="L84" s="122">
        <v>95.6</v>
      </c>
      <c r="M84" s="122">
        <v>52.7</v>
      </c>
      <c r="O84">
        <v>1344</v>
      </c>
      <c r="P84" s="122">
        <v>86.5</v>
      </c>
      <c r="Q84" s="122">
        <v>64</v>
      </c>
      <c r="R84" s="122">
        <v>97.1</v>
      </c>
      <c r="S84" s="122">
        <v>96.3</v>
      </c>
      <c r="T84" s="122">
        <v>99.5</v>
      </c>
      <c r="U84" s="122">
        <v>353.4</v>
      </c>
      <c r="V84" s="122">
        <v>499</v>
      </c>
      <c r="W84" s="122">
        <v>97.1</v>
      </c>
      <c r="X84" s="122">
        <v>64.400000000000006</v>
      </c>
      <c r="Z84">
        <v>2846</v>
      </c>
      <c r="AA84" s="122">
        <v>81.900000000000006</v>
      </c>
      <c r="AB84" s="122">
        <v>57.7</v>
      </c>
      <c r="AC84" s="122">
        <v>96</v>
      </c>
      <c r="AD84" s="122">
        <v>94.7</v>
      </c>
      <c r="AE84" s="122">
        <v>99.1</v>
      </c>
      <c r="AF84" s="122">
        <v>339.5</v>
      </c>
      <c r="AG84" s="122">
        <v>473.9</v>
      </c>
      <c r="AH84" s="122">
        <v>96.3</v>
      </c>
      <c r="AI84" s="122">
        <v>58.2</v>
      </c>
    </row>
    <row r="85" spans="2:35">
      <c r="B85" t="s">
        <v>151</v>
      </c>
      <c r="D85">
        <v>8079</v>
      </c>
      <c r="E85" s="122">
        <v>76.7</v>
      </c>
      <c r="F85" s="122">
        <v>55.4</v>
      </c>
      <c r="G85" s="122">
        <v>94.2</v>
      </c>
      <c r="H85" s="122">
        <v>92.6</v>
      </c>
      <c r="I85" s="122">
        <v>99.1</v>
      </c>
      <c r="J85" s="122">
        <v>326</v>
      </c>
      <c r="K85" s="122">
        <v>438.9</v>
      </c>
      <c r="L85" s="122">
        <v>96.1</v>
      </c>
      <c r="M85" s="122">
        <v>56.5</v>
      </c>
      <c r="O85">
        <v>7623</v>
      </c>
      <c r="P85" s="122">
        <v>83.7</v>
      </c>
      <c r="Q85" s="122">
        <v>65.8</v>
      </c>
      <c r="R85" s="122">
        <v>96.4</v>
      </c>
      <c r="S85" s="122">
        <v>95.1</v>
      </c>
      <c r="T85" s="122">
        <v>99.4</v>
      </c>
      <c r="U85" s="122">
        <v>350.1</v>
      </c>
      <c r="V85" s="122">
        <v>483.8</v>
      </c>
      <c r="W85" s="122">
        <v>97.7</v>
      </c>
      <c r="X85" s="122">
        <v>66.599999999999994</v>
      </c>
      <c r="Z85">
        <v>15702</v>
      </c>
      <c r="AA85" s="122">
        <v>80.099999999999994</v>
      </c>
      <c r="AB85" s="122">
        <v>60.5</v>
      </c>
      <c r="AC85" s="122">
        <v>95.3</v>
      </c>
      <c r="AD85" s="122">
        <v>93.8</v>
      </c>
      <c r="AE85" s="122">
        <v>99.2</v>
      </c>
      <c r="AF85" s="122">
        <v>337.7</v>
      </c>
      <c r="AG85" s="122">
        <v>460.7</v>
      </c>
      <c r="AH85" s="122">
        <v>96.9</v>
      </c>
      <c r="AI85" s="122">
        <v>61.4</v>
      </c>
    </row>
    <row r="86" spans="2:35">
      <c r="B86" t="s">
        <v>152</v>
      </c>
      <c r="D86">
        <v>6599</v>
      </c>
      <c r="E86" s="122">
        <v>81</v>
      </c>
      <c r="F86" s="122">
        <v>61.1</v>
      </c>
      <c r="G86" s="122">
        <v>96.1</v>
      </c>
      <c r="H86" s="122">
        <v>94.7</v>
      </c>
      <c r="I86" s="122">
        <v>99.4</v>
      </c>
      <c r="J86" s="122">
        <v>342.3</v>
      </c>
      <c r="K86" s="122">
        <v>454.3</v>
      </c>
      <c r="L86" s="122">
        <v>96.5</v>
      </c>
      <c r="M86" s="122">
        <v>61.8</v>
      </c>
      <c r="O86">
        <v>6366</v>
      </c>
      <c r="P86" s="122">
        <v>86.9</v>
      </c>
      <c r="Q86" s="122">
        <v>71.7</v>
      </c>
      <c r="R86" s="122">
        <v>97.9</v>
      </c>
      <c r="S86" s="122">
        <v>97.1</v>
      </c>
      <c r="T86" s="122">
        <v>99.7</v>
      </c>
      <c r="U86" s="122">
        <v>363.4</v>
      </c>
      <c r="V86" s="122">
        <v>489.8</v>
      </c>
      <c r="W86" s="122">
        <v>98.2</v>
      </c>
      <c r="X86" s="122">
        <v>72.5</v>
      </c>
      <c r="Z86">
        <v>12965</v>
      </c>
      <c r="AA86" s="122">
        <v>83.9</v>
      </c>
      <c r="AB86" s="122">
        <v>66.3</v>
      </c>
      <c r="AC86" s="122">
        <v>97</v>
      </c>
      <c r="AD86" s="122">
        <v>95.9</v>
      </c>
      <c r="AE86" s="122">
        <v>99.5</v>
      </c>
      <c r="AF86" s="122">
        <v>352.6</v>
      </c>
      <c r="AG86" s="122">
        <v>471.7</v>
      </c>
      <c r="AH86" s="122">
        <v>97.4</v>
      </c>
      <c r="AI86" s="122">
        <v>67.099999999999994</v>
      </c>
    </row>
    <row r="87" spans="2:35">
      <c r="B87" t="s">
        <v>153</v>
      </c>
      <c r="D87">
        <v>1245</v>
      </c>
      <c r="E87" s="122">
        <v>85</v>
      </c>
      <c r="F87" s="122">
        <v>53.2</v>
      </c>
      <c r="G87" s="122">
        <v>96.9</v>
      </c>
      <c r="H87" s="122">
        <v>94.6</v>
      </c>
      <c r="I87" s="122">
        <v>99</v>
      </c>
      <c r="J87" s="122">
        <v>338</v>
      </c>
      <c r="K87" s="122">
        <v>467.9</v>
      </c>
      <c r="L87" s="122">
        <v>96.8</v>
      </c>
      <c r="M87" s="122">
        <v>54</v>
      </c>
      <c r="O87">
        <v>1191</v>
      </c>
      <c r="P87" s="122">
        <v>85.6</v>
      </c>
      <c r="Q87" s="122">
        <v>64.400000000000006</v>
      </c>
      <c r="R87" s="122">
        <v>96.7</v>
      </c>
      <c r="S87" s="122">
        <v>95.3</v>
      </c>
      <c r="T87" s="122">
        <v>99.2</v>
      </c>
      <c r="U87" s="122">
        <v>350.9</v>
      </c>
      <c r="V87" s="122">
        <v>493.7</v>
      </c>
      <c r="W87" s="122">
        <v>97.8</v>
      </c>
      <c r="X87" s="122">
        <v>65.400000000000006</v>
      </c>
      <c r="Z87">
        <v>2436</v>
      </c>
      <c r="AA87" s="122">
        <v>85.3</v>
      </c>
      <c r="AB87" s="122">
        <v>58.7</v>
      </c>
      <c r="AC87" s="122">
        <v>96.8</v>
      </c>
      <c r="AD87" s="122">
        <v>95</v>
      </c>
      <c r="AE87" s="122">
        <v>99.1</v>
      </c>
      <c r="AF87" s="122">
        <v>344.3</v>
      </c>
      <c r="AG87" s="122">
        <v>480.5</v>
      </c>
      <c r="AH87" s="122">
        <v>97.3</v>
      </c>
      <c r="AI87" s="122">
        <v>59.6</v>
      </c>
    </row>
    <row r="88" spans="2:35">
      <c r="B88" t="s">
        <v>154</v>
      </c>
      <c r="D88">
        <v>4565</v>
      </c>
      <c r="E88" s="122">
        <v>67.7</v>
      </c>
      <c r="F88" s="122">
        <v>49.5</v>
      </c>
      <c r="G88" s="122">
        <v>95</v>
      </c>
      <c r="H88" s="122">
        <v>92.6</v>
      </c>
      <c r="I88" s="122">
        <v>99</v>
      </c>
      <c r="J88" s="122">
        <v>314.5</v>
      </c>
      <c r="K88" s="122">
        <v>407.4</v>
      </c>
      <c r="L88" s="122">
        <v>96.1</v>
      </c>
      <c r="M88" s="122">
        <v>50.9</v>
      </c>
      <c r="O88">
        <v>4379</v>
      </c>
      <c r="P88" s="122">
        <v>75.2</v>
      </c>
      <c r="Q88" s="122">
        <v>59.4</v>
      </c>
      <c r="R88" s="122">
        <v>96.6</v>
      </c>
      <c r="S88" s="122">
        <v>94.8</v>
      </c>
      <c r="T88" s="122">
        <v>99.3</v>
      </c>
      <c r="U88" s="122">
        <v>335.5</v>
      </c>
      <c r="V88" s="122">
        <v>443.2</v>
      </c>
      <c r="W88" s="122">
        <v>97.2</v>
      </c>
      <c r="X88" s="122">
        <v>60.3</v>
      </c>
      <c r="Z88">
        <v>8944</v>
      </c>
      <c r="AA88" s="122">
        <v>71.400000000000006</v>
      </c>
      <c r="AB88" s="122">
        <v>54.4</v>
      </c>
      <c r="AC88" s="122">
        <v>95.8</v>
      </c>
      <c r="AD88" s="122">
        <v>93.6</v>
      </c>
      <c r="AE88" s="122">
        <v>99.2</v>
      </c>
      <c r="AF88" s="122">
        <v>324.8</v>
      </c>
      <c r="AG88" s="122">
        <v>424.9</v>
      </c>
      <c r="AH88" s="122">
        <v>96.7</v>
      </c>
      <c r="AI88" s="122">
        <v>55.5</v>
      </c>
    </row>
    <row r="89" spans="2:35">
      <c r="B89" t="s">
        <v>155</v>
      </c>
      <c r="D89">
        <v>1118</v>
      </c>
      <c r="E89" s="122">
        <v>83.6</v>
      </c>
      <c r="F89" s="122">
        <v>50.5</v>
      </c>
      <c r="G89" s="122">
        <v>93.7</v>
      </c>
      <c r="H89" s="122">
        <v>92.1</v>
      </c>
      <c r="I89" s="122">
        <v>99.3</v>
      </c>
      <c r="J89" s="122">
        <v>326.3</v>
      </c>
      <c r="K89" s="122">
        <v>444.1</v>
      </c>
      <c r="L89" s="122">
        <v>95.9</v>
      </c>
      <c r="M89" s="122">
        <v>51.8</v>
      </c>
      <c r="O89">
        <v>1128</v>
      </c>
      <c r="P89" s="122">
        <v>88.7</v>
      </c>
      <c r="Q89" s="122">
        <v>61.8</v>
      </c>
      <c r="R89" s="122">
        <v>95.4</v>
      </c>
      <c r="S89" s="122">
        <v>93.4</v>
      </c>
      <c r="T89" s="122">
        <v>99.6</v>
      </c>
      <c r="U89" s="122">
        <v>347.7</v>
      </c>
      <c r="V89" s="122">
        <v>483.7</v>
      </c>
      <c r="W89" s="122">
        <v>96.9</v>
      </c>
      <c r="X89" s="122">
        <v>62.3</v>
      </c>
      <c r="Z89">
        <v>2246</v>
      </c>
      <c r="AA89" s="122">
        <v>86.2</v>
      </c>
      <c r="AB89" s="122">
        <v>56.2</v>
      </c>
      <c r="AC89" s="122">
        <v>94.6</v>
      </c>
      <c r="AD89" s="122">
        <v>92.8</v>
      </c>
      <c r="AE89" s="122">
        <v>99.4</v>
      </c>
      <c r="AF89" s="122">
        <v>337.1</v>
      </c>
      <c r="AG89" s="122">
        <v>464</v>
      </c>
      <c r="AH89" s="122">
        <v>96.4</v>
      </c>
      <c r="AI89" s="122">
        <v>57.1</v>
      </c>
    </row>
    <row r="90" spans="2:35">
      <c r="B90" t="s">
        <v>156</v>
      </c>
      <c r="D90">
        <v>1159</v>
      </c>
      <c r="E90" s="122">
        <v>78.3</v>
      </c>
      <c r="F90" s="122">
        <v>58.1</v>
      </c>
      <c r="G90" s="122">
        <v>91.5</v>
      </c>
      <c r="H90" s="122">
        <v>90</v>
      </c>
      <c r="I90" s="122">
        <v>98.6</v>
      </c>
      <c r="J90" s="122">
        <v>330.9</v>
      </c>
      <c r="K90" s="122">
        <v>450.6</v>
      </c>
      <c r="L90" s="122">
        <v>93.4</v>
      </c>
      <c r="M90" s="122">
        <v>58.8</v>
      </c>
      <c r="O90">
        <v>1067</v>
      </c>
      <c r="P90" s="122">
        <v>86.5</v>
      </c>
      <c r="Q90" s="122">
        <v>66.099999999999994</v>
      </c>
      <c r="R90" s="122">
        <v>95</v>
      </c>
      <c r="S90" s="122">
        <v>93.5</v>
      </c>
      <c r="T90" s="122">
        <v>99.3</v>
      </c>
      <c r="U90" s="122">
        <v>358.9</v>
      </c>
      <c r="V90" s="122">
        <v>522.1</v>
      </c>
      <c r="W90" s="122">
        <v>96.3</v>
      </c>
      <c r="X90" s="122">
        <v>66.400000000000006</v>
      </c>
      <c r="Z90">
        <v>2226</v>
      </c>
      <c r="AA90" s="122">
        <v>82.2</v>
      </c>
      <c r="AB90" s="122">
        <v>61.9</v>
      </c>
      <c r="AC90" s="122">
        <v>93.2</v>
      </c>
      <c r="AD90" s="122">
        <v>91.7</v>
      </c>
      <c r="AE90" s="122">
        <v>99</v>
      </c>
      <c r="AF90" s="122">
        <v>344.3</v>
      </c>
      <c r="AG90" s="122">
        <v>484.9</v>
      </c>
      <c r="AH90" s="122">
        <v>94.8</v>
      </c>
      <c r="AI90" s="122">
        <v>62.4</v>
      </c>
    </row>
    <row r="91" spans="2:35">
      <c r="B91" t="s">
        <v>157</v>
      </c>
      <c r="D91">
        <v>3958</v>
      </c>
      <c r="E91" s="122">
        <v>68.400000000000006</v>
      </c>
      <c r="F91" s="122">
        <v>49.7</v>
      </c>
      <c r="G91" s="122">
        <v>95.3</v>
      </c>
      <c r="H91" s="122">
        <v>93.4</v>
      </c>
      <c r="I91" s="122">
        <v>99.2</v>
      </c>
      <c r="J91" s="122">
        <v>316.5</v>
      </c>
      <c r="K91" s="122">
        <v>417.5</v>
      </c>
      <c r="L91" s="122">
        <v>96.7</v>
      </c>
      <c r="M91" s="122">
        <v>51.1</v>
      </c>
      <c r="O91">
        <v>3837</v>
      </c>
      <c r="P91" s="122">
        <v>79.099999999999994</v>
      </c>
      <c r="Q91" s="122">
        <v>59.7</v>
      </c>
      <c r="R91" s="122">
        <v>96.3</v>
      </c>
      <c r="S91" s="122">
        <v>95.2</v>
      </c>
      <c r="T91" s="122">
        <v>99.5</v>
      </c>
      <c r="U91" s="122">
        <v>340.9</v>
      </c>
      <c r="V91" s="122">
        <v>459.6</v>
      </c>
      <c r="W91" s="122">
        <v>97.2</v>
      </c>
      <c r="X91" s="122">
        <v>60.5</v>
      </c>
      <c r="Z91">
        <v>7795</v>
      </c>
      <c r="AA91" s="122">
        <v>73.599999999999994</v>
      </c>
      <c r="AB91" s="122">
        <v>54.6</v>
      </c>
      <c r="AC91" s="122">
        <v>95.8</v>
      </c>
      <c r="AD91" s="122">
        <v>94.3</v>
      </c>
      <c r="AE91" s="122">
        <v>99.4</v>
      </c>
      <c r="AF91" s="122">
        <v>328.5</v>
      </c>
      <c r="AG91" s="122">
        <v>438.3</v>
      </c>
      <c r="AH91" s="122">
        <v>96.9</v>
      </c>
      <c r="AI91" s="122">
        <v>55.8</v>
      </c>
    </row>
    <row r="92" spans="2:35">
      <c r="B92" t="s">
        <v>158</v>
      </c>
      <c r="D92">
        <v>878</v>
      </c>
      <c r="E92" s="122">
        <v>86.7</v>
      </c>
      <c r="F92" s="122">
        <v>56</v>
      </c>
      <c r="G92" s="122">
        <v>97</v>
      </c>
      <c r="H92" s="122">
        <v>94.1</v>
      </c>
      <c r="I92" s="122">
        <v>99.7</v>
      </c>
      <c r="J92" s="122">
        <v>337.8</v>
      </c>
      <c r="K92" s="122">
        <v>475.5</v>
      </c>
      <c r="L92" s="122">
        <v>96.5</v>
      </c>
      <c r="M92" s="122">
        <v>56.2</v>
      </c>
      <c r="O92">
        <v>968</v>
      </c>
      <c r="P92" s="122">
        <v>88.8</v>
      </c>
      <c r="Q92" s="122">
        <v>62.6</v>
      </c>
      <c r="R92" s="122">
        <v>97.7</v>
      </c>
      <c r="S92" s="122">
        <v>96.3</v>
      </c>
      <c r="T92" s="122">
        <v>99.9</v>
      </c>
      <c r="U92" s="122">
        <v>351.8</v>
      </c>
      <c r="V92" s="122">
        <v>495.8</v>
      </c>
      <c r="W92" s="122">
        <v>98.2</v>
      </c>
      <c r="X92" s="122">
        <v>63.2</v>
      </c>
      <c r="Z92">
        <v>1846</v>
      </c>
      <c r="AA92" s="122">
        <v>87.8</v>
      </c>
      <c r="AB92" s="122">
        <v>59.5</v>
      </c>
      <c r="AC92" s="122">
        <v>97.4</v>
      </c>
      <c r="AD92" s="122">
        <v>95.2</v>
      </c>
      <c r="AE92" s="122">
        <v>99.8</v>
      </c>
      <c r="AF92" s="122">
        <v>345.2</v>
      </c>
      <c r="AG92" s="122">
        <v>486.2</v>
      </c>
      <c r="AH92" s="122">
        <v>97.4</v>
      </c>
      <c r="AI92" s="122">
        <v>59.9</v>
      </c>
    </row>
    <row r="93" spans="2:35">
      <c r="B93" t="s">
        <v>159</v>
      </c>
      <c r="D93">
        <v>12002</v>
      </c>
      <c r="E93" s="122">
        <v>80.2</v>
      </c>
      <c r="F93" s="122">
        <v>59.3</v>
      </c>
      <c r="G93" s="122">
        <v>94.7</v>
      </c>
      <c r="H93" s="122">
        <v>93.2</v>
      </c>
      <c r="I93" s="122">
        <v>98.9</v>
      </c>
      <c r="J93" s="122">
        <v>329.5</v>
      </c>
      <c r="K93" s="122">
        <v>434.2</v>
      </c>
      <c r="L93" s="122">
        <v>95.9</v>
      </c>
      <c r="M93" s="122">
        <v>60.5</v>
      </c>
      <c r="O93">
        <v>12362</v>
      </c>
      <c r="P93" s="122">
        <v>85.3</v>
      </c>
      <c r="Q93" s="122">
        <v>66.8</v>
      </c>
      <c r="R93" s="122">
        <v>97.2</v>
      </c>
      <c r="S93" s="122">
        <v>95.5</v>
      </c>
      <c r="T93" s="122">
        <v>99.4</v>
      </c>
      <c r="U93" s="122">
        <v>351.4</v>
      </c>
      <c r="V93" s="122">
        <v>470.7</v>
      </c>
      <c r="W93" s="122">
        <v>97.6</v>
      </c>
      <c r="X93" s="122">
        <v>67.599999999999994</v>
      </c>
      <c r="Z93">
        <v>24364</v>
      </c>
      <c r="AA93" s="122">
        <v>82.8</v>
      </c>
      <c r="AB93" s="122">
        <v>63.1</v>
      </c>
      <c r="AC93" s="122">
        <v>96</v>
      </c>
      <c r="AD93" s="122">
        <v>94.4</v>
      </c>
      <c r="AE93" s="122">
        <v>99.2</v>
      </c>
      <c r="AF93" s="122">
        <v>340.6</v>
      </c>
      <c r="AG93" s="122">
        <v>452.8</v>
      </c>
      <c r="AH93" s="122">
        <v>96.8</v>
      </c>
      <c r="AI93" s="122">
        <v>64.099999999999994</v>
      </c>
    </row>
    <row r="94" spans="2:35">
      <c r="B94" t="s">
        <v>160</v>
      </c>
      <c r="D94">
        <v>627</v>
      </c>
      <c r="E94" s="122">
        <v>69.099999999999994</v>
      </c>
      <c r="F94" s="122">
        <v>49.6</v>
      </c>
      <c r="G94" s="122">
        <v>92.7</v>
      </c>
      <c r="H94" s="122">
        <v>91.7</v>
      </c>
      <c r="I94" s="122">
        <v>97.9</v>
      </c>
      <c r="J94" s="122">
        <v>316.2</v>
      </c>
      <c r="K94" s="122">
        <v>408.9</v>
      </c>
      <c r="L94" s="122">
        <v>94.4</v>
      </c>
      <c r="M94" s="122">
        <v>51.7</v>
      </c>
      <c r="O94">
        <v>881</v>
      </c>
      <c r="P94" s="122">
        <v>83.5</v>
      </c>
      <c r="Q94" s="122">
        <v>68.099999999999994</v>
      </c>
      <c r="R94" s="122">
        <v>97.3</v>
      </c>
      <c r="S94" s="122">
        <v>96</v>
      </c>
      <c r="T94" s="122">
        <v>99.8</v>
      </c>
      <c r="U94" s="122">
        <v>353.6</v>
      </c>
      <c r="V94" s="122">
        <v>461.2</v>
      </c>
      <c r="W94" s="122">
        <v>98.3</v>
      </c>
      <c r="X94" s="122">
        <v>69.099999999999994</v>
      </c>
      <c r="Z94">
        <v>1508</v>
      </c>
      <c r="AA94" s="122">
        <v>77.5</v>
      </c>
      <c r="AB94" s="122">
        <v>60.4</v>
      </c>
      <c r="AC94" s="122">
        <v>95.4</v>
      </c>
      <c r="AD94" s="122">
        <v>94.2</v>
      </c>
      <c r="AE94" s="122">
        <v>99</v>
      </c>
      <c r="AF94" s="122">
        <v>338.1</v>
      </c>
      <c r="AG94" s="122">
        <v>439.5</v>
      </c>
      <c r="AH94" s="122">
        <v>96.7</v>
      </c>
      <c r="AI94" s="122">
        <v>61.9</v>
      </c>
    </row>
    <row r="95" spans="2:35">
      <c r="B95" t="s">
        <v>161</v>
      </c>
      <c r="D95">
        <v>682</v>
      </c>
      <c r="E95" s="122">
        <v>77.599999999999994</v>
      </c>
      <c r="F95" s="122">
        <v>58.7</v>
      </c>
      <c r="G95" s="122">
        <v>94.3</v>
      </c>
      <c r="H95" s="122">
        <v>91.5</v>
      </c>
      <c r="I95" s="122">
        <v>98.8</v>
      </c>
      <c r="J95" s="122">
        <v>325.3</v>
      </c>
      <c r="K95" s="122">
        <v>404.5</v>
      </c>
      <c r="L95" s="122">
        <v>94.3</v>
      </c>
      <c r="M95" s="122">
        <v>60</v>
      </c>
      <c r="O95">
        <v>967</v>
      </c>
      <c r="P95" s="122">
        <v>81.099999999999994</v>
      </c>
      <c r="Q95" s="122">
        <v>63.1</v>
      </c>
      <c r="R95" s="122">
        <v>95.8</v>
      </c>
      <c r="S95" s="122">
        <v>94</v>
      </c>
      <c r="T95" s="122">
        <v>99.1</v>
      </c>
      <c r="U95" s="122">
        <v>341</v>
      </c>
      <c r="V95" s="122">
        <v>431.5</v>
      </c>
      <c r="W95" s="122">
        <v>96.4</v>
      </c>
      <c r="X95" s="122">
        <v>64.099999999999994</v>
      </c>
      <c r="Z95">
        <v>1649</v>
      </c>
      <c r="AA95" s="122">
        <v>79.599999999999994</v>
      </c>
      <c r="AB95" s="122">
        <v>61.2</v>
      </c>
      <c r="AC95" s="122">
        <v>95.1</v>
      </c>
      <c r="AD95" s="122">
        <v>93</v>
      </c>
      <c r="AE95" s="122">
        <v>99</v>
      </c>
      <c r="AF95" s="122">
        <v>334.5</v>
      </c>
      <c r="AG95" s="122">
        <v>420.3</v>
      </c>
      <c r="AH95" s="122">
        <v>95.5</v>
      </c>
      <c r="AI95" s="122">
        <v>62.4</v>
      </c>
    </row>
    <row r="96" spans="2:35">
      <c r="B96" t="s">
        <v>162</v>
      </c>
      <c r="D96">
        <v>558</v>
      </c>
      <c r="E96" s="122">
        <v>79.900000000000006</v>
      </c>
      <c r="F96" s="122">
        <v>60.8</v>
      </c>
      <c r="G96" s="122">
        <v>95</v>
      </c>
      <c r="H96" s="122">
        <v>93.9</v>
      </c>
      <c r="I96" s="122">
        <v>99.8</v>
      </c>
      <c r="J96" s="122">
        <v>347.1</v>
      </c>
      <c r="K96" s="122">
        <v>448.5</v>
      </c>
      <c r="L96" s="122">
        <v>96.6</v>
      </c>
      <c r="M96" s="122">
        <v>61.1</v>
      </c>
      <c r="O96">
        <v>597</v>
      </c>
      <c r="P96" s="122">
        <v>86.8</v>
      </c>
      <c r="Q96" s="122">
        <v>71.900000000000006</v>
      </c>
      <c r="R96" s="122">
        <v>97.3</v>
      </c>
      <c r="S96" s="122">
        <v>96.6</v>
      </c>
      <c r="T96" s="122">
        <v>100</v>
      </c>
      <c r="U96" s="122">
        <v>363.9</v>
      </c>
      <c r="V96" s="122">
        <v>471.6</v>
      </c>
      <c r="W96" s="122">
        <v>98</v>
      </c>
      <c r="X96" s="122">
        <v>72</v>
      </c>
      <c r="Z96">
        <v>1155</v>
      </c>
      <c r="AA96" s="122">
        <v>83.5</v>
      </c>
      <c r="AB96" s="122">
        <v>66.5</v>
      </c>
      <c r="AC96" s="122">
        <v>96.2</v>
      </c>
      <c r="AD96" s="122">
        <v>95.3</v>
      </c>
      <c r="AE96" s="122">
        <v>99.9</v>
      </c>
      <c r="AF96" s="122">
        <v>355.8</v>
      </c>
      <c r="AG96" s="122">
        <v>460.4</v>
      </c>
      <c r="AH96" s="122">
        <v>97.3</v>
      </c>
      <c r="AI96" s="122">
        <v>66.8</v>
      </c>
    </row>
    <row r="97" spans="2:35">
      <c r="B97" t="s">
        <v>163</v>
      </c>
      <c r="D97">
        <v>1107</v>
      </c>
      <c r="E97" s="122">
        <v>81.400000000000006</v>
      </c>
      <c r="F97" s="122">
        <v>60.4</v>
      </c>
      <c r="G97" s="122">
        <v>93.6</v>
      </c>
      <c r="H97" s="122">
        <v>91.8</v>
      </c>
      <c r="I97" s="122">
        <v>99.3</v>
      </c>
      <c r="J97" s="122">
        <v>328.7</v>
      </c>
      <c r="K97" s="122">
        <v>416</v>
      </c>
      <c r="L97" s="122">
        <v>94.9</v>
      </c>
      <c r="M97" s="122">
        <v>61.3</v>
      </c>
      <c r="O97">
        <v>1076</v>
      </c>
      <c r="P97" s="122">
        <v>85.6</v>
      </c>
      <c r="Q97" s="122">
        <v>66.599999999999994</v>
      </c>
      <c r="R97" s="122">
        <v>96.4</v>
      </c>
      <c r="S97" s="122">
        <v>95.5</v>
      </c>
      <c r="T97" s="122">
        <v>99.3</v>
      </c>
      <c r="U97" s="122">
        <v>351.6</v>
      </c>
      <c r="V97" s="122">
        <v>448.8</v>
      </c>
      <c r="W97" s="122">
        <v>97</v>
      </c>
      <c r="X97" s="122">
        <v>67.3</v>
      </c>
      <c r="Z97">
        <v>2183</v>
      </c>
      <c r="AA97" s="122">
        <v>83.5</v>
      </c>
      <c r="AB97" s="122">
        <v>63.5</v>
      </c>
      <c r="AC97" s="122">
        <v>95</v>
      </c>
      <c r="AD97" s="122">
        <v>93.6</v>
      </c>
      <c r="AE97" s="122">
        <v>99.3</v>
      </c>
      <c r="AF97" s="122">
        <v>340</v>
      </c>
      <c r="AG97" s="122">
        <v>432.2</v>
      </c>
      <c r="AH97" s="122">
        <v>95.9</v>
      </c>
      <c r="AI97" s="122">
        <v>64.3</v>
      </c>
    </row>
    <row r="98" spans="2:35">
      <c r="B98" t="s">
        <v>164</v>
      </c>
      <c r="D98">
        <v>772</v>
      </c>
      <c r="E98" s="122">
        <v>85.8</v>
      </c>
      <c r="F98" s="122">
        <v>63.7</v>
      </c>
      <c r="G98" s="122">
        <v>96.6</v>
      </c>
      <c r="H98" s="122">
        <v>95.3</v>
      </c>
      <c r="I98" s="122">
        <v>98.6</v>
      </c>
      <c r="J98" s="122">
        <v>336.8</v>
      </c>
      <c r="K98" s="122">
        <v>440.7</v>
      </c>
      <c r="L98" s="122">
        <v>97.2</v>
      </c>
      <c r="M98" s="122">
        <v>64.8</v>
      </c>
      <c r="O98">
        <v>664</v>
      </c>
      <c r="P98" s="122">
        <v>79.7</v>
      </c>
      <c r="Q98" s="122">
        <v>63.3</v>
      </c>
      <c r="R98" s="122">
        <v>97.6</v>
      </c>
      <c r="S98" s="122">
        <v>97</v>
      </c>
      <c r="T98" s="122">
        <v>99.1</v>
      </c>
      <c r="U98" s="122">
        <v>343.4</v>
      </c>
      <c r="V98" s="122">
        <v>452.7</v>
      </c>
      <c r="W98" s="122">
        <v>97.6</v>
      </c>
      <c r="X98" s="122">
        <v>64.5</v>
      </c>
      <c r="Z98">
        <v>1436</v>
      </c>
      <c r="AA98" s="122">
        <v>82.9</v>
      </c>
      <c r="AB98" s="122">
        <v>63.5</v>
      </c>
      <c r="AC98" s="122">
        <v>97.1</v>
      </c>
      <c r="AD98" s="122">
        <v>96.1</v>
      </c>
      <c r="AE98" s="122">
        <v>98.8</v>
      </c>
      <c r="AF98" s="122">
        <v>339.9</v>
      </c>
      <c r="AG98" s="122">
        <v>446.3</v>
      </c>
      <c r="AH98" s="122">
        <v>97.4</v>
      </c>
      <c r="AI98" s="122">
        <v>64.599999999999994</v>
      </c>
    </row>
    <row r="99" spans="2:35">
      <c r="B99" t="s">
        <v>165</v>
      </c>
      <c r="D99">
        <v>328</v>
      </c>
      <c r="E99" s="122">
        <v>94.8</v>
      </c>
      <c r="F99" s="122">
        <v>83.2</v>
      </c>
      <c r="G99" s="122">
        <v>97.6</v>
      </c>
      <c r="H99" s="122">
        <v>96.6</v>
      </c>
      <c r="I99" s="122">
        <v>99.4</v>
      </c>
      <c r="J99" s="122">
        <v>377.6</v>
      </c>
      <c r="K99" s="122">
        <v>581.29999999999995</v>
      </c>
      <c r="L99" s="122">
        <v>97.3</v>
      </c>
      <c r="M99" s="122">
        <v>83.2</v>
      </c>
      <c r="O99">
        <v>283</v>
      </c>
      <c r="P99" s="122">
        <v>89</v>
      </c>
      <c r="Q99" s="122">
        <v>76.7</v>
      </c>
      <c r="R99" s="122">
        <v>96.1</v>
      </c>
      <c r="S99" s="122">
        <v>95.4</v>
      </c>
      <c r="T99" s="122">
        <v>98.2</v>
      </c>
      <c r="U99" s="122">
        <v>365.2</v>
      </c>
      <c r="V99" s="122">
        <v>558.4</v>
      </c>
      <c r="W99" s="122">
        <v>96.8</v>
      </c>
      <c r="X99" s="122">
        <v>76.7</v>
      </c>
      <c r="Z99">
        <v>611</v>
      </c>
      <c r="AA99" s="122">
        <v>92.1</v>
      </c>
      <c r="AB99" s="122">
        <v>80.2</v>
      </c>
      <c r="AC99" s="122">
        <v>96.9</v>
      </c>
      <c r="AD99" s="122">
        <v>96.1</v>
      </c>
      <c r="AE99" s="122">
        <v>98.9</v>
      </c>
      <c r="AF99" s="122">
        <v>371.9</v>
      </c>
      <c r="AG99" s="122">
        <v>570.70000000000005</v>
      </c>
      <c r="AH99" s="122">
        <v>97.1</v>
      </c>
      <c r="AI99" s="122">
        <v>80.2</v>
      </c>
    </row>
    <row r="100" spans="2:35">
      <c r="B100" t="s">
        <v>166</v>
      </c>
      <c r="D100">
        <v>935</v>
      </c>
      <c r="E100" s="122">
        <v>83.1</v>
      </c>
      <c r="F100" s="122">
        <v>63.3</v>
      </c>
      <c r="G100" s="122">
        <v>94.7</v>
      </c>
      <c r="H100" s="122">
        <v>93.6</v>
      </c>
      <c r="I100" s="122">
        <v>99.4</v>
      </c>
      <c r="J100" s="122">
        <v>328.4</v>
      </c>
      <c r="K100" s="122">
        <v>428.8</v>
      </c>
      <c r="L100" s="122">
        <v>95.9</v>
      </c>
      <c r="M100" s="122">
        <v>64.7</v>
      </c>
      <c r="O100">
        <v>946</v>
      </c>
      <c r="P100" s="122">
        <v>89.7</v>
      </c>
      <c r="Q100" s="122">
        <v>68.400000000000006</v>
      </c>
      <c r="R100" s="122">
        <v>97</v>
      </c>
      <c r="S100" s="122">
        <v>95.8</v>
      </c>
      <c r="T100" s="122">
        <v>99.5</v>
      </c>
      <c r="U100" s="122">
        <v>349.6</v>
      </c>
      <c r="V100" s="122">
        <v>468.1</v>
      </c>
      <c r="W100" s="122">
        <v>97.7</v>
      </c>
      <c r="X100" s="122">
        <v>69.7</v>
      </c>
      <c r="Z100">
        <v>1881</v>
      </c>
      <c r="AA100" s="122">
        <v>86.4</v>
      </c>
      <c r="AB100" s="122">
        <v>65.900000000000006</v>
      </c>
      <c r="AC100" s="122">
        <v>95.9</v>
      </c>
      <c r="AD100" s="122">
        <v>94.7</v>
      </c>
      <c r="AE100" s="122">
        <v>99.4</v>
      </c>
      <c r="AF100" s="122">
        <v>339</v>
      </c>
      <c r="AG100" s="122">
        <v>448.6</v>
      </c>
      <c r="AH100" s="122">
        <v>96.8</v>
      </c>
      <c r="AI100" s="122">
        <v>67.2</v>
      </c>
    </row>
    <row r="101" spans="2:35">
      <c r="B101" t="s">
        <v>167</v>
      </c>
      <c r="D101">
        <v>1191</v>
      </c>
      <c r="E101" s="122">
        <v>77.2</v>
      </c>
      <c r="F101" s="122">
        <v>52.6</v>
      </c>
      <c r="G101" s="122">
        <v>93</v>
      </c>
      <c r="H101" s="122">
        <v>91</v>
      </c>
      <c r="I101" s="122">
        <v>98.3</v>
      </c>
      <c r="J101" s="122">
        <v>313.8</v>
      </c>
      <c r="K101" s="122">
        <v>405.3</v>
      </c>
      <c r="L101" s="122">
        <v>94.8</v>
      </c>
      <c r="M101" s="122">
        <v>53.7</v>
      </c>
      <c r="O101">
        <v>1155</v>
      </c>
      <c r="P101" s="122">
        <v>81</v>
      </c>
      <c r="Q101" s="122">
        <v>63.5</v>
      </c>
      <c r="R101" s="122">
        <v>95.4</v>
      </c>
      <c r="S101" s="122">
        <v>92.7</v>
      </c>
      <c r="T101" s="122">
        <v>98.8</v>
      </c>
      <c r="U101" s="122">
        <v>334.8</v>
      </c>
      <c r="V101" s="122">
        <v>444.4</v>
      </c>
      <c r="W101" s="122">
        <v>96.9</v>
      </c>
      <c r="X101" s="122">
        <v>64.8</v>
      </c>
      <c r="Z101">
        <v>2346</v>
      </c>
      <c r="AA101" s="122">
        <v>79</v>
      </c>
      <c r="AB101" s="122">
        <v>58</v>
      </c>
      <c r="AC101" s="122">
        <v>94.2</v>
      </c>
      <c r="AD101" s="122">
        <v>91.9</v>
      </c>
      <c r="AE101" s="122">
        <v>98.6</v>
      </c>
      <c r="AF101" s="122">
        <v>324.10000000000002</v>
      </c>
      <c r="AG101" s="122">
        <v>424.6</v>
      </c>
      <c r="AH101" s="122">
        <v>95.8</v>
      </c>
      <c r="AI101" s="122">
        <v>59.2</v>
      </c>
    </row>
    <row r="102" spans="2:35">
      <c r="B102" t="s">
        <v>168</v>
      </c>
      <c r="D102">
        <v>1699</v>
      </c>
      <c r="E102" s="122">
        <v>75.8</v>
      </c>
      <c r="F102" s="122">
        <v>52.7</v>
      </c>
      <c r="G102" s="122">
        <v>95.4</v>
      </c>
      <c r="H102" s="122">
        <v>93.8</v>
      </c>
      <c r="I102" s="122">
        <v>99.5</v>
      </c>
      <c r="J102" s="122">
        <v>323.39999999999998</v>
      </c>
      <c r="K102" s="122">
        <v>434.6</v>
      </c>
      <c r="L102" s="122">
        <v>96.9</v>
      </c>
      <c r="M102" s="122">
        <v>53.9</v>
      </c>
      <c r="O102">
        <v>1769</v>
      </c>
      <c r="P102" s="122">
        <v>82.2</v>
      </c>
      <c r="Q102" s="122">
        <v>63.8</v>
      </c>
      <c r="R102" s="122">
        <v>97.7</v>
      </c>
      <c r="S102" s="122">
        <v>95.5</v>
      </c>
      <c r="T102" s="122">
        <v>99.7</v>
      </c>
      <c r="U102" s="122">
        <v>346.2</v>
      </c>
      <c r="V102" s="122">
        <v>463.4</v>
      </c>
      <c r="W102" s="122">
        <v>97.9</v>
      </c>
      <c r="X102" s="122">
        <v>64.2</v>
      </c>
      <c r="Z102">
        <v>3468</v>
      </c>
      <c r="AA102" s="122">
        <v>79.099999999999994</v>
      </c>
      <c r="AB102" s="122">
        <v>58.4</v>
      </c>
      <c r="AC102" s="122">
        <v>96.6</v>
      </c>
      <c r="AD102" s="122">
        <v>94.6</v>
      </c>
      <c r="AE102" s="122">
        <v>99.6</v>
      </c>
      <c r="AF102" s="122">
        <v>335</v>
      </c>
      <c r="AG102" s="122">
        <v>449.3</v>
      </c>
      <c r="AH102" s="122">
        <v>97.4</v>
      </c>
      <c r="AI102" s="122">
        <v>59.1</v>
      </c>
    </row>
    <row r="103" spans="2:35">
      <c r="B103" t="s">
        <v>169</v>
      </c>
      <c r="D103">
        <v>1164</v>
      </c>
      <c r="E103" s="122">
        <v>80.8</v>
      </c>
      <c r="F103" s="122">
        <v>62.5</v>
      </c>
      <c r="G103" s="122">
        <v>93.6</v>
      </c>
      <c r="H103" s="122">
        <v>93</v>
      </c>
      <c r="I103" s="122">
        <v>98.2</v>
      </c>
      <c r="J103" s="122">
        <v>325</v>
      </c>
      <c r="K103" s="122">
        <v>431.1</v>
      </c>
      <c r="L103" s="122">
        <v>95.4</v>
      </c>
      <c r="M103" s="122">
        <v>64.5</v>
      </c>
      <c r="O103">
        <v>1182</v>
      </c>
      <c r="P103" s="122">
        <v>89.3</v>
      </c>
      <c r="Q103" s="122">
        <v>67.900000000000006</v>
      </c>
      <c r="R103" s="122">
        <v>97.5</v>
      </c>
      <c r="S103" s="122">
        <v>95.9</v>
      </c>
      <c r="T103" s="122">
        <v>99.7</v>
      </c>
      <c r="U103" s="122">
        <v>356.9</v>
      </c>
      <c r="V103" s="122">
        <v>509.7</v>
      </c>
      <c r="W103" s="122">
        <v>97.9</v>
      </c>
      <c r="X103" s="122">
        <v>68.900000000000006</v>
      </c>
      <c r="Z103">
        <v>2346</v>
      </c>
      <c r="AA103" s="122">
        <v>85.1</v>
      </c>
      <c r="AB103" s="122">
        <v>65.2</v>
      </c>
      <c r="AC103" s="122">
        <v>95.6</v>
      </c>
      <c r="AD103" s="122">
        <v>94.4</v>
      </c>
      <c r="AE103" s="122">
        <v>99</v>
      </c>
      <c r="AF103" s="122">
        <v>341.1</v>
      </c>
      <c r="AG103" s="122">
        <v>470.7</v>
      </c>
      <c r="AH103" s="122">
        <v>96.7</v>
      </c>
      <c r="AI103" s="122">
        <v>66.7</v>
      </c>
    </row>
    <row r="104" spans="2:35">
      <c r="B104" t="s">
        <v>170</v>
      </c>
      <c r="D104">
        <v>1281</v>
      </c>
      <c r="E104" s="122">
        <v>81.900000000000006</v>
      </c>
      <c r="F104" s="122">
        <v>62.4</v>
      </c>
      <c r="G104" s="122">
        <v>96.6</v>
      </c>
      <c r="H104" s="122">
        <v>94.4</v>
      </c>
      <c r="I104" s="122">
        <v>99.6</v>
      </c>
      <c r="J104" s="122">
        <v>332.2</v>
      </c>
      <c r="K104" s="122">
        <v>439.9</v>
      </c>
      <c r="L104" s="122">
        <v>97.4</v>
      </c>
      <c r="M104" s="122">
        <v>62.9</v>
      </c>
      <c r="O104">
        <v>1240</v>
      </c>
      <c r="P104" s="122">
        <v>89.9</v>
      </c>
      <c r="Q104" s="122">
        <v>67.2</v>
      </c>
      <c r="R104" s="122">
        <v>98.2</v>
      </c>
      <c r="S104" s="122">
        <v>95.2</v>
      </c>
      <c r="T104" s="122">
        <v>99.4</v>
      </c>
      <c r="U104" s="122">
        <v>355.7</v>
      </c>
      <c r="V104" s="122">
        <v>477.4</v>
      </c>
      <c r="W104" s="122">
        <v>97.9</v>
      </c>
      <c r="X104" s="122">
        <v>67.400000000000006</v>
      </c>
      <c r="Z104">
        <v>2521</v>
      </c>
      <c r="AA104" s="122">
        <v>85.8</v>
      </c>
      <c r="AB104" s="122">
        <v>64.7</v>
      </c>
      <c r="AC104" s="122">
        <v>97.4</v>
      </c>
      <c r="AD104" s="122">
        <v>94.8</v>
      </c>
      <c r="AE104" s="122">
        <v>99.5</v>
      </c>
      <c r="AF104" s="122">
        <v>343.8</v>
      </c>
      <c r="AG104" s="122">
        <v>458.3</v>
      </c>
      <c r="AH104" s="122">
        <v>97.7</v>
      </c>
      <c r="AI104" s="122">
        <v>65.099999999999994</v>
      </c>
    </row>
    <row r="105" spans="2:35">
      <c r="B105" t="s">
        <v>171</v>
      </c>
      <c r="D105">
        <v>1007</v>
      </c>
      <c r="E105" s="122">
        <v>81.099999999999994</v>
      </c>
      <c r="F105" s="122">
        <v>57.4</v>
      </c>
      <c r="G105" s="122">
        <v>92.6</v>
      </c>
      <c r="H105" s="122">
        <v>92.1</v>
      </c>
      <c r="I105" s="122">
        <v>97.7</v>
      </c>
      <c r="J105" s="122">
        <v>334.8</v>
      </c>
      <c r="K105" s="122">
        <v>460.3</v>
      </c>
      <c r="L105" s="122">
        <v>94</v>
      </c>
      <c r="M105" s="122">
        <v>59</v>
      </c>
      <c r="O105">
        <v>839</v>
      </c>
      <c r="P105" s="122">
        <v>85.3</v>
      </c>
      <c r="Q105" s="122">
        <v>65.900000000000006</v>
      </c>
      <c r="R105" s="122">
        <v>97.5</v>
      </c>
      <c r="S105" s="122">
        <v>96.4</v>
      </c>
      <c r="T105" s="122">
        <v>99.2</v>
      </c>
      <c r="U105" s="122">
        <v>359.2</v>
      </c>
      <c r="V105" s="122">
        <v>514.1</v>
      </c>
      <c r="W105" s="122">
        <v>97.6</v>
      </c>
      <c r="X105" s="122">
        <v>66.900000000000006</v>
      </c>
      <c r="Z105">
        <v>1846</v>
      </c>
      <c r="AA105" s="122">
        <v>83</v>
      </c>
      <c r="AB105" s="122">
        <v>61.3</v>
      </c>
      <c r="AC105" s="122">
        <v>94.8</v>
      </c>
      <c r="AD105" s="122">
        <v>94</v>
      </c>
      <c r="AE105" s="122">
        <v>98.4</v>
      </c>
      <c r="AF105" s="122">
        <v>345.9</v>
      </c>
      <c r="AG105" s="122">
        <v>484.8</v>
      </c>
      <c r="AH105" s="122">
        <v>95.7</v>
      </c>
      <c r="AI105" s="122">
        <v>62.6</v>
      </c>
    </row>
    <row r="106" spans="2:35">
      <c r="B106" t="s">
        <v>172</v>
      </c>
      <c r="D106">
        <v>651</v>
      </c>
      <c r="E106" s="122">
        <v>84.3</v>
      </c>
      <c r="F106" s="122">
        <v>64.099999999999994</v>
      </c>
      <c r="G106" s="122">
        <v>97.7</v>
      </c>
      <c r="H106" s="122">
        <v>96.5</v>
      </c>
      <c r="I106" s="122">
        <v>99.2</v>
      </c>
      <c r="J106" s="122">
        <v>340.6</v>
      </c>
      <c r="K106" s="122">
        <v>441</v>
      </c>
      <c r="L106" s="122">
        <v>98</v>
      </c>
      <c r="M106" s="122">
        <v>65.900000000000006</v>
      </c>
      <c r="O106">
        <v>763</v>
      </c>
      <c r="P106" s="122">
        <v>89</v>
      </c>
      <c r="Q106" s="122">
        <v>74.3</v>
      </c>
      <c r="R106" s="122">
        <v>99.1</v>
      </c>
      <c r="S106" s="122">
        <v>98</v>
      </c>
      <c r="T106" s="122">
        <v>99.7</v>
      </c>
      <c r="U106" s="122">
        <v>369.6</v>
      </c>
      <c r="V106" s="122">
        <v>485.8</v>
      </c>
      <c r="W106" s="122">
        <v>98.7</v>
      </c>
      <c r="X106" s="122">
        <v>75.2</v>
      </c>
      <c r="Z106">
        <v>1414</v>
      </c>
      <c r="AA106" s="122">
        <v>86.8</v>
      </c>
      <c r="AB106" s="122">
        <v>69.599999999999994</v>
      </c>
      <c r="AC106" s="122">
        <v>98.4</v>
      </c>
      <c r="AD106" s="122">
        <v>97.3</v>
      </c>
      <c r="AE106" s="122">
        <v>99.5</v>
      </c>
      <c r="AF106" s="122">
        <v>356.3</v>
      </c>
      <c r="AG106" s="122">
        <v>465.2</v>
      </c>
      <c r="AH106" s="122">
        <v>98.4</v>
      </c>
      <c r="AI106" s="122">
        <v>70.900000000000006</v>
      </c>
    </row>
    <row r="107" spans="2:35">
      <c r="B107" t="s">
        <v>173</v>
      </c>
      <c r="D107">
        <v>26266</v>
      </c>
      <c r="E107" s="122">
        <v>82.3</v>
      </c>
      <c r="F107" s="122">
        <v>61.9</v>
      </c>
      <c r="G107" s="122">
        <v>95.8</v>
      </c>
      <c r="H107" s="122">
        <v>94.2</v>
      </c>
      <c r="I107" s="122">
        <v>99.3</v>
      </c>
      <c r="J107" s="122">
        <v>338.8</v>
      </c>
      <c r="K107" s="122">
        <v>453.1</v>
      </c>
      <c r="L107" s="122">
        <v>96.5</v>
      </c>
      <c r="M107" s="122">
        <v>62.9</v>
      </c>
      <c r="O107">
        <v>25644</v>
      </c>
      <c r="P107" s="122">
        <v>88.2</v>
      </c>
      <c r="Q107" s="122">
        <v>70.099999999999994</v>
      </c>
      <c r="R107" s="122">
        <v>97.5</v>
      </c>
      <c r="S107" s="122">
        <v>96.1</v>
      </c>
      <c r="T107" s="122">
        <v>99.6</v>
      </c>
      <c r="U107" s="122">
        <v>361.4</v>
      </c>
      <c r="V107" s="122">
        <v>493.6</v>
      </c>
      <c r="W107" s="122">
        <v>97.9</v>
      </c>
      <c r="X107" s="122">
        <v>70.7</v>
      </c>
      <c r="Z107">
        <v>51910</v>
      </c>
      <c r="AA107" s="122">
        <v>85.2</v>
      </c>
      <c r="AB107" s="122">
        <v>66</v>
      </c>
      <c r="AC107" s="122">
        <v>96.6</v>
      </c>
      <c r="AD107" s="122">
        <v>95.1</v>
      </c>
      <c r="AE107" s="122">
        <v>99.4</v>
      </c>
      <c r="AF107" s="122">
        <v>349.9</v>
      </c>
      <c r="AG107" s="122">
        <v>473.1</v>
      </c>
      <c r="AH107" s="122">
        <v>97.2</v>
      </c>
      <c r="AI107" s="122">
        <v>66.7</v>
      </c>
    </row>
    <row r="108" spans="2:35">
      <c r="B108" t="s">
        <v>174</v>
      </c>
      <c r="D108">
        <v>1153</v>
      </c>
      <c r="E108" s="122">
        <v>81.400000000000006</v>
      </c>
      <c r="F108" s="122">
        <v>57.7</v>
      </c>
      <c r="G108" s="122">
        <v>93.9</v>
      </c>
      <c r="H108" s="122">
        <v>92</v>
      </c>
      <c r="I108" s="122">
        <v>99.4</v>
      </c>
      <c r="J108" s="122">
        <v>328.4</v>
      </c>
      <c r="K108" s="122">
        <v>441</v>
      </c>
      <c r="L108" s="122">
        <v>95.6</v>
      </c>
      <c r="M108" s="122">
        <v>58.3</v>
      </c>
      <c r="O108">
        <v>1067</v>
      </c>
      <c r="P108" s="122">
        <v>83.7</v>
      </c>
      <c r="Q108" s="122">
        <v>62.9</v>
      </c>
      <c r="R108" s="122">
        <v>94.8</v>
      </c>
      <c r="S108" s="122">
        <v>92.6</v>
      </c>
      <c r="T108" s="122">
        <v>99.5</v>
      </c>
      <c r="U108" s="122">
        <v>341.3</v>
      </c>
      <c r="V108" s="122">
        <v>456.2</v>
      </c>
      <c r="W108" s="122">
        <v>95.2</v>
      </c>
      <c r="X108" s="122">
        <v>63.5</v>
      </c>
      <c r="Z108">
        <v>2220</v>
      </c>
      <c r="AA108" s="122">
        <v>82.5</v>
      </c>
      <c r="AB108" s="122">
        <v>60.2</v>
      </c>
      <c r="AC108" s="122">
        <v>94.3</v>
      </c>
      <c r="AD108" s="122">
        <v>92.3</v>
      </c>
      <c r="AE108" s="122">
        <v>99.5</v>
      </c>
      <c r="AF108" s="122">
        <v>334.6</v>
      </c>
      <c r="AG108" s="122">
        <v>448.3</v>
      </c>
      <c r="AH108" s="122">
        <v>95.4</v>
      </c>
      <c r="AI108" s="122">
        <v>60.8</v>
      </c>
    </row>
    <row r="109" spans="2:35">
      <c r="B109" t="s">
        <v>175</v>
      </c>
      <c r="D109">
        <v>1841</v>
      </c>
      <c r="E109" s="122">
        <v>84</v>
      </c>
      <c r="F109" s="122">
        <v>68.5</v>
      </c>
      <c r="G109" s="122">
        <v>96.3</v>
      </c>
      <c r="H109" s="122">
        <v>94.9</v>
      </c>
      <c r="I109" s="122">
        <v>99.6</v>
      </c>
      <c r="J109" s="122">
        <v>356.8</v>
      </c>
      <c r="K109" s="122">
        <v>474.5</v>
      </c>
      <c r="L109" s="122">
        <v>96.6</v>
      </c>
      <c r="M109" s="122">
        <v>69.3</v>
      </c>
      <c r="O109">
        <v>1644</v>
      </c>
      <c r="P109" s="122">
        <v>90.3</v>
      </c>
      <c r="Q109" s="122">
        <v>74.8</v>
      </c>
      <c r="R109" s="122">
        <v>97</v>
      </c>
      <c r="S109" s="122">
        <v>95.3</v>
      </c>
      <c r="T109" s="122">
        <v>99.7</v>
      </c>
      <c r="U109" s="122">
        <v>374.6</v>
      </c>
      <c r="V109" s="122">
        <v>497.8</v>
      </c>
      <c r="W109" s="122">
        <v>97.1</v>
      </c>
      <c r="X109" s="122">
        <v>74.900000000000006</v>
      </c>
      <c r="Z109">
        <v>3485</v>
      </c>
      <c r="AA109" s="122">
        <v>87</v>
      </c>
      <c r="AB109" s="122">
        <v>71.5</v>
      </c>
      <c r="AC109" s="122">
        <v>96.6</v>
      </c>
      <c r="AD109" s="122">
        <v>95.1</v>
      </c>
      <c r="AE109" s="122">
        <v>99.6</v>
      </c>
      <c r="AF109" s="122">
        <v>365.2</v>
      </c>
      <c r="AG109" s="122">
        <v>485.5</v>
      </c>
      <c r="AH109" s="122">
        <v>96.9</v>
      </c>
      <c r="AI109" s="122">
        <v>71.900000000000006</v>
      </c>
    </row>
    <row r="110" spans="2:35">
      <c r="B110" t="s">
        <v>176</v>
      </c>
      <c r="D110">
        <v>1629</v>
      </c>
      <c r="E110" s="122">
        <v>86.2</v>
      </c>
      <c r="F110" s="122">
        <v>60.8</v>
      </c>
      <c r="G110" s="122">
        <v>96.2</v>
      </c>
      <c r="H110" s="122">
        <v>94.3</v>
      </c>
      <c r="I110" s="122">
        <v>99.6</v>
      </c>
      <c r="J110" s="122">
        <v>344.1</v>
      </c>
      <c r="K110" s="122">
        <v>472.8</v>
      </c>
      <c r="L110" s="122">
        <v>97.1</v>
      </c>
      <c r="M110" s="122">
        <v>61</v>
      </c>
      <c r="O110">
        <v>1574</v>
      </c>
      <c r="P110" s="122">
        <v>91.1</v>
      </c>
      <c r="Q110" s="122">
        <v>71.3</v>
      </c>
      <c r="R110" s="122">
        <v>98.1</v>
      </c>
      <c r="S110" s="122">
        <v>96.7</v>
      </c>
      <c r="T110" s="122">
        <v>99.9</v>
      </c>
      <c r="U110" s="122">
        <v>369.7</v>
      </c>
      <c r="V110" s="122">
        <v>513.79999999999995</v>
      </c>
      <c r="W110" s="122">
        <v>98.9</v>
      </c>
      <c r="X110" s="122">
        <v>71.8</v>
      </c>
      <c r="Z110">
        <v>3203</v>
      </c>
      <c r="AA110" s="122">
        <v>88.6</v>
      </c>
      <c r="AB110" s="122">
        <v>66</v>
      </c>
      <c r="AC110" s="122">
        <v>97.1</v>
      </c>
      <c r="AD110" s="122">
        <v>95.5</v>
      </c>
      <c r="AE110" s="122">
        <v>99.7</v>
      </c>
      <c r="AF110" s="122">
        <v>356.7</v>
      </c>
      <c r="AG110" s="122">
        <v>493</v>
      </c>
      <c r="AH110" s="122">
        <v>98</v>
      </c>
      <c r="AI110" s="122">
        <v>66.3</v>
      </c>
    </row>
    <row r="111" spans="2:35">
      <c r="B111" t="s">
        <v>177</v>
      </c>
      <c r="D111">
        <v>1477</v>
      </c>
      <c r="E111" s="122">
        <v>76</v>
      </c>
      <c r="F111" s="122">
        <v>57.9</v>
      </c>
      <c r="G111" s="122">
        <v>94.4</v>
      </c>
      <c r="H111" s="122">
        <v>92.3</v>
      </c>
      <c r="I111" s="122">
        <v>99.2</v>
      </c>
      <c r="J111" s="122">
        <v>328.4</v>
      </c>
      <c r="K111" s="122">
        <v>415.1</v>
      </c>
      <c r="L111" s="122">
        <v>96.1</v>
      </c>
      <c r="M111" s="122">
        <v>59.2</v>
      </c>
      <c r="O111">
        <v>1421</v>
      </c>
      <c r="P111" s="122">
        <v>86.4</v>
      </c>
      <c r="Q111" s="122">
        <v>68.099999999999994</v>
      </c>
      <c r="R111" s="122">
        <v>97.7</v>
      </c>
      <c r="S111" s="122">
        <v>96.2</v>
      </c>
      <c r="T111" s="122">
        <v>99.8</v>
      </c>
      <c r="U111" s="122">
        <v>358.1</v>
      </c>
      <c r="V111" s="122">
        <v>462</v>
      </c>
      <c r="W111" s="122">
        <v>98.1</v>
      </c>
      <c r="X111" s="122">
        <v>68.5</v>
      </c>
      <c r="Z111">
        <v>2898</v>
      </c>
      <c r="AA111" s="122">
        <v>81.099999999999994</v>
      </c>
      <c r="AB111" s="122">
        <v>62.9</v>
      </c>
      <c r="AC111" s="122">
        <v>96.1</v>
      </c>
      <c r="AD111" s="122">
        <v>94.2</v>
      </c>
      <c r="AE111" s="122">
        <v>99.5</v>
      </c>
      <c r="AF111" s="122">
        <v>343</v>
      </c>
      <c r="AG111" s="122">
        <v>438.1</v>
      </c>
      <c r="AH111" s="122">
        <v>97.1</v>
      </c>
      <c r="AI111" s="122">
        <v>63.8</v>
      </c>
    </row>
    <row r="112" spans="2:35">
      <c r="B112" t="s">
        <v>178</v>
      </c>
      <c r="D112">
        <v>1685</v>
      </c>
      <c r="E112" s="122">
        <v>90.3</v>
      </c>
      <c r="F112" s="122">
        <v>71.7</v>
      </c>
      <c r="G112" s="122">
        <v>97.3</v>
      </c>
      <c r="H112" s="122">
        <v>96.2</v>
      </c>
      <c r="I112" s="122">
        <v>99.2</v>
      </c>
      <c r="J112" s="122">
        <v>353</v>
      </c>
      <c r="K112" s="122">
        <v>481.1</v>
      </c>
      <c r="L112" s="122">
        <v>97.6</v>
      </c>
      <c r="M112" s="122">
        <v>72.599999999999994</v>
      </c>
      <c r="O112">
        <v>1733</v>
      </c>
      <c r="P112" s="122">
        <v>95.4</v>
      </c>
      <c r="Q112" s="122">
        <v>76.099999999999994</v>
      </c>
      <c r="R112" s="122">
        <v>98.6</v>
      </c>
      <c r="S112" s="122">
        <v>97.2</v>
      </c>
      <c r="T112" s="122">
        <v>99.8</v>
      </c>
      <c r="U112" s="122">
        <v>371.9</v>
      </c>
      <c r="V112" s="122">
        <v>528.6</v>
      </c>
      <c r="W112" s="122">
        <v>99.1</v>
      </c>
      <c r="X112" s="122">
        <v>76.5</v>
      </c>
      <c r="Z112">
        <v>3418</v>
      </c>
      <c r="AA112" s="122">
        <v>92.9</v>
      </c>
      <c r="AB112" s="122">
        <v>73.900000000000006</v>
      </c>
      <c r="AC112" s="122">
        <v>98</v>
      </c>
      <c r="AD112" s="122">
        <v>96.7</v>
      </c>
      <c r="AE112" s="122">
        <v>99.5</v>
      </c>
      <c r="AF112" s="122">
        <v>362.5</v>
      </c>
      <c r="AG112" s="122">
        <v>505.2</v>
      </c>
      <c r="AH112" s="122">
        <v>98.4</v>
      </c>
      <c r="AI112" s="122">
        <v>74.599999999999994</v>
      </c>
    </row>
    <row r="113" spans="2:35">
      <c r="B113" t="s">
        <v>179</v>
      </c>
      <c r="D113">
        <v>1826</v>
      </c>
      <c r="E113" s="122">
        <v>82.1</v>
      </c>
      <c r="F113" s="122">
        <v>59.5</v>
      </c>
      <c r="G113" s="122">
        <v>95.3</v>
      </c>
      <c r="H113" s="122">
        <v>93.5</v>
      </c>
      <c r="I113" s="122">
        <v>99.2</v>
      </c>
      <c r="J113" s="122">
        <v>328.8</v>
      </c>
      <c r="K113" s="122">
        <v>445.2</v>
      </c>
      <c r="L113" s="122">
        <v>96.2</v>
      </c>
      <c r="M113" s="122">
        <v>60.5</v>
      </c>
      <c r="O113">
        <v>1939</v>
      </c>
      <c r="P113" s="122">
        <v>88.2</v>
      </c>
      <c r="Q113" s="122">
        <v>69</v>
      </c>
      <c r="R113" s="122">
        <v>97.7</v>
      </c>
      <c r="S113" s="122">
        <v>95.8</v>
      </c>
      <c r="T113" s="122">
        <v>99.5</v>
      </c>
      <c r="U113" s="122">
        <v>355.6</v>
      </c>
      <c r="V113" s="122">
        <v>493.1</v>
      </c>
      <c r="W113" s="122">
        <v>97.6</v>
      </c>
      <c r="X113" s="122">
        <v>69.7</v>
      </c>
      <c r="Z113">
        <v>3765</v>
      </c>
      <c r="AA113" s="122">
        <v>85.3</v>
      </c>
      <c r="AB113" s="122">
        <v>64.400000000000006</v>
      </c>
      <c r="AC113" s="122">
        <v>96.5</v>
      </c>
      <c r="AD113" s="122">
        <v>94.7</v>
      </c>
      <c r="AE113" s="122">
        <v>99.4</v>
      </c>
      <c r="AF113" s="122">
        <v>342.6</v>
      </c>
      <c r="AG113" s="122">
        <v>469.9</v>
      </c>
      <c r="AH113" s="122">
        <v>96.9</v>
      </c>
      <c r="AI113" s="122">
        <v>65.3</v>
      </c>
    </row>
    <row r="114" spans="2:35">
      <c r="B114" t="s">
        <v>180</v>
      </c>
      <c r="D114">
        <v>1424</v>
      </c>
      <c r="E114" s="122">
        <v>75.8</v>
      </c>
      <c r="F114" s="122">
        <v>56</v>
      </c>
      <c r="G114" s="122">
        <v>95.4</v>
      </c>
      <c r="H114" s="122">
        <v>93.5</v>
      </c>
      <c r="I114" s="122">
        <v>99.4</v>
      </c>
      <c r="J114" s="122">
        <v>329.3</v>
      </c>
      <c r="K114" s="122">
        <v>445.6</v>
      </c>
      <c r="L114" s="122">
        <v>96.3</v>
      </c>
      <c r="M114" s="122">
        <v>57</v>
      </c>
      <c r="O114">
        <v>1456</v>
      </c>
      <c r="P114" s="122">
        <v>84.1</v>
      </c>
      <c r="Q114" s="122">
        <v>65.8</v>
      </c>
      <c r="R114" s="122">
        <v>97.3</v>
      </c>
      <c r="S114" s="122">
        <v>95</v>
      </c>
      <c r="T114" s="122">
        <v>99.2</v>
      </c>
      <c r="U114" s="122">
        <v>353.2</v>
      </c>
      <c r="V114" s="122">
        <v>500.1</v>
      </c>
      <c r="W114" s="122">
        <v>97.9</v>
      </c>
      <c r="X114" s="122">
        <v>66.599999999999994</v>
      </c>
      <c r="Z114">
        <v>2880</v>
      </c>
      <c r="AA114" s="122">
        <v>80</v>
      </c>
      <c r="AB114" s="122">
        <v>60.9</v>
      </c>
      <c r="AC114" s="122">
        <v>96.3</v>
      </c>
      <c r="AD114" s="122">
        <v>94.3</v>
      </c>
      <c r="AE114" s="122">
        <v>99.3</v>
      </c>
      <c r="AF114" s="122">
        <v>341.3</v>
      </c>
      <c r="AG114" s="122">
        <v>473.2</v>
      </c>
      <c r="AH114" s="122">
        <v>97.1</v>
      </c>
      <c r="AI114" s="122">
        <v>61.8</v>
      </c>
    </row>
    <row r="115" spans="2:35">
      <c r="B115" t="s">
        <v>181</v>
      </c>
      <c r="D115">
        <v>1911</v>
      </c>
      <c r="E115" s="122">
        <v>78</v>
      </c>
      <c r="F115" s="122">
        <v>60.3</v>
      </c>
      <c r="G115" s="122">
        <v>94.5</v>
      </c>
      <c r="H115" s="122">
        <v>92.7</v>
      </c>
      <c r="I115" s="122">
        <v>98.5</v>
      </c>
      <c r="J115" s="122">
        <v>328.4</v>
      </c>
      <c r="K115" s="122">
        <v>429.6</v>
      </c>
      <c r="L115" s="122">
        <v>96</v>
      </c>
      <c r="M115" s="122">
        <v>62.2</v>
      </c>
      <c r="O115">
        <v>1875</v>
      </c>
      <c r="P115" s="122">
        <v>84.2</v>
      </c>
      <c r="Q115" s="122">
        <v>66</v>
      </c>
      <c r="R115" s="122">
        <v>97.3</v>
      </c>
      <c r="S115" s="122">
        <v>95.2</v>
      </c>
      <c r="T115" s="122">
        <v>99.4</v>
      </c>
      <c r="U115" s="122">
        <v>352</v>
      </c>
      <c r="V115" s="122">
        <v>460.4</v>
      </c>
      <c r="W115" s="122">
        <v>97.4</v>
      </c>
      <c r="X115" s="122">
        <v>67</v>
      </c>
      <c r="Z115">
        <v>3786</v>
      </c>
      <c r="AA115" s="122">
        <v>81</v>
      </c>
      <c r="AB115" s="122">
        <v>63.2</v>
      </c>
      <c r="AC115" s="122">
        <v>95.9</v>
      </c>
      <c r="AD115" s="122">
        <v>93.9</v>
      </c>
      <c r="AE115" s="122">
        <v>99</v>
      </c>
      <c r="AF115" s="122">
        <v>340.1</v>
      </c>
      <c r="AG115" s="122">
        <v>444.9</v>
      </c>
      <c r="AH115" s="122">
        <v>96.7</v>
      </c>
      <c r="AI115" s="122">
        <v>64.599999999999994</v>
      </c>
    </row>
    <row r="116" spans="2:35">
      <c r="B116" t="s">
        <v>182</v>
      </c>
      <c r="D116">
        <v>1013</v>
      </c>
      <c r="E116" s="122">
        <v>88.4</v>
      </c>
      <c r="F116" s="122">
        <v>61.8</v>
      </c>
      <c r="G116" s="122">
        <v>95.9</v>
      </c>
      <c r="H116" s="122">
        <v>93.9</v>
      </c>
      <c r="I116" s="122">
        <v>99.5</v>
      </c>
      <c r="J116" s="122">
        <v>340.1</v>
      </c>
      <c r="K116" s="122">
        <v>450.7</v>
      </c>
      <c r="L116" s="122">
        <v>95.9</v>
      </c>
      <c r="M116" s="122">
        <v>62.7</v>
      </c>
      <c r="O116">
        <v>1127</v>
      </c>
      <c r="P116" s="122">
        <v>90.7</v>
      </c>
      <c r="Q116" s="122">
        <v>68.599999999999994</v>
      </c>
      <c r="R116" s="122">
        <v>98</v>
      </c>
      <c r="S116" s="122">
        <v>97</v>
      </c>
      <c r="T116" s="122">
        <v>99.8</v>
      </c>
      <c r="U116" s="122">
        <v>357.8</v>
      </c>
      <c r="V116" s="122">
        <v>493.7</v>
      </c>
      <c r="W116" s="122">
        <v>98.3</v>
      </c>
      <c r="X116" s="122">
        <v>68.7</v>
      </c>
      <c r="Z116">
        <v>2140</v>
      </c>
      <c r="AA116" s="122">
        <v>89.6</v>
      </c>
      <c r="AB116" s="122">
        <v>65.400000000000006</v>
      </c>
      <c r="AC116" s="122">
        <v>97</v>
      </c>
      <c r="AD116" s="122">
        <v>95.5</v>
      </c>
      <c r="AE116" s="122">
        <v>99.7</v>
      </c>
      <c r="AF116" s="122">
        <v>349.4</v>
      </c>
      <c r="AG116" s="122">
        <v>473.4</v>
      </c>
      <c r="AH116" s="122">
        <v>97.1</v>
      </c>
      <c r="AI116" s="122">
        <v>65.8</v>
      </c>
    </row>
    <row r="117" spans="2:35">
      <c r="B117" t="s">
        <v>183</v>
      </c>
      <c r="D117">
        <v>1034</v>
      </c>
      <c r="E117" s="122">
        <v>76.7</v>
      </c>
      <c r="F117" s="122">
        <v>57.4</v>
      </c>
      <c r="G117" s="122">
        <v>96.4</v>
      </c>
      <c r="H117" s="122">
        <v>95.2</v>
      </c>
      <c r="I117" s="122">
        <v>99.3</v>
      </c>
      <c r="J117" s="122">
        <v>334</v>
      </c>
      <c r="K117" s="122">
        <v>437.4</v>
      </c>
      <c r="L117" s="122">
        <v>96.7</v>
      </c>
      <c r="M117" s="122">
        <v>59.4</v>
      </c>
      <c r="O117">
        <v>1118</v>
      </c>
      <c r="P117" s="122">
        <v>87.3</v>
      </c>
      <c r="Q117" s="122">
        <v>72.7</v>
      </c>
      <c r="R117" s="122">
        <v>98.1</v>
      </c>
      <c r="S117" s="122">
        <v>97</v>
      </c>
      <c r="T117" s="122">
        <v>99.7</v>
      </c>
      <c r="U117" s="122">
        <v>362.1</v>
      </c>
      <c r="V117" s="122">
        <v>504.5</v>
      </c>
      <c r="W117" s="122">
        <v>98</v>
      </c>
      <c r="X117" s="122">
        <v>73.099999999999994</v>
      </c>
      <c r="Z117">
        <v>2152</v>
      </c>
      <c r="AA117" s="122">
        <v>82.2</v>
      </c>
      <c r="AB117" s="122">
        <v>65.400000000000006</v>
      </c>
      <c r="AC117" s="122">
        <v>97.3</v>
      </c>
      <c r="AD117" s="122">
        <v>96.1</v>
      </c>
      <c r="AE117" s="122">
        <v>99.5</v>
      </c>
      <c r="AF117" s="122">
        <v>348.6</v>
      </c>
      <c r="AG117" s="122">
        <v>472.3</v>
      </c>
      <c r="AH117" s="122">
        <v>97.4</v>
      </c>
      <c r="AI117" s="122">
        <v>66.5</v>
      </c>
    </row>
    <row r="118" spans="2:35">
      <c r="B118" t="s">
        <v>184</v>
      </c>
      <c r="D118">
        <v>1544</v>
      </c>
      <c r="E118" s="122">
        <v>77.099999999999994</v>
      </c>
      <c r="F118" s="122">
        <v>60.8</v>
      </c>
      <c r="G118" s="122">
        <v>97.2</v>
      </c>
      <c r="H118" s="122">
        <v>96</v>
      </c>
      <c r="I118" s="122">
        <v>99.6</v>
      </c>
      <c r="J118" s="122">
        <v>328.5</v>
      </c>
      <c r="K118" s="122">
        <v>433.7</v>
      </c>
      <c r="L118" s="122">
        <v>97.7</v>
      </c>
      <c r="M118" s="122">
        <v>62.4</v>
      </c>
      <c r="O118">
        <v>1502</v>
      </c>
      <c r="P118" s="122">
        <v>81.2</v>
      </c>
      <c r="Q118" s="122">
        <v>66.7</v>
      </c>
      <c r="R118" s="122">
        <v>97.5</v>
      </c>
      <c r="S118" s="122">
        <v>96.1</v>
      </c>
      <c r="T118" s="122">
        <v>99.7</v>
      </c>
      <c r="U118" s="122">
        <v>346.4</v>
      </c>
      <c r="V118" s="122">
        <v>465.9</v>
      </c>
      <c r="W118" s="122">
        <v>98.1</v>
      </c>
      <c r="X118" s="122">
        <v>68.400000000000006</v>
      </c>
      <c r="Z118">
        <v>3046</v>
      </c>
      <c r="AA118" s="122">
        <v>79.099999999999994</v>
      </c>
      <c r="AB118" s="122">
        <v>63.7</v>
      </c>
      <c r="AC118" s="122">
        <v>97.3</v>
      </c>
      <c r="AD118" s="122">
        <v>96.1</v>
      </c>
      <c r="AE118" s="122">
        <v>99.6</v>
      </c>
      <c r="AF118" s="122">
        <v>337.3</v>
      </c>
      <c r="AG118" s="122">
        <v>449.6</v>
      </c>
      <c r="AH118" s="122">
        <v>97.9</v>
      </c>
      <c r="AI118" s="122">
        <v>65.400000000000006</v>
      </c>
    </row>
    <row r="119" spans="2:35">
      <c r="B119" t="s">
        <v>185</v>
      </c>
      <c r="D119">
        <v>1561</v>
      </c>
      <c r="E119" s="122">
        <v>84.8</v>
      </c>
      <c r="F119" s="122">
        <v>54.8</v>
      </c>
      <c r="G119" s="122">
        <v>95.5</v>
      </c>
      <c r="H119" s="122">
        <v>94.2</v>
      </c>
      <c r="I119" s="122">
        <v>99.4</v>
      </c>
      <c r="J119" s="122">
        <v>331.7</v>
      </c>
      <c r="K119" s="122">
        <v>451</v>
      </c>
      <c r="L119" s="122">
        <v>96.6</v>
      </c>
      <c r="M119" s="122">
        <v>55.3</v>
      </c>
      <c r="O119">
        <v>1462</v>
      </c>
      <c r="P119" s="122">
        <v>89.7</v>
      </c>
      <c r="Q119" s="122">
        <v>68.900000000000006</v>
      </c>
      <c r="R119" s="122">
        <v>97.4</v>
      </c>
      <c r="S119" s="122">
        <v>96.6</v>
      </c>
      <c r="T119" s="122">
        <v>99.4</v>
      </c>
      <c r="U119" s="122">
        <v>360.2</v>
      </c>
      <c r="V119" s="122">
        <v>517.20000000000005</v>
      </c>
      <c r="W119" s="122">
        <v>98.3</v>
      </c>
      <c r="X119" s="122">
        <v>69.3</v>
      </c>
      <c r="Z119">
        <v>3023</v>
      </c>
      <c r="AA119" s="122">
        <v>87.2</v>
      </c>
      <c r="AB119" s="122">
        <v>61.6</v>
      </c>
      <c r="AC119" s="122">
        <v>96.4</v>
      </c>
      <c r="AD119" s="122">
        <v>95.4</v>
      </c>
      <c r="AE119" s="122">
        <v>99.4</v>
      </c>
      <c r="AF119" s="122">
        <v>345.5</v>
      </c>
      <c r="AG119" s="122">
        <v>483</v>
      </c>
      <c r="AH119" s="122">
        <v>97.4</v>
      </c>
      <c r="AI119" s="122">
        <v>62.1</v>
      </c>
    </row>
    <row r="120" spans="2:35">
      <c r="B120" t="s">
        <v>186</v>
      </c>
      <c r="D120">
        <v>1366</v>
      </c>
      <c r="E120" s="122">
        <v>84.3</v>
      </c>
      <c r="F120" s="122">
        <v>63.4</v>
      </c>
      <c r="G120" s="122">
        <v>96.6</v>
      </c>
      <c r="H120" s="122">
        <v>95.6</v>
      </c>
      <c r="I120" s="122">
        <v>99.7</v>
      </c>
      <c r="J120" s="122">
        <v>340.3</v>
      </c>
      <c r="K120" s="122">
        <v>451.1</v>
      </c>
      <c r="L120" s="122">
        <v>97.1</v>
      </c>
      <c r="M120" s="122">
        <v>64.099999999999994</v>
      </c>
      <c r="O120">
        <v>1337</v>
      </c>
      <c r="P120" s="122">
        <v>89.3</v>
      </c>
      <c r="Q120" s="122">
        <v>70.2</v>
      </c>
      <c r="R120" s="122">
        <v>97.9</v>
      </c>
      <c r="S120" s="122">
        <v>96.9</v>
      </c>
      <c r="T120" s="122">
        <v>100</v>
      </c>
      <c r="U120" s="122">
        <v>363.1</v>
      </c>
      <c r="V120" s="122">
        <v>484.6</v>
      </c>
      <c r="W120" s="122">
        <v>97.8</v>
      </c>
      <c r="X120" s="122">
        <v>70.5</v>
      </c>
      <c r="Z120">
        <v>2703</v>
      </c>
      <c r="AA120" s="122">
        <v>86.8</v>
      </c>
      <c r="AB120" s="122">
        <v>66.7</v>
      </c>
      <c r="AC120" s="122">
        <v>97.3</v>
      </c>
      <c r="AD120" s="122">
        <v>96.3</v>
      </c>
      <c r="AE120" s="122">
        <v>99.9</v>
      </c>
      <c r="AF120" s="122">
        <v>351.6</v>
      </c>
      <c r="AG120" s="122">
        <v>467.7</v>
      </c>
      <c r="AH120" s="122">
        <v>97.4</v>
      </c>
      <c r="AI120" s="122">
        <v>67.3</v>
      </c>
    </row>
    <row r="121" spans="2:35">
      <c r="B121" t="s">
        <v>187</v>
      </c>
      <c r="D121">
        <v>786</v>
      </c>
      <c r="E121" s="122">
        <v>83.3</v>
      </c>
      <c r="F121" s="122">
        <v>68.099999999999994</v>
      </c>
      <c r="G121" s="122">
        <v>94</v>
      </c>
      <c r="H121" s="122">
        <v>93.1</v>
      </c>
      <c r="I121" s="122">
        <v>98</v>
      </c>
      <c r="J121" s="122">
        <v>347.3</v>
      </c>
      <c r="K121" s="122">
        <v>459.2</v>
      </c>
      <c r="L121" s="122">
        <v>95.3</v>
      </c>
      <c r="M121" s="122">
        <v>68.8</v>
      </c>
      <c r="O121">
        <v>793</v>
      </c>
      <c r="P121" s="122">
        <v>90.7</v>
      </c>
      <c r="Q121" s="122">
        <v>75</v>
      </c>
      <c r="R121" s="122">
        <v>97.1</v>
      </c>
      <c r="S121" s="122">
        <v>96.5</v>
      </c>
      <c r="T121" s="122">
        <v>99.5</v>
      </c>
      <c r="U121" s="122">
        <v>376.1</v>
      </c>
      <c r="V121" s="122">
        <v>514.4</v>
      </c>
      <c r="W121" s="122">
        <v>97.7</v>
      </c>
      <c r="X121" s="122">
        <v>75.3</v>
      </c>
      <c r="Z121">
        <v>1579</v>
      </c>
      <c r="AA121" s="122">
        <v>87</v>
      </c>
      <c r="AB121" s="122">
        <v>71.599999999999994</v>
      </c>
      <c r="AC121" s="122">
        <v>95.6</v>
      </c>
      <c r="AD121" s="122">
        <v>94.8</v>
      </c>
      <c r="AE121" s="122">
        <v>98.7</v>
      </c>
      <c r="AF121" s="122">
        <v>361.8</v>
      </c>
      <c r="AG121" s="122">
        <v>486.9</v>
      </c>
      <c r="AH121" s="122">
        <v>96.5</v>
      </c>
      <c r="AI121" s="122">
        <v>72.099999999999994</v>
      </c>
    </row>
    <row r="122" spans="2:35">
      <c r="B122" t="s">
        <v>188</v>
      </c>
      <c r="D122">
        <v>842</v>
      </c>
      <c r="E122" s="122">
        <v>81.400000000000006</v>
      </c>
      <c r="F122" s="122">
        <v>61.4</v>
      </c>
      <c r="G122" s="122">
        <v>94.1</v>
      </c>
      <c r="H122" s="122">
        <v>91.8</v>
      </c>
      <c r="I122" s="122">
        <v>99</v>
      </c>
      <c r="J122" s="122">
        <v>330.3</v>
      </c>
      <c r="K122" s="122">
        <v>446.4</v>
      </c>
      <c r="L122" s="122">
        <v>94.1</v>
      </c>
      <c r="M122" s="122">
        <v>62.4</v>
      </c>
      <c r="O122">
        <v>758</v>
      </c>
      <c r="P122" s="122">
        <v>90.2</v>
      </c>
      <c r="Q122" s="122">
        <v>64</v>
      </c>
      <c r="R122" s="122">
        <v>96.3</v>
      </c>
      <c r="S122" s="122">
        <v>93.9</v>
      </c>
      <c r="T122" s="122">
        <v>99.3</v>
      </c>
      <c r="U122" s="122">
        <v>358.1</v>
      </c>
      <c r="V122" s="122">
        <v>493.5</v>
      </c>
      <c r="W122" s="122">
        <v>96.7</v>
      </c>
      <c r="X122" s="122">
        <v>64.099999999999994</v>
      </c>
      <c r="Z122">
        <v>1600</v>
      </c>
      <c r="AA122" s="122">
        <v>85.6</v>
      </c>
      <c r="AB122" s="122">
        <v>62.6</v>
      </c>
      <c r="AC122" s="122">
        <v>95.1</v>
      </c>
      <c r="AD122" s="122">
        <v>92.8</v>
      </c>
      <c r="AE122" s="122">
        <v>99.2</v>
      </c>
      <c r="AF122" s="122">
        <v>343.5</v>
      </c>
      <c r="AG122" s="122">
        <v>468.7</v>
      </c>
      <c r="AH122" s="122">
        <v>95.3</v>
      </c>
      <c r="AI122" s="122">
        <v>63.2</v>
      </c>
    </row>
    <row r="123" spans="2:35">
      <c r="B123" t="s">
        <v>189</v>
      </c>
      <c r="D123">
        <v>1819</v>
      </c>
      <c r="E123" s="122">
        <v>84.4</v>
      </c>
      <c r="F123" s="122">
        <v>66</v>
      </c>
      <c r="G123" s="122">
        <v>96.3</v>
      </c>
      <c r="H123" s="122">
        <v>94.9</v>
      </c>
      <c r="I123" s="122">
        <v>99.2</v>
      </c>
      <c r="J123" s="122">
        <v>349.2</v>
      </c>
      <c r="K123" s="122">
        <v>470</v>
      </c>
      <c r="L123" s="122">
        <v>97.2</v>
      </c>
      <c r="M123" s="122">
        <v>66.8</v>
      </c>
      <c r="O123">
        <v>1600</v>
      </c>
      <c r="P123" s="122">
        <v>89.4</v>
      </c>
      <c r="Q123" s="122">
        <v>75</v>
      </c>
      <c r="R123" s="122">
        <v>97.8</v>
      </c>
      <c r="S123" s="122">
        <v>95.9</v>
      </c>
      <c r="T123" s="122">
        <v>99.6</v>
      </c>
      <c r="U123" s="122">
        <v>369.4</v>
      </c>
      <c r="V123" s="122">
        <v>501.4</v>
      </c>
      <c r="W123" s="122">
        <v>98.1</v>
      </c>
      <c r="X123" s="122">
        <v>75.3</v>
      </c>
      <c r="Z123">
        <v>3419</v>
      </c>
      <c r="AA123" s="122">
        <v>86.8</v>
      </c>
      <c r="AB123" s="122">
        <v>70.2</v>
      </c>
      <c r="AC123" s="122">
        <v>97</v>
      </c>
      <c r="AD123" s="122">
        <v>95.4</v>
      </c>
      <c r="AE123" s="122">
        <v>99.4</v>
      </c>
      <c r="AF123" s="122">
        <v>358.6</v>
      </c>
      <c r="AG123" s="122">
        <v>484.7</v>
      </c>
      <c r="AH123" s="122">
        <v>97.6</v>
      </c>
      <c r="AI123" s="122">
        <v>70.8</v>
      </c>
    </row>
    <row r="124" spans="2:35">
      <c r="B124" t="s">
        <v>190</v>
      </c>
      <c r="D124">
        <v>669</v>
      </c>
      <c r="E124" s="122">
        <v>82.7</v>
      </c>
      <c r="F124" s="122">
        <v>63.5</v>
      </c>
      <c r="G124" s="122">
        <v>95.4</v>
      </c>
      <c r="H124" s="122">
        <v>94</v>
      </c>
      <c r="I124" s="122">
        <v>99.6</v>
      </c>
      <c r="J124" s="122">
        <v>337.6</v>
      </c>
      <c r="K124" s="122">
        <v>451.9</v>
      </c>
      <c r="L124" s="122">
        <v>96</v>
      </c>
      <c r="M124" s="122">
        <v>64.400000000000006</v>
      </c>
      <c r="O124">
        <v>653</v>
      </c>
      <c r="P124" s="122">
        <v>89.3</v>
      </c>
      <c r="Q124" s="122">
        <v>73.2</v>
      </c>
      <c r="R124" s="122">
        <v>97.2</v>
      </c>
      <c r="S124" s="122">
        <v>96.2</v>
      </c>
      <c r="T124" s="122">
        <v>99.5</v>
      </c>
      <c r="U124" s="122">
        <v>367.2</v>
      </c>
      <c r="V124" s="122">
        <v>494</v>
      </c>
      <c r="W124" s="122">
        <v>98</v>
      </c>
      <c r="X124" s="122">
        <v>73.400000000000006</v>
      </c>
      <c r="Z124">
        <v>1322</v>
      </c>
      <c r="AA124" s="122">
        <v>85.9</v>
      </c>
      <c r="AB124" s="122">
        <v>68.3</v>
      </c>
      <c r="AC124" s="122">
        <v>96.3</v>
      </c>
      <c r="AD124" s="122">
        <v>95.1</v>
      </c>
      <c r="AE124" s="122">
        <v>99.5</v>
      </c>
      <c r="AF124" s="122">
        <v>352.2</v>
      </c>
      <c r="AG124" s="122">
        <v>472.7</v>
      </c>
      <c r="AH124" s="122">
        <v>97</v>
      </c>
      <c r="AI124" s="122">
        <v>68.8</v>
      </c>
    </row>
    <row r="125" spans="2:35">
      <c r="B125" t="s">
        <v>191</v>
      </c>
      <c r="D125">
        <v>1359</v>
      </c>
      <c r="E125" s="122">
        <v>91.4</v>
      </c>
      <c r="F125" s="122">
        <v>74.7</v>
      </c>
      <c r="G125" s="122">
        <v>97.1</v>
      </c>
      <c r="H125" s="122">
        <v>96</v>
      </c>
      <c r="I125" s="122">
        <v>99.4</v>
      </c>
      <c r="J125" s="122">
        <v>371.5</v>
      </c>
      <c r="K125" s="122">
        <v>517.9</v>
      </c>
      <c r="L125" s="122">
        <v>97.6</v>
      </c>
      <c r="M125" s="122">
        <v>74.8</v>
      </c>
      <c r="O125">
        <v>1334</v>
      </c>
      <c r="P125" s="122">
        <v>92.1</v>
      </c>
      <c r="Q125" s="122">
        <v>79.400000000000006</v>
      </c>
      <c r="R125" s="122">
        <v>98</v>
      </c>
      <c r="S125" s="122">
        <v>97.6</v>
      </c>
      <c r="T125" s="122">
        <v>99.8</v>
      </c>
      <c r="U125" s="122">
        <v>381.7</v>
      </c>
      <c r="V125" s="122">
        <v>530.6</v>
      </c>
      <c r="W125" s="122">
        <v>98.5</v>
      </c>
      <c r="X125" s="122">
        <v>80</v>
      </c>
      <c r="Z125">
        <v>2693</v>
      </c>
      <c r="AA125" s="122">
        <v>91.7</v>
      </c>
      <c r="AB125" s="122">
        <v>77</v>
      </c>
      <c r="AC125" s="122">
        <v>97.5</v>
      </c>
      <c r="AD125" s="122">
        <v>96.8</v>
      </c>
      <c r="AE125" s="122">
        <v>99.6</v>
      </c>
      <c r="AF125" s="122">
        <v>376.5</v>
      </c>
      <c r="AG125" s="122">
        <v>524.20000000000005</v>
      </c>
      <c r="AH125" s="122">
        <v>98</v>
      </c>
      <c r="AI125" s="122">
        <v>77.400000000000006</v>
      </c>
    </row>
    <row r="126" spans="2:35">
      <c r="B126" t="s">
        <v>192</v>
      </c>
      <c r="D126">
        <v>1327</v>
      </c>
      <c r="E126" s="122">
        <v>73.900000000000006</v>
      </c>
      <c r="F126" s="122">
        <v>50.5</v>
      </c>
      <c r="G126" s="122">
        <v>96.1</v>
      </c>
      <c r="H126" s="122">
        <v>93.9</v>
      </c>
      <c r="I126" s="122">
        <v>98.8</v>
      </c>
      <c r="J126" s="122">
        <v>323.10000000000002</v>
      </c>
      <c r="K126" s="122">
        <v>422</v>
      </c>
      <c r="L126" s="122">
        <v>95.3</v>
      </c>
      <c r="M126" s="122">
        <v>51.8</v>
      </c>
      <c r="O126">
        <v>1251</v>
      </c>
      <c r="P126" s="122">
        <v>83.6</v>
      </c>
      <c r="Q126" s="122">
        <v>63.2</v>
      </c>
      <c r="R126" s="122">
        <v>98.2</v>
      </c>
      <c r="S126" s="122">
        <v>97</v>
      </c>
      <c r="T126" s="122">
        <v>99.6</v>
      </c>
      <c r="U126" s="122">
        <v>350</v>
      </c>
      <c r="V126" s="122">
        <v>466.8</v>
      </c>
      <c r="W126" s="122">
        <v>98.4</v>
      </c>
      <c r="X126" s="122">
        <v>63.9</v>
      </c>
      <c r="Z126">
        <v>2578</v>
      </c>
      <c r="AA126" s="122">
        <v>78.599999999999994</v>
      </c>
      <c r="AB126" s="122">
        <v>56.7</v>
      </c>
      <c r="AC126" s="122">
        <v>97.1</v>
      </c>
      <c r="AD126" s="122">
        <v>95.4</v>
      </c>
      <c r="AE126" s="122">
        <v>99.2</v>
      </c>
      <c r="AF126" s="122">
        <v>336.1</v>
      </c>
      <c r="AG126" s="122">
        <v>443.8</v>
      </c>
      <c r="AH126" s="122">
        <v>96.8</v>
      </c>
      <c r="AI126" s="122">
        <v>57.7</v>
      </c>
    </row>
    <row r="127" spans="2:35">
      <c r="B127" t="s">
        <v>193</v>
      </c>
      <c r="D127">
        <v>45608</v>
      </c>
      <c r="E127" s="122">
        <v>78.7</v>
      </c>
      <c r="F127" s="122">
        <v>57.8</v>
      </c>
      <c r="G127" s="122">
        <v>94.8</v>
      </c>
      <c r="H127" s="122">
        <v>93.4</v>
      </c>
      <c r="I127" s="122">
        <v>99.2</v>
      </c>
      <c r="J127" s="122">
        <v>332.1</v>
      </c>
      <c r="K127" s="122">
        <v>446.8</v>
      </c>
      <c r="L127" s="122">
        <v>96</v>
      </c>
      <c r="M127" s="122">
        <v>58.8</v>
      </c>
      <c r="O127">
        <v>44019</v>
      </c>
      <c r="P127" s="122">
        <v>86.2</v>
      </c>
      <c r="Q127" s="122">
        <v>67.400000000000006</v>
      </c>
      <c r="R127" s="122">
        <v>96.9</v>
      </c>
      <c r="S127" s="122">
        <v>95.7</v>
      </c>
      <c r="T127" s="122">
        <v>99.5</v>
      </c>
      <c r="U127" s="122">
        <v>355.8</v>
      </c>
      <c r="V127" s="122">
        <v>492</v>
      </c>
      <c r="W127" s="122">
        <v>97.7</v>
      </c>
      <c r="X127" s="122">
        <v>68</v>
      </c>
      <c r="Z127">
        <v>89627</v>
      </c>
      <c r="AA127" s="122">
        <v>82.4</v>
      </c>
      <c r="AB127" s="122">
        <v>62.5</v>
      </c>
      <c r="AC127" s="122">
        <v>95.8</v>
      </c>
      <c r="AD127" s="122">
        <v>94.5</v>
      </c>
      <c r="AE127" s="122">
        <v>99.3</v>
      </c>
      <c r="AF127" s="122">
        <v>343.7</v>
      </c>
      <c r="AG127" s="122">
        <v>469</v>
      </c>
      <c r="AH127" s="122">
        <v>96.9</v>
      </c>
      <c r="AI127" s="122">
        <v>63.3</v>
      </c>
    </row>
    <row r="128" spans="2:35">
      <c r="B128" s="68" t="s">
        <v>194</v>
      </c>
      <c r="D128">
        <v>539</v>
      </c>
      <c r="E128" s="122">
        <v>88.7</v>
      </c>
      <c r="F128" s="122">
        <v>58.6</v>
      </c>
      <c r="G128" s="122">
        <v>96.5</v>
      </c>
      <c r="H128" s="122">
        <v>95.2</v>
      </c>
      <c r="I128" s="122">
        <v>99.4</v>
      </c>
      <c r="J128" s="122">
        <v>344.3</v>
      </c>
      <c r="K128" s="122">
        <v>466.9</v>
      </c>
      <c r="L128" s="122">
        <v>97.4</v>
      </c>
      <c r="M128" s="122">
        <v>58.6</v>
      </c>
      <c r="O128">
        <v>542</v>
      </c>
      <c r="P128" s="122">
        <v>91.7</v>
      </c>
      <c r="Q128" s="122">
        <v>68.099999999999994</v>
      </c>
      <c r="R128" s="122">
        <v>97.4</v>
      </c>
      <c r="S128" s="122">
        <v>96.1</v>
      </c>
      <c r="T128" s="122">
        <v>98.9</v>
      </c>
      <c r="U128" s="122">
        <v>364.1</v>
      </c>
      <c r="V128" s="122">
        <v>507.7</v>
      </c>
      <c r="W128" s="122">
        <v>98</v>
      </c>
      <c r="X128" s="122">
        <v>68.599999999999994</v>
      </c>
      <c r="Z128">
        <v>1081</v>
      </c>
      <c r="AA128" s="122">
        <v>90.2</v>
      </c>
      <c r="AB128" s="122">
        <v>63.4</v>
      </c>
      <c r="AC128" s="122">
        <v>96.9</v>
      </c>
      <c r="AD128" s="122">
        <v>95.7</v>
      </c>
      <c r="AE128" s="122">
        <v>99.2</v>
      </c>
      <c r="AF128" s="122">
        <v>354.2</v>
      </c>
      <c r="AG128" s="122">
        <v>487.3</v>
      </c>
      <c r="AH128" s="122">
        <v>97.7</v>
      </c>
      <c r="AI128" s="122">
        <v>63.6</v>
      </c>
    </row>
    <row r="129" spans="2:35">
      <c r="B129" t="s">
        <v>195</v>
      </c>
      <c r="D129">
        <v>1148</v>
      </c>
      <c r="E129" s="122">
        <v>74.400000000000006</v>
      </c>
      <c r="F129" s="122">
        <v>59</v>
      </c>
      <c r="G129" s="122">
        <v>93.6</v>
      </c>
      <c r="H129" s="122">
        <v>92.1</v>
      </c>
      <c r="I129" s="122">
        <v>98.8</v>
      </c>
      <c r="J129" s="122">
        <v>321</v>
      </c>
      <c r="K129" s="122">
        <v>422</v>
      </c>
      <c r="L129" s="122">
        <v>94.9</v>
      </c>
      <c r="M129" s="122">
        <v>60.7</v>
      </c>
      <c r="O129">
        <v>1146</v>
      </c>
      <c r="P129" s="122">
        <v>82.8</v>
      </c>
      <c r="Q129" s="122">
        <v>65.400000000000006</v>
      </c>
      <c r="R129" s="122">
        <v>95.1</v>
      </c>
      <c r="S129" s="122">
        <v>93.8</v>
      </c>
      <c r="T129" s="122">
        <v>99</v>
      </c>
      <c r="U129" s="122">
        <v>342.1</v>
      </c>
      <c r="V129" s="122">
        <v>459.1</v>
      </c>
      <c r="W129" s="122">
        <v>96.4</v>
      </c>
      <c r="X129" s="122">
        <v>66.7</v>
      </c>
      <c r="Z129">
        <v>2294</v>
      </c>
      <c r="AA129" s="122">
        <v>78.599999999999994</v>
      </c>
      <c r="AB129" s="122">
        <v>62.2</v>
      </c>
      <c r="AC129" s="122">
        <v>94.4</v>
      </c>
      <c r="AD129" s="122">
        <v>92.9</v>
      </c>
      <c r="AE129" s="122">
        <v>98.9</v>
      </c>
      <c r="AF129" s="122">
        <v>331.5</v>
      </c>
      <c r="AG129" s="122">
        <v>440.5</v>
      </c>
      <c r="AH129" s="122">
        <v>95.7</v>
      </c>
      <c r="AI129" s="122">
        <v>63.7</v>
      </c>
    </row>
    <row r="130" spans="2:35">
      <c r="B130" t="s">
        <v>196</v>
      </c>
      <c r="D130">
        <v>2874</v>
      </c>
      <c r="E130" s="122">
        <v>81.900000000000006</v>
      </c>
      <c r="F130" s="122">
        <v>67.3</v>
      </c>
      <c r="G130" s="122">
        <v>96.1</v>
      </c>
      <c r="H130" s="122">
        <v>95.1</v>
      </c>
      <c r="I130" s="122">
        <v>99.1</v>
      </c>
      <c r="J130" s="122">
        <v>353.8</v>
      </c>
      <c r="K130" s="122">
        <v>471.5</v>
      </c>
      <c r="L130" s="122">
        <v>97</v>
      </c>
      <c r="M130" s="122">
        <v>68.2</v>
      </c>
      <c r="O130">
        <v>2680</v>
      </c>
      <c r="P130" s="122">
        <v>88.7</v>
      </c>
      <c r="Q130" s="122">
        <v>75.599999999999994</v>
      </c>
      <c r="R130" s="122">
        <v>97.8</v>
      </c>
      <c r="S130" s="122">
        <v>97</v>
      </c>
      <c r="T130" s="122">
        <v>99.9</v>
      </c>
      <c r="U130" s="122">
        <v>374.7</v>
      </c>
      <c r="V130" s="122">
        <v>514.79999999999995</v>
      </c>
      <c r="W130" s="122">
        <v>98.5</v>
      </c>
      <c r="X130" s="122">
        <v>76.099999999999994</v>
      </c>
      <c r="Z130">
        <v>5554</v>
      </c>
      <c r="AA130" s="122">
        <v>85.2</v>
      </c>
      <c r="AB130" s="122">
        <v>71.3</v>
      </c>
      <c r="AC130" s="122">
        <v>96.9</v>
      </c>
      <c r="AD130" s="122">
        <v>96</v>
      </c>
      <c r="AE130" s="122">
        <v>99.5</v>
      </c>
      <c r="AF130" s="122">
        <v>363.9</v>
      </c>
      <c r="AG130" s="122">
        <v>492.4</v>
      </c>
      <c r="AH130" s="122">
        <v>97.7</v>
      </c>
      <c r="AI130" s="122">
        <v>72</v>
      </c>
    </row>
    <row r="131" spans="2:35">
      <c r="B131" t="s">
        <v>197</v>
      </c>
      <c r="D131">
        <v>2717</v>
      </c>
      <c r="E131" s="122">
        <v>78.5</v>
      </c>
      <c r="F131" s="122">
        <v>55.4</v>
      </c>
      <c r="G131" s="122">
        <v>93.7</v>
      </c>
      <c r="H131" s="122">
        <v>91.5</v>
      </c>
      <c r="I131" s="122">
        <v>98.7</v>
      </c>
      <c r="J131" s="122">
        <v>322.10000000000002</v>
      </c>
      <c r="K131" s="122">
        <v>436.6</v>
      </c>
      <c r="L131" s="122">
        <v>96.2</v>
      </c>
      <c r="M131" s="122">
        <v>56.6</v>
      </c>
      <c r="O131">
        <v>2636</v>
      </c>
      <c r="P131" s="122">
        <v>86.2</v>
      </c>
      <c r="Q131" s="122">
        <v>64.599999999999994</v>
      </c>
      <c r="R131" s="122">
        <v>96.9</v>
      </c>
      <c r="S131" s="122">
        <v>95.2</v>
      </c>
      <c r="T131" s="122">
        <v>99.2</v>
      </c>
      <c r="U131" s="122">
        <v>348.2</v>
      </c>
      <c r="V131" s="122">
        <v>477.5</v>
      </c>
      <c r="W131" s="122">
        <v>98</v>
      </c>
      <c r="X131" s="122">
        <v>65.099999999999994</v>
      </c>
      <c r="Z131">
        <v>5353</v>
      </c>
      <c r="AA131" s="122">
        <v>82.3</v>
      </c>
      <c r="AB131" s="122">
        <v>59.9</v>
      </c>
      <c r="AC131" s="122">
        <v>95.3</v>
      </c>
      <c r="AD131" s="122">
        <v>93.3</v>
      </c>
      <c r="AE131" s="122">
        <v>99</v>
      </c>
      <c r="AF131" s="122">
        <v>334.9</v>
      </c>
      <c r="AG131" s="122">
        <v>456.8</v>
      </c>
      <c r="AH131" s="122">
        <v>97.1</v>
      </c>
      <c r="AI131" s="122">
        <v>60.8</v>
      </c>
    </row>
    <row r="132" spans="2:35">
      <c r="B132" t="s">
        <v>198</v>
      </c>
      <c r="D132">
        <v>7137</v>
      </c>
      <c r="E132" s="122">
        <v>74.5</v>
      </c>
      <c r="F132" s="122">
        <v>55.1</v>
      </c>
      <c r="G132" s="122">
        <v>95.3</v>
      </c>
      <c r="H132" s="122">
        <v>94.2</v>
      </c>
      <c r="I132" s="122">
        <v>99.3</v>
      </c>
      <c r="J132" s="122">
        <v>326.7</v>
      </c>
      <c r="K132" s="122">
        <v>430.7</v>
      </c>
      <c r="L132" s="122">
        <v>96.5</v>
      </c>
      <c r="M132" s="122">
        <v>56</v>
      </c>
      <c r="O132">
        <v>6804</v>
      </c>
      <c r="P132" s="122">
        <v>83.7</v>
      </c>
      <c r="Q132" s="122">
        <v>65.099999999999994</v>
      </c>
      <c r="R132" s="122">
        <v>97.2</v>
      </c>
      <c r="S132" s="122">
        <v>96.1</v>
      </c>
      <c r="T132" s="122">
        <v>99.7</v>
      </c>
      <c r="U132" s="122">
        <v>350.3</v>
      </c>
      <c r="V132" s="122">
        <v>475.5</v>
      </c>
      <c r="W132" s="122">
        <v>97.9</v>
      </c>
      <c r="X132" s="122">
        <v>65.900000000000006</v>
      </c>
      <c r="Z132">
        <v>13941</v>
      </c>
      <c r="AA132" s="122">
        <v>79</v>
      </c>
      <c r="AB132" s="122">
        <v>60</v>
      </c>
      <c r="AC132" s="122">
        <v>96.2</v>
      </c>
      <c r="AD132" s="122">
        <v>95.1</v>
      </c>
      <c r="AE132" s="122">
        <v>99.5</v>
      </c>
      <c r="AF132" s="122">
        <v>338.2</v>
      </c>
      <c r="AG132" s="122">
        <v>452.6</v>
      </c>
      <c r="AH132" s="122">
        <v>97.2</v>
      </c>
      <c r="AI132" s="122">
        <v>60.8</v>
      </c>
    </row>
    <row r="133" spans="2:35">
      <c r="B133" t="s">
        <v>199</v>
      </c>
      <c r="D133">
        <v>788</v>
      </c>
      <c r="E133" s="122">
        <v>62.2</v>
      </c>
      <c r="F133" s="122">
        <v>42.4</v>
      </c>
      <c r="G133" s="122">
        <v>88.7</v>
      </c>
      <c r="H133" s="122">
        <v>87.7</v>
      </c>
      <c r="I133" s="122">
        <v>98.9</v>
      </c>
      <c r="J133" s="122">
        <v>286.5</v>
      </c>
      <c r="K133" s="122">
        <v>360.1</v>
      </c>
      <c r="L133" s="122">
        <v>92.8</v>
      </c>
      <c r="M133" s="122">
        <v>44.9</v>
      </c>
      <c r="O133">
        <v>696</v>
      </c>
      <c r="P133" s="122">
        <v>76</v>
      </c>
      <c r="Q133" s="122">
        <v>55.9</v>
      </c>
      <c r="R133" s="122">
        <v>95.5</v>
      </c>
      <c r="S133" s="122">
        <v>94.3</v>
      </c>
      <c r="T133" s="122">
        <v>99.3</v>
      </c>
      <c r="U133" s="122">
        <v>324.8</v>
      </c>
      <c r="V133" s="122">
        <v>426.2</v>
      </c>
      <c r="W133" s="122">
        <v>96.3</v>
      </c>
      <c r="X133" s="122">
        <v>57</v>
      </c>
      <c r="Z133">
        <v>1484</v>
      </c>
      <c r="AA133" s="122">
        <v>68.7</v>
      </c>
      <c r="AB133" s="122">
        <v>48.7</v>
      </c>
      <c r="AC133" s="122">
        <v>91.9</v>
      </c>
      <c r="AD133" s="122">
        <v>90.8</v>
      </c>
      <c r="AE133" s="122">
        <v>99.1</v>
      </c>
      <c r="AF133" s="122">
        <v>304.5</v>
      </c>
      <c r="AG133" s="122">
        <v>391.1</v>
      </c>
      <c r="AH133" s="122">
        <v>94.4</v>
      </c>
      <c r="AI133" s="122">
        <v>50.6</v>
      </c>
    </row>
    <row r="134" spans="2:35">
      <c r="B134" t="s">
        <v>200</v>
      </c>
      <c r="D134">
        <v>8390</v>
      </c>
      <c r="E134" s="122">
        <v>83.3</v>
      </c>
      <c r="F134" s="122">
        <v>58.5</v>
      </c>
      <c r="G134" s="122">
        <v>94.8</v>
      </c>
      <c r="H134" s="122">
        <v>93.1</v>
      </c>
      <c r="I134" s="122">
        <v>99.2</v>
      </c>
      <c r="J134" s="122">
        <v>338.5</v>
      </c>
      <c r="K134" s="122">
        <v>463.3</v>
      </c>
      <c r="L134" s="122">
        <v>96.2</v>
      </c>
      <c r="M134" s="122">
        <v>59.2</v>
      </c>
      <c r="O134">
        <v>8308</v>
      </c>
      <c r="P134" s="122">
        <v>89.7</v>
      </c>
      <c r="Q134" s="122">
        <v>67.7</v>
      </c>
      <c r="R134" s="122">
        <v>97</v>
      </c>
      <c r="S134" s="122">
        <v>95.4</v>
      </c>
      <c r="T134" s="122">
        <v>99.6</v>
      </c>
      <c r="U134" s="122">
        <v>362.7</v>
      </c>
      <c r="V134" s="122">
        <v>516.70000000000005</v>
      </c>
      <c r="W134" s="122">
        <v>97.8</v>
      </c>
      <c r="X134" s="122">
        <v>68.099999999999994</v>
      </c>
      <c r="Z134">
        <v>16698</v>
      </c>
      <c r="AA134" s="122">
        <v>86.5</v>
      </c>
      <c r="AB134" s="122">
        <v>63.1</v>
      </c>
      <c r="AC134" s="122">
        <v>95.9</v>
      </c>
      <c r="AD134" s="122">
        <v>94.3</v>
      </c>
      <c r="AE134" s="122">
        <v>99.4</v>
      </c>
      <c r="AF134" s="122">
        <v>350.6</v>
      </c>
      <c r="AG134" s="122">
        <v>489.9</v>
      </c>
      <c r="AH134" s="122">
        <v>97</v>
      </c>
      <c r="AI134" s="122">
        <v>63.6</v>
      </c>
    </row>
    <row r="135" spans="2:35">
      <c r="B135" t="s">
        <v>201</v>
      </c>
      <c r="D135">
        <v>1613</v>
      </c>
      <c r="E135" s="122">
        <v>86.2</v>
      </c>
      <c r="F135" s="122">
        <v>57</v>
      </c>
      <c r="G135" s="122">
        <v>94.2</v>
      </c>
      <c r="H135" s="122">
        <v>92.1</v>
      </c>
      <c r="I135" s="122">
        <v>99.1</v>
      </c>
      <c r="J135" s="122">
        <v>337.6</v>
      </c>
      <c r="K135" s="122">
        <v>463.2</v>
      </c>
      <c r="L135" s="122">
        <v>96.1</v>
      </c>
      <c r="M135" s="122">
        <v>57.2</v>
      </c>
      <c r="O135">
        <v>1629</v>
      </c>
      <c r="P135" s="122">
        <v>90.4</v>
      </c>
      <c r="Q135" s="122">
        <v>64.8</v>
      </c>
      <c r="R135" s="122">
        <v>96.6</v>
      </c>
      <c r="S135" s="122">
        <v>94.9</v>
      </c>
      <c r="T135" s="122">
        <v>99.4</v>
      </c>
      <c r="U135" s="122">
        <v>360.3</v>
      </c>
      <c r="V135" s="122">
        <v>538.79999999999995</v>
      </c>
      <c r="W135" s="122">
        <v>97.7</v>
      </c>
      <c r="X135" s="122">
        <v>65.3</v>
      </c>
      <c r="Z135">
        <v>3242</v>
      </c>
      <c r="AA135" s="122">
        <v>88.3</v>
      </c>
      <c r="AB135" s="122">
        <v>60.9</v>
      </c>
      <c r="AC135" s="122">
        <v>95.4</v>
      </c>
      <c r="AD135" s="122">
        <v>93.5</v>
      </c>
      <c r="AE135" s="122">
        <v>99.3</v>
      </c>
      <c r="AF135" s="122">
        <v>349</v>
      </c>
      <c r="AG135" s="122">
        <v>501.2</v>
      </c>
      <c r="AH135" s="122">
        <v>96.9</v>
      </c>
      <c r="AI135" s="122">
        <v>61.2</v>
      </c>
    </row>
    <row r="136" spans="2:35">
      <c r="B136" t="s">
        <v>202</v>
      </c>
      <c r="D136">
        <v>1398</v>
      </c>
      <c r="E136" s="122">
        <v>85.9</v>
      </c>
      <c r="F136" s="122">
        <v>57.3</v>
      </c>
      <c r="G136" s="122">
        <v>95.6</v>
      </c>
      <c r="H136" s="122">
        <v>94.6</v>
      </c>
      <c r="I136" s="122">
        <v>99.4</v>
      </c>
      <c r="J136" s="122">
        <v>345.5</v>
      </c>
      <c r="K136" s="122">
        <v>526.1</v>
      </c>
      <c r="L136" s="122">
        <v>96.7</v>
      </c>
      <c r="M136" s="122">
        <v>57.9</v>
      </c>
      <c r="O136">
        <v>1379</v>
      </c>
      <c r="P136" s="122">
        <v>90.9</v>
      </c>
      <c r="Q136" s="122">
        <v>65.3</v>
      </c>
      <c r="R136" s="122">
        <v>97.8</v>
      </c>
      <c r="S136" s="122">
        <v>96.4</v>
      </c>
      <c r="T136" s="122">
        <v>99.6</v>
      </c>
      <c r="U136" s="122">
        <v>364.1</v>
      </c>
      <c r="V136" s="122">
        <v>555.20000000000005</v>
      </c>
      <c r="W136" s="122">
        <v>98.2</v>
      </c>
      <c r="X136" s="122">
        <v>65.7</v>
      </c>
      <c r="Z136">
        <v>2777</v>
      </c>
      <c r="AA136" s="122">
        <v>88.4</v>
      </c>
      <c r="AB136" s="122">
        <v>61.3</v>
      </c>
      <c r="AC136" s="122">
        <v>96.7</v>
      </c>
      <c r="AD136" s="122">
        <v>95.5</v>
      </c>
      <c r="AE136" s="122">
        <v>99.5</v>
      </c>
      <c r="AF136" s="122">
        <v>354.7</v>
      </c>
      <c r="AG136" s="122">
        <v>540.6</v>
      </c>
      <c r="AH136" s="122">
        <v>97.4</v>
      </c>
      <c r="AI136" s="122">
        <v>61.8</v>
      </c>
    </row>
    <row r="137" spans="2:35">
      <c r="B137" t="s">
        <v>203</v>
      </c>
      <c r="D137">
        <v>3193</v>
      </c>
      <c r="E137" s="122">
        <v>72.900000000000006</v>
      </c>
      <c r="F137" s="122">
        <v>56.1</v>
      </c>
      <c r="G137" s="122">
        <v>95.3</v>
      </c>
      <c r="H137" s="122">
        <v>93.6</v>
      </c>
      <c r="I137" s="122">
        <v>99.1</v>
      </c>
      <c r="J137" s="122">
        <v>325.10000000000002</v>
      </c>
      <c r="K137" s="122">
        <v>423.6</v>
      </c>
      <c r="L137" s="122">
        <v>96.5</v>
      </c>
      <c r="M137" s="122">
        <v>57.3</v>
      </c>
      <c r="O137">
        <v>3068</v>
      </c>
      <c r="P137" s="122">
        <v>80.900000000000006</v>
      </c>
      <c r="Q137" s="122">
        <v>65.2</v>
      </c>
      <c r="R137" s="122">
        <v>96.6</v>
      </c>
      <c r="S137" s="122">
        <v>95.4</v>
      </c>
      <c r="T137" s="122">
        <v>99.1</v>
      </c>
      <c r="U137" s="122">
        <v>346.3</v>
      </c>
      <c r="V137" s="122">
        <v>458.7</v>
      </c>
      <c r="W137" s="122">
        <v>97.7</v>
      </c>
      <c r="X137" s="122">
        <v>66.099999999999994</v>
      </c>
      <c r="Z137">
        <v>6261</v>
      </c>
      <c r="AA137" s="122">
        <v>76.8</v>
      </c>
      <c r="AB137" s="122">
        <v>60.6</v>
      </c>
      <c r="AC137" s="122">
        <v>95.9</v>
      </c>
      <c r="AD137" s="122">
        <v>94.5</v>
      </c>
      <c r="AE137" s="122">
        <v>99.1</v>
      </c>
      <c r="AF137" s="122">
        <v>335.5</v>
      </c>
      <c r="AG137" s="122">
        <v>440.8</v>
      </c>
      <c r="AH137" s="122">
        <v>97.1</v>
      </c>
      <c r="AI137" s="122">
        <v>61.6</v>
      </c>
    </row>
    <row r="138" spans="2:35">
      <c r="B138" t="s">
        <v>204</v>
      </c>
      <c r="D138">
        <v>941</v>
      </c>
      <c r="E138" s="122">
        <v>59.4</v>
      </c>
      <c r="F138" s="122">
        <v>39.700000000000003</v>
      </c>
      <c r="G138" s="122">
        <v>87</v>
      </c>
      <c r="H138" s="122">
        <v>85.1</v>
      </c>
      <c r="I138" s="122">
        <v>98.6</v>
      </c>
      <c r="J138" s="122">
        <v>282.10000000000002</v>
      </c>
      <c r="K138" s="122">
        <v>357.1</v>
      </c>
      <c r="L138" s="122">
        <v>88.7</v>
      </c>
      <c r="M138" s="122">
        <v>40.299999999999997</v>
      </c>
      <c r="O138">
        <v>923</v>
      </c>
      <c r="P138" s="122">
        <v>71.599999999999994</v>
      </c>
      <c r="Q138" s="122">
        <v>55.6</v>
      </c>
      <c r="R138" s="122">
        <v>93.4</v>
      </c>
      <c r="S138" s="122">
        <v>91.5</v>
      </c>
      <c r="T138" s="122">
        <v>99.2</v>
      </c>
      <c r="U138" s="122">
        <v>321.39999999999998</v>
      </c>
      <c r="V138" s="122">
        <v>418.6</v>
      </c>
      <c r="W138" s="122">
        <v>95</v>
      </c>
      <c r="X138" s="122">
        <v>56.9</v>
      </c>
      <c r="Z138">
        <v>1864</v>
      </c>
      <c r="AA138" s="122">
        <v>65.5</v>
      </c>
      <c r="AB138" s="122">
        <v>47.6</v>
      </c>
      <c r="AC138" s="122">
        <v>90.2</v>
      </c>
      <c r="AD138" s="122">
        <v>88.3</v>
      </c>
      <c r="AE138" s="122">
        <v>98.9</v>
      </c>
      <c r="AF138" s="122">
        <v>301.60000000000002</v>
      </c>
      <c r="AG138" s="122">
        <v>387.6</v>
      </c>
      <c r="AH138" s="122">
        <v>91.8</v>
      </c>
      <c r="AI138" s="122">
        <v>48.5</v>
      </c>
    </row>
    <row r="139" spans="2:35">
      <c r="B139" t="s">
        <v>205</v>
      </c>
      <c r="D139">
        <v>561</v>
      </c>
      <c r="E139" s="122">
        <v>88.8</v>
      </c>
      <c r="F139" s="122">
        <v>60.1</v>
      </c>
      <c r="G139" s="122">
        <v>96.1</v>
      </c>
      <c r="H139" s="122">
        <v>92.7</v>
      </c>
      <c r="I139" s="122">
        <v>99.1</v>
      </c>
      <c r="J139" s="122">
        <v>357.4</v>
      </c>
      <c r="K139" s="122">
        <v>486.6</v>
      </c>
      <c r="L139" s="122">
        <v>95.2</v>
      </c>
      <c r="M139" s="122">
        <v>60.4</v>
      </c>
      <c r="O139">
        <v>531</v>
      </c>
      <c r="P139" s="122">
        <v>90</v>
      </c>
      <c r="Q139" s="122">
        <v>67.2</v>
      </c>
      <c r="R139" s="122">
        <v>97.4</v>
      </c>
      <c r="S139" s="122">
        <v>94.9</v>
      </c>
      <c r="T139" s="122">
        <v>99.4</v>
      </c>
      <c r="U139" s="122">
        <v>367.3</v>
      </c>
      <c r="V139" s="122">
        <v>533</v>
      </c>
      <c r="W139" s="122">
        <v>98.1</v>
      </c>
      <c r="X139" s="122">
        <v>67.400000000000006</v>
      </c>
      <c r="Z139">
        <v>1092</v>
      </c>
      <c r="AA139" s="122">
        <v>89.4</v>
      </c>
      <c r="AB139" s="122">
        <v>63.6</v>
      </c>
      <c r="AC139" s="122">
        <v>96.7</v>
      </c>
      <c r="AD139" s="122">
        <v>93.8</v>
      </c>
      <c r="AE139" s="122">
        <v>99.3</v>
      </c>
      <c r="AF139" s="122">
        <v>362.2</v>
      </c>
      <c r="AG139" s="122">
        <v>509.2</v>
      </c>
      <c r="AH139" s="122">
        <v>96.6</v>
      </c>
      <c r="AI139" s="122">
        <v>63.8</v>
      </c>
    </row>
    <row r="140" spans="2:35">
      <c r="B140" t="s">
        <v>206</v>
      </c>
      <c r="D140">
        <v>823</v>
      </c>
      <c r="E140" s="122">
        <v>91.5</v>
      </c>
      <c r="F140" s="122">
        <v>67.900000000000006</v>
      </c>
      <c r="G140" s="122">
        <v>97.1</v>
      </c>
      <c r="H140" s="122">
        <v>94.8</v>
      </c>
      <c r="I140" s="122">
        <v>99.4</v>
      </c>
      <c r="J140" s="122">
        <v>361.9</v>
      </c>
      <c r="K140" s="122">
        <v>496.7</v>
      </c>
      <c r="L140" s="122">
        <v>97.2</v>
      </c>
      <c r="M140" s="122">
        <v>68.5</v>
      </c>
      <c r="O140">
        <v>847</v>
      </c>
      <c r="P140" s="122">
        <v>93.5</v>
      </c>
      <c r="Q140" s="122">
        <v>74.900000000000006</v>
      </c>
      <c r="R140" s="122">
        <v>98.1</v>
      </c>
      <c r="S140" s="122">
        <v>97.8</v>
      </c>
      <c r="T140" s="122">
        <v>99.8</v>
      </c>
      <c r="U140" s="122">
        <v>375.5</v>
      </c>
      <c r="V140" s="122">
        <v>518.6</v>
      </c>
      <c r="W140" s="122">
        <v>98.7</v>
      </c>
      <c r="X140" s="122">
        <v>74.900000000000006</v>
      </c>
      <c r="Z140">
        <v>1670</v>
      </c>
      <c r="AA140" s="122">
        <v>92.5</v>
      </c>
      <c r="AB140" s="122">
        <v>71.400000000000006</v>
      </c>
      <c r="AC140" s="122">
        <v>97.6</v>
      </c>
      <c r="AD140" s="122">
        <v>96.3</v>
      </c>
      <c r="AE140" s="122">
        <v>99.6</v>
      </c>
      <c r="AF140" s="122">
        <v>368.8</v>
      </c>
      <c r="AG140" s="122">
        <v>507.8</v>
      </c>
      <c r="AH140" s="122">
        <v>98</v>
      </c>
      <c r="AI140" s="122">
        <v>71.7</v>
      </c>
    </row>
    <row r="141" spans="2:35">
      <c r="B141" t="s">
        <v>207</v>
      </c>
      <c r="D141">
        <v>1026</v>
      </c>
      <c r="E141" s="122">
        <v>78.099999999999994</v>
      </c>
      <c r="F141" s="122">
        <v>52.7</v>
      </c>
      <c r="G141" s="122">
        <v>92.6</v>
      </c>
      <c r="H141" s="122">
        <v>90.6</v>
      </c>
      <c r="I141" s="122">
        <v>99</v>
      </c>
      <c r="J141" s="122">
        <v>313.8</v>
      </c>
      <c r="K141" s="122">
        <v>413.7</v>
      </c>
      <c r="L141" s="122">
        <v>95.4</v>
      </c>
      <c r="M141" s="122">
        <v>53.9</v>
      </c>
      <c r="O141">
        <v>1057</v>
      </c>
      <c r="P141" s="122">
        <v>86.4</v>
      </c>
      <c r="Q141" s="122">
        <v>63.3</v>
      </c>
      <c r="R141" s="122">
        <v>97.1</v>
      </c>
      <c r="S141" s="122">
        <v>94.8</v>
      </c>
      <c r="T141" s="122">
        <v>99.8</v>
      </c>
      <c r="U141" s="122">
        <v>349</v>
      </c>
      <c r="V141" s="122">
        <v>477.5</v>
      </c>
      <c r="W141" s="122">
        <v>98.4</v>
      </c>
      <c r="X141" s="122">
        <v>63.7</v>
      </c>
      <c r="Z141">
        <v>2083</v>
      </c>
      <c r="AA141" s="122">
        <v>82.3</v>
      </c>
      <c r="AB141" s="122">
        <v>58.1</v>
      </c>
      <c r="AC141" s="122">
        <v>94.9</v>
      </c>
      <c r="AD141" s="122">
        <v>92.8</v>
      </c>
      <c r="AE141" s="122">
        <v>99.4</v>
      </c>
      <c r="AF141" s="122">
        <v>331.7</v>
      </c>
      <c r="AG141" s="122">
        <v>446</v>
      </c>
      <c r="AH141" s="122">
        <v>96.9</v>
      </c>
      <c r="AI141" s="122">
        <v>58.9</v>
      </c>
    </row>
    <row r="142" spans="2:35">
      <c r="B142" t="s">
        <v>208</v>
      </c>
      <c r="D142">
        <v>5515</v>
      </c>
      <c r="E142" s="122">
        <v>80.900000000000006</v>
      </c>
      <c r="F142" s="122">
        <v>63.3</v>
      </c>
      <c r="G142" s="122">
        <v>95.5</v>
      </c>
      <c r="H142" s="122">
        <v>94.5</v>
      </c>
      <c r="I142" s="122">
        <v>99.3</v>
      </c>
      <c r="J142" s="122">
        <v>337.6</v>
      </c>
      <c r="K142" s="122">
        <v>457</v>
      </c>
      <c r="L142" s="122">
        <v>96.1</v>
      </c>
      <c r="M142" s="122">
        <v>64.7</v>
      </c>
      <c r="O142">
        <v>5144</v>
      </c>
      <c r="P142" s="122">
        <v>87.1</v>
      </c>
      <c r="Q142" s="122">
        <v>71.900000000000006</v>
      </c>
      <c r="R142" s="122">
        <v>96.9</v>
      </c>
      <c r="S142" s="122">
        <v>96.2</v>
      </c>
      <c r="T142" s="122">
        <v>99.4</v>
      </c>
      <c r="U142" s="122">
        <v>358.1</v>
      </c>
      <c r="V142" s="122">
        <v>490.7</v>
      </c>
      <c r="W142" s="122">
        <v>97.3</v>
      </c>
      <c r="X142" s="122">
        <v>72.8</v>
      </c>
      <c r="Z142">
        <v>10659</v>
      </c>
      <c r="AA142" s="122">
        <v>83.9</v>
      </c>
      <c r="AB142" s="122">
        <v>67.5</v>
      </c>
      <c r="AC142" s="122">
        <v>96.2</v>
      </c>
      <c r="AD142" s="122">
        <v>95.3</v>
      </c>
      <c r="AE142" s="122">
        <v>99.3</v>
      </c>
      <c r="AF142" s="122">
        <v>347.5</v>
      </c>
      <c r="AG142" s="122">
        <v>473.3</v>
      </c>
      <c r="AH142" s="122">
        <v>96.7</v>
      </c>
      <c r="AI142" s="122">
        <v>68.599999999999994</v>
      </c>
    </row>
    <row r="143" spans="2:35">
      <c r="B143" t="s">
        <v>209</v>
      </c>
      <c r="D143">
        <v>1012</v>
      </c>
      <c r="E143" s="122">
        <v>72.3</v>
      </c>
      <c r="F143" s="122">
        <v>56.6</v>
      </c>
      <c r="G143" s="122">
        <v>96.2</v>
      </c>
      <c r="H143" s="122">
        <v>94.4</v>
      </c>
      <c r="I143" s="122">
        <v>98.8</v>
      </c>
      <c r="J143" s="122">
        <v>330</v>
      </c>
      <c r="K143" s="122">
        <v>437.9</v>
      </c>
      <c r="L143" s="122">
        <v>96</v>
      </c>
      <c r="M143" s="122">
        <v>57.7</v>
      </c>
      <c r="O143">
        <v>970</v>
      </c>
      <c r="P143" s="122">
        <v>81</v>
      </c>
      <c r="Q143" s="122">
        <v>66.099999999999994</v>
      </c>
      <c r="R143" s="122">
        <v>97.2</v>
      </c>
      <c r="S143" s="122">
        <v>96.3</v>
      </c>
      <c r="T143" s="122">
        <v>99.6</v>
      </c>
      <c r="U143" s="122">
        <v>351</v>
      </c>
      <c r="V143" s="122">
        <v>472.8</v>
      </c>
      <c r="W143" s="122">
        <v>98</v>
      </c>
      <c r="X143" s="122">
        <v>66.8</v>
      </c>
      <c r="Z143">
        <v>1982</v>
      </c>
      <c r="AA143" s="122">
        <v>76.599999999999994</v>
      </c>
      <c r="AB143" s="122">
        <v>61.3</v>
      </c>
      <c r="AC143" s="122">
        <v>96.7</v>
      </c>
      <c r="AD143" s="122">
        <v>95.3</v>
      </c>
      <c r="AE143" s="122">
        <v>99.2</v>
      </c>
      <c r="AF143" s="122">
        <v>340.3</v>
      </c>
      <c r="AG143" s="122">
        <v>455</v>
      </c>
      <c r="AH143" s="122">
        <v>97</v>
      </c>
      <c r="AI143" s="122">
        <v>62.2</v>
      </c>
    </row>
    <row r="144" spans="2:35">
      <c r="B144" t="s">
        <v>210</v>
      </c>
      <c r="D144">
        <v>4250</v>
      </c>
      <c r="E144" s="122">
        <v>74.5</v>
      </c>
      <c r="F144" s="122">
        <v>53.6</v>
      </c>
      <c r="G144" s="122">
        <v>94.3</v>
      </c>
      <c r="H144" s="122">
        <v>93.2</v>
      </c>
      <c r="I144" s="122">
        <v>99.3</v>
      </c>
      <c r="J144" s="122">
        <v>325</v>
      </c>
      <c r="K144" s="122">
        <v>430.1</v>
      </c>
      <c r="L144" s="122">
        <v>95.6</v>
      </c>
      <c r="M144" s="122">
        <v>54.5</v>
      </c>
      <c r="O144">
        <v>4035</v>
      </c>
      <c r="P144" s="122">
        <v>83.7</v>
      </c>
      <c r="Q144" s="122">
        <v>66.400000000000006</v>
      </c>
      <c r="R144" s="122">
        <v>96.5</v>
      </c>
      <c r="S144" s="122">
        <v>95.5</v>
      </c>
      <c r="T144" s="122">
        <v>99.5</v>
      </c>
      <c r="U144" s="122">
        <v>352</v>
      </c>
      <c r="V144" s="122">
        <v>473.7</v>
      </c>
      <c r="W144" s="122">
        <v>97.2</v>
      </c>
      <c r="X144" s="122">
        <v>67.099999999999994</v>
      </c>
      <c r="Z144">
        <v>8285</v>
      </c>
      <c r="AA144" s="122">
        <v>79</v>
      </c>
      <c r="AB144" s="122">
        <v>59.9</v>
      </c>
      <c r="AC144" s="122">
        <v>95.4</v>
      </c>
      <c r="AD144" s="122">
        <v>94.3</v>
      </c>
      <c r="AE144" s="122">
        <v>99.4</v>
      </c>
      <c r="AF144" s="122">
        <v>338.2</v>
      </c>
      <c r="AG144" s="122">
        <v>451.3</v>
      </c>
      <c r="AH144" s="122">
        <v>96.4</v>
      </c>
      <c r="AI144" s="122">
        <v>60.6</v>
      </c>
    </row>
    <row r="145" spans="2:35">
      <c r="B145" t="s">
        <v>211</v>
      </c>
      <c r="D145">
        <v>814</v>
      </c>
      <c r="E145" s="122">
        <v>84.4</v>
      </c>
      <c r="F145" s="122">
        <v>65.099999999999994</v>
      </c>
      <c r="G145" s="122">
        <v>97.7</v>
      </c>
      <c r="H145" s="122">
        <v>97.1</v>
      </c>
      <c r="I145" s="122">
        <v>99.5</v>
      </c>
      <c r="J145" s="122">
        <v>344.7</v>
      </c>
      <c r="K145" s="122">
        <v>478.5</v>
      </c>
      <c r="L145" s="122">
        <v>97.9</v>
      </c>
      <c r="M145" s="122">
        <v>66.5</v>
      </c>
      <c r="O145">
        <v>801</v>
      </c>
      <c r="P145" s="122">
        <v>89.5</v>
      </c>
      <c r="Q145" s="122">
        <v>71.5</v>
      </c>
      <c r="R145" s="122">
        <v>97.5</v>
      </c>
      <c r="S145" s="122">
        <v>96.8</v>
      </c>
      <c r="T145" s="122">
        <v>99.3</v>
      </c>
      <c r="U145" s="122">
        <v>362.5</v>
      </c>
      <c r="V145" s="122">
        <v>521.20000000000005</v>
      </c>
      <c r="W145" s="122">
        <v>98.8</v>
      </c>
      <c r="X145" s="122">
        <v>72.3</v>
      </c>
      <c r="Z145">
        <v>1615</v>
      </c>
      <c r="AA145" s="122">
        <v>86.9</v>
      </c>
      <c r="AB145" s="122">
        <v>68.3</v>
      </c>
      <c r="AC145" s="122">
        <v>97.6</v>
      </c>
      <c r="AD145" s="122">
        <v>96.9</v>
      </c>
      <c r="AE145" s="122">
        <v>99.4</v>
      </c>
      <c r="AF145" s="122">
        <v>353.5</v>
      </c>
      <c r="AG145" s="122">
        <v>499.7</v>
      </c>
      <c r="AH145" s="122">
        <v>98.3</v>
      </c>
      <c r="AI145" s="122">
        <v>69.3</v>
      </c>
    </row>
    <row r="146" spans="2:35">
      <c r="B146" t="s">
        <v>212</v>
      </c>
      <c r="D146">
        <v>869</v>
      </c>
      <c r="E146" s="122">
        <v>79.3</v>
      </c>
      <c r="F146" s="122">
        <v>63.2</v>
      </c>
      <c r="G146" s="122">
        <v>95.3</v>
      </c>
      <c r="H146" s="122">
        <v>94.2</v>
      </c>
      <c r="I146" s="122">
        <v>98.6</v>
      </c>
      <c r="J146" s="122">
        <v>337.5</v>
      </c>
      <c r="K146" s="122">
        <v>454.1</v>
      </c>
      <c r="L146" s="122">
        <v>95.6</v>
      </c>
      <c r="M146" s="122">
        <v>65.5</v>
      </c>
      <c r="O146">
        <v>823</v>
      </c>
      <c r="P146" s="122">
        <v>92</v>
      </c>
      <c r="Q146" s="122">
        <v>78.5</v>
      </c>
      <c r="R146" s="122">
        <v>98.5</v>
      </c>
      <c r="S146" s="122">
        <v>98.3</v>
      </c>
      <c r="T146" s="122">
        <v>99.8</v>
      </c>
      <c r="U146" s="122">
        <v>369.7</v>
      </c>
      <c r="V146" s="122">
        <v>504.4</v>
      </c>
      <c r="W146" s="122">
        <v>98.8</v>
      </c>
      <c r="X146" s="122">
        <v>79</v>
      </c>
      <c r="Z146">
        <v>1692</v>
      </c>
      <c r="AA146" s="122">
        <v>85.5</v>
      </c>
      <c r="AB146" s="122">
        <v>70.599999999999994</v>
      </c>
      <c r="AC146" s="122">
        <v>96.9</v>
      </c>
      <c r="AD146" s="122">
        <v>96.2</v>
      </c>
      <c r="AE146" s="122">
        <v>99.2</v>
      </c>
      <c r="AF146" s="122">
        <v>353.1</v>
      </c>
      <c r="AG146" s="122">
        <v>478.6</v>
      </c>
      <c r="AH146" s="122">
        <v>97.2</v>
      </c>
      <c r="AI146" s="122">
        <v>72</v>
      </c>
    </row>
    <row r="147" spans="2:35">
      <c r="B147" t="s">
        <v>213</v>
      </c>
      <c r="D147">
        <v>28836</v>
      </c>
      <c r="E147" s="122">
        <v>75.8</v>
      </c>
      <c r="F147" s="122">
        <v>53.9</v>
      </c>
      <c r="G147" s="122">
        <v>95.1</v>
      </c>
      <c r="H147" s="122">
        <v>92.8</v>
      </c>
      <c r="I147" s="122">
        <v>99.3</v>
      </c>
      <c r="J147" s="122">
        <v>327.10000000000002</v>
      </c>
      <c r="K147" s="122">
        <v>437.5</v>
      </c>
      <c r="L147" s="122">
        <v>95.2</v>
      </c>
      <c r="M147" s="122">
        <v>55</v>
      </c>
      <c r="O147">
        <v>27513</v>
      </c>
      <c r="P147" s="122">
        <v>84</v>
      </c>
      <c r="Q147" s="122">
        <v>65.3</v>
      </c>
      <c r="R147" s="122">
        <v>97.1</v>
      </c>
      <c r="S147" s="122">
        <v>95.5</v>
      </c>
      <c r="T147" s="122">
        <v>99.6</v>
      </c>
      <c r="U147" s="122">
        <v>351.7</v>
      </c>
      <c r="V147" s="122">
        <v>480.6</v>
      </c>
      <c r="W147" s="122">
        <v>97.5</v>
      </c>
      <c r="X147" s="122">
        <v>65.900000000000006</v>
      </c>
      <c r="Z147">
        <v>56349</v>
      </c>
      <c r="AA147" s="122">
        <v>79.8</v>
      </c>
      <c r="AB147" s="122">
        <v>59.5</v>
      </c>
      <c r="AC147" s="122">
        <v>96.1</v>
      </c>
      <c r="AD147" s="122">
        <v>94.1</v>
      </c>
      <c r="AE147" s="122">
        <v>99.4</v>
      </c>
      <c r="AF147" s="122">
        <v>339.1</v>
      </c>
      <c r="AG147" s="122">
        <v>458.6</v>
      </c>
      <c r="AH147" s="122">
        <v>96.3</v>
      </c>
      <c r="AI147" s="122">
        <v>60.3</v>
      </c>
    </row>
    <row r="148" spans="2:35">
      <c r="B148" t="s">
        <v>214</v>
      </c>
      <c r="D148">
        <v>1076</v>
      </c>
      <c r="E148" s="122">
        <v>78.3</v>
      </c>
      <c r="F148" s="122">
        <v>58.1</v>
      </c>
      <c r="G148" s="122">
        <v>95.3</v>
      </c>
      <c r="H148" s="122">
        <v>94.3</v>
      </c>
      <c r="I148" s="122">
        <v>99.8</v>
      </c>
      <c r="J148" s="122">
        <v>335.2</v>
      </c>
      <c r="K148" s="122">
        <v>434.7</v>
      </c>
      <c r="L148" s="122">
        <v>96.4</v>
      </c>
      <c r="M148" s="122">
        <v>59.1</v>
      </c>
      <c r="O148">
        <v>1139</v>
      </c>
      <c r="P148" s="122">
        <v>85.9</v>
      </c>
      <c r="Q148" s="122">
        <v>68.7</v>
      </c>
      <c r="R148" s="122">
        <v>96.6</v>
      </c>
      <c r="S148" s="122">
        <v>95.7</v>
      </c>
      <c r="T148" s="122">
        <v>99.7</v>
      </c>
      <c r="U148" s="122">
        <v>352.6</v>
      </c>
      <c r="V148" s="122">
        <v>465.6</v>
      </c>
      <c r="W148" s="122">
        <v>97.5</v>
      </c>
      <c r="X148" s="122">
        <v>69.099999999999994</v>
      </c>
      <c r="Z148">
        <v>2215</v>
      </c>
      <c r="AA148" s="122">
        <v>82.2</v>
      </c>
      <c r="AB148" s="122">
        <v>63.6</v>
      </c>
      <c r="AC148" s="122">
        <v>95.9</v>
      </c>
      <c r="AD148" s="122">
        <v>95</v>
      </c>
      <c r="AE148" s="122">
        <v>99.8</v>
      </c>
      <c r="AF148" s="122">
        <v>344.2</v>
      </c>
      <c r="AG148" s="122">
        <v>450.6</v>
      </c>
      <c r="AH148" s="122">
        <v>96.9</v>
      </c>
      <c r="AI148" s="122">
        <v>64.2</v>
      </c>
    </row>
    <row r="149" spans="2:35">
      <c r="B149" t="s">
        <v>215</v>
      </c>
      <c r="D149">
        <v>881</v>
      </c>
      <c r="E149" s="122">
        <v>80.900000000000006</v>
      </c>
      <c r="F149" s="122">
        <v>58</v>
      </c>
      <c r="G149" s="122">
        <v>93.2</v>
      </c>
      <c r="H149" s="122">
        <v>90.5</v>
      </c>
      <c r="I149" s="122">
        <v>98.9</v>
      </c>
      <c r="J149" s="122">
        <v>330.6</v>
      </c>
      <c r="K149" s="122">
        <v>462.6</v>
      </c>
      <c r="L149" s="122">
        <v>92.4</v>
      </c>
      <c r="M149" s="122">
        <v>59.7</v>
      </c>
      <c r="O149">
        <v>845</v>
      </c>
      <c r="P149" s="122">
        <v>91.5</v>
      </c>
      <c r="Q149" s="122">
        <v>68.2</v>
      </c>
      <c r="R149" s="122">
        <v>98.7</v>
      </c>
      <c r="S149" s="122">
        <v>96.8</v>
      </c>
      <c r="T149" s="122">
        <v>99.9</v>
      </c>
      <c r="U149" s="122">
        <v>362.1</v>
      </c>
      <c r="V149" s="122">
        <v>535.5</v>
      </c>
      <c r="W149" s="122">
        <v>98.5</v>
      </c>
      <c r="X149" s="122">
        <v>68.599999999999994</v>
      </c>
      <c r="Z149">
        <v>1726</v>
      </c>
      <c r="AA149" s="122">
        <v>86.1</v>
      </c>
      <c r="AB149" s="122">
        <v>63</v>
      </c>
      <c r="AC149" s="122">
        <v>95.9</v>
      </c>
      <c r="AD149" s="122">
        <v>93.6</v>
      </c>
      <c r="AE149" s="122">
        <v>99.4</v>
      </c>
      <c r="AF149" s="122">
        <v>346</v>
      </c>
      <c r="AG149" s="122">
        <v>498.3</v>
      </c>
      <c r="AH149" s="122">
        <v>95.4</v>
      </c>
      <c r="AI149" s="122">
        <v>64.099999999999994</v>
      </c>
    </row>
    <row r="150" spans="2:35">
      <c r="B150" t="s">
        <v>216</v>
      </c>
      <c r="D150">
        <v>1629</v>
      </c>
      <c r="E150" s="122">
        <v>76.5</v>
      </c>
      <c r="F150" s="122">
        <v>45.5</v>
      </c>
      <c r="G150" s="122">
        <v>90.4</v>
      </c>
      <c r="H150" s="122">
        <v>87.5</v>
      </c>
      <c r="I150" s="122">
        <v>98.4</v>
      </c>
      <c r="J150" s="122">
        <v>312</v>
      </c>
      <c r="K150" s="122">
        <v>414.8</v>
      </c>
      <c r="L150" s="122">
        <v>92.1</v>
      </c>
      <c r="M150" s="122">
        <v>46</v>
      </c>
      <c r="O150">
        <v>1633</v>
      </c>
      <c r="P150" s="122">
        <v>86</v>
      </c>
      <c r="Q150" s="122">
        <v>59</v>
      </c>
      <c r="R150" s="122">
        <v>94.9</v>
      </c>
      <c r="S150" s="122">
        <v>92.8</v>
      </c>
      <c r="T150" s="122">
        <v>99.2</v>
      </c>
      <c r="U150" s="122">
        <v>347.9</v>
      </c>
      <c r="V150" s="122">
        <v>481.1</v>
      </c>
      <c r="W150" s="122">
        <v>95.5</v>
      </c>
      <c r="X150" s="122">
        <v>59.4</v>
      </c>
      <c r="Z150">
        <v>3262</v>
      </c>
      <c r="AA150" s="122">
        <v>81.2</v>
      </c>
      <c r="AB150" s="122">
        <v>52.3</v>
      </c>
      <c r="AC150" s="122">
        <v>92.6</v>
      </c>
      <c r="AD150" s="122">
        <v>90.1</v>
      </c>
      <c r="AE150" s="122">
        <v>98.8</v>
      </c>
      <c r="AF150" s="122">
        <v>330</v>
      </c>
      <c r="AG150" s="122">
        <v>448</v>
      </c>
      <c r="AH150" s="122">
        <v>93.8</v>
      </c>
      <c r="AI150" s="122">
        <v>52.7</v>
      </c>
    </row>
    <row r="151" spans="2:35">
      <c r="B151" t="s">
        <v>217</v>
      </c>
      <c r="D151">
        <v>2981</v>
      </c>
      <c r="E151" s="122">
        <v>73.8</v>
      </c>
      <c r="F151" s="122">
        <v>54.3</v>
      </c>
      <c r="G151" s="122">
        <v>96.2</v>
      </c>
      <c r="H151" s="122">
        <v>94.5</v>
      </c>
      <c r="I151" s="122">
        <v>99.4</v>
      </c>
      <c r="J151" s="122">
        <v>321.89999999999998</v>
      </c>
      <c r="K151" s="122">
        <v>436.2</v>
      </c>
      <c r="L151" s="122">
        <v>96.6</v>
      </c>
      <c r="M151" s="122">
        <v>56</v>
      </c>
      <c r="O151">
        <v>2871</v>
      </c>
      <c r="P151" s="122">
        <v>82.2</v>
      </c>
      <c r="Q151" s="122">
        <v>65.099999999999994</v>
      </c>
      <c r="R151" s="122">
        <v>97.9</v>
      </c>
      <c r="S151" s="122">
        <v>96.3</v>
      </c>
      <c r="T151" s="122">
        <v>99.8</v>
      </c>
      <c r="U151" s="122">
        <v>347.7</v>
      </c>
      <c r="V151" s="122">
        <v>486.7</v>
      </c>
      <c r="W151" s="122">
        <v>97.9</v>
      </c>
      <c r="X151" s="122">
        <v>66.2</v>
      </c>
      <c r="Z151">
        <v>5852</v>
      </c>
      <c r="AA151" s="122">
        <v>77.900000000000006</v>
      </c>
      <c r="AB151" s="122">
        <v>59.6</v>
      </c>
      <c r="AC151" s="122">
        <v>97</v>
      </c>
      <c r="AD151" s="122">
        <v>95.4</v>
      </c>
      <c r="AE151" s="122">
        <v>99.6</v>
      </c>
      <c r="AF151" s="122">
        <v>334.5</v>
      </c>
      <c r="AG151" s="122">
        <v>461</v>
      </c>
      <c r="AH151" s="122">
        <v>97.3</v>
      </c>
      <c r="AI151" s="122">
        <v>61</v>
      </c>
    </row>
    <row r="152" spans="2:35">
      <c r="B152" t="s">
        <v>218</v>
      </c>
      <c r="D152">
        <v>4073</v>
      </c>
      <c r="E152" s="122">
        <v>72.900000000000006</v>
      </c>
      <c r="F152" s="122">
        <v>52.6</v>
      </c>
      <c r="G152" s="122">
        <v>95</v>
      </c>
      <c r="H152" s="122">
        <v>93.4</v>
      </c>
      <c r="I152" s="122">
        <v>99.3</v>
      </c>
      <c r="J152" s="122">
        <v>322.89999999999998</v>
      </c>
      <c r="K152" s="122">
        <v>426.5</v>
      </c>
      <c r="L152" s="122">
        <v>95.9</v>
      </c>
      <c r="M152" s="122">
        <v>53.9</v>
      </c>
      <c r="O152">
        <v>3656</v>
      </c>
      <c r="P152" s="122">
        <v>83.6</v>
      </c>
      <c r="Q152" s="122">
        <v>67.5</v>
      </c>
      <c r="R152" s="122">
        <v>97.6</v>
      </c>
      <c r="S152" s="122">
        <v>96.5</v>
      </c>
      <c r="T152" s="122">
        <v>99.5</v>
      </c>
      <c r="U152" s="122">
        <v>352.1</v>
      </c>
      <c r="V152" s="122">
        <v>478.6</v>
      </c>
      <c r="W152" s="122">
        <v>98.4</v>
      </c>
      <c r="X152" s="122">
        <v>68.099999999999994</v>
      </c>
      <c r="Z152">
        <v>7729</v>
      </c>
      <c r="AA152" s="122">
        <v>78</v>
      </c>
      <c r="AB152" s="122">
        <v>59.6</v>
      </c>
      <c r="AC152" s="122">
        <v>96.2</v>
      </c>
      <c r="AD152" s="122">
        <v>94.9</v>
      </c>
      <c r="AE152" s="122">
        <v>99.4</v>
      </c>
      <c r="AF152" s="122">
        <v>336.7</v>
      </c>
      <c r="AG152" s="122">
        <v>451.1</v>
      </c>
      <c r="AH152" s="122">
        <v>97</v>
      </c>
      <c r="AI152" s="122">
        <v>60.6</v>
      </c>
    </row>
    <row r="153" spans="2:35">
      <c r="B153" t="s">
        <v>219</v>
      </c>
      <c r="D153">
        <v>2243</v>
      </c>
      <c r="E153" s="122">
        <v>72</v>
      </c>
      <c r="F153" s="122">
        <v>53.1</v>
      </c>
      <c r="G153" s="122">
        <v>96.6</v>
      </c>
      <c r="H153" s="122">
        <v>95.1</v>
      </c>
      <c r="I153" s="122">
        <v>99.3</v>
      </c>
      <c r="J153" s="122">
        <v>326.7</v>
      </c>
      <c r="K153" s="122">
        <v>435.1</v>
      </c>
      <c r="L153" s="122">
        <v>97.1</v>
      </c>
      <c r="M153" s="122">
        <v>54.2</v>
      </c>
      <c r="O153">
        <v>2115</v>
      </c>
      <c r="P153" s="122">
        <v>80.2</v>
      </c>
      <c r="Q153" s="122">
        <v>65</v>
      </c>
      <c r="R153" s="122">
        <v>97.8</v>
      </c>
      <c r="S153" s="122">
        <v>96.5</v>
      </c>
      <c r="T153" s="122">
        <v>99.8</v>
      </c>
      <c r="U153" s="122">
        <v>349.9</v>
      </c>
      <c r="V153" s="122">
        <v>473.4</v>
      </c>
      <c r="W153" s="122">
        <v>98.1</v>
      </c>
      <c r="X153" s="122">
        <v>65.900000000000006</v>
      </c>
      <c r="Z153">
        <v>4358</v>
      </c>
      <c r="AA153" s="122">
        <v>76</v>
      </c>
      <c r="AB153" s="122">
        <v>58.9</v>
      </c>
      <c r="AC153" s="122">
        <v>97.2</v>
      </c>
      <c r="AD153" s="122">
        <v>95.7</v>
      </c>
      <c r="AE153" s="122">
        <v>99.6</v>
      </c>
      <c r="AF153" s="122">
        <v>338</v>
      </c>
      <c r="AG153" s="122">
        <v>453.7</v>
      </c>
      <c r="AH153" s="122">
        <v>97.6</v>
      </c>
      <c r="AI153" s="122">
        <v>59.9</v>
      </c>
    </row>
    <row r="154" spans="2:35">
      <c r="B154" t="s">
        <v>220</v>
      </c>
      <c r="D154">
        <v>3433</v>
      </c>
      <c r="E154" s="122">
        <v>79.900000000000006</v>
      </c>
      <c r="F154" s="122">
        <v>57.2</v>
      </c>
      <c r="G154" s="122">
        <v>95.5</v>
      </c>
      <c r="H154" s="122">
        <v>92.3</v>
      </c>
      <c r="I154" s="122">
        <v>99.3</v>
      </c>
      <c r="J154" s="122">
        <v>338</v>
      </c>
      <c r="K154" s="122">
        <v>444</v>
      </c>
      <c r="L154" s="122">
        <v>94.4</v>
      </c>
      <c r="M154" s="122">
        <v>58.2</v>
      </c>
      <c r="O154">
        <v>3326</v>
      </c>
      <c r="P154" s="122">
        <v>86.1</v>
      </c>
      <c r="Q154" s="122">
        <v>66.5</v>
      </c>
      <c r="R154" s="122">
        <v>97.4</v>
      </c>
      <c r="S154" s="122">
        <v>94.1</v>
      </c>
      <c r="T154" s="122">
        <v>99.5</v>
      </c>
      <c r="U154" s="122">
        <v>358.6</v>
      </c>
      <c r="V154" s="122">
        <v>475.4</v>
      </c>
      <c r="W154" s="122">
        <v>95.8</v>
      </c>
      <c r="X154" s="122">
        <v>67</v>
      </c>
      <c r="Z154">
        <v>6759</v>
      </c>
      <c r="AA154" s="122">
        <v>83</v>
      </c>
      <c r="AB154" s="122">
        <v>61.8</v>
      </c>
      <c r="AC154" s="122">
        <v>96.4</v>
      </c>
      <c r="AD154" s="122">
        <v>93.2</v>
      </c>
      <c r="AE154" s="122">
        <v>99.4</v>
      </c>
      <c r="AF154" s="122">
        <v>348.2</v>
      </c>
      <c r="AG154" s="122">
        <v>459.4</v>
      </c>
      <c r="AH154" s="122">
        <v>95.1</v>
      </c>
      <c r="AI154" s="122">
        <v>62.5</v>
      </c>
    </row>
    <row r="155" spans="2:35">
      <c r="B155" t="s">
        <v>221</v>
      </c>
      <c r="D155">
        <v>10</v>
      </c>
      <c r="E155" s="122">
        <v>90</v>
      </c>
      <c r="F155" s="122">
        <v>90</v>
      </c>
      <c r="G155" s="122">
        <v>100</v>
      </c>
      <c r="H155" s="122">
        <v>100</v>
      </c>
      <c r="I155" s="122">
        <v>100</v>
      </c>
      <c r="J155" s="122">
        <v>356.7</v>
      </c>
      <c r="K155" s="122">
        <v>422.9</v>
      </c>
      <c r="L155" s="122">
        <v>100</v>
      </c>
      <c r="M155" s="122">
        <v>90</v>
      </c>
      <c r="O155">
        <v>11</v>
      </c>
      <c r="P155" s="122">
        <v>81.8</v>
      </c>
      <c r="Q155" s="122">
        <v>72.7</v>
      </c>
      <c r="R155" s="122">
        <v>100</v>
      </c>
      <c r="S155" s="122">
        <v>90.9</v>
      </c>
      <c r="T155" s="122">
        <v>100</v>
      </c>
      <c r="U155" s="122">
        <v>369.6</v>
      </c>
      <c r="V155" s="122">
        <v>472.5</v>
      </c>
      <c r="W155" s="122">
        <v>100</v>
      </c>
      <c r="X155" s="122">
        <v>72.7</v>
      </c>
      <c r="Z155">
        <v>21</v>
      </c>
      <c r="AA155" s="122">
        <v>85.7</v>
      </c>
      <c r="AB155" s="122">
        <v>81</v>
      </c>
      <c r="AC155" s="122">
        <v>100</v>
      </c>
      <c r="AD155" s="122">
        <v>95.2</v>
      </c>
      <c r="AE155" s="122">
        <v>100</v>
      </c>
      <c r="AF155" s="122">
        <v>363.4</v>
      </c>
      <c r="AG155" s="122">
        <v>448.9</v>
      </c>
      <c r="AH155" s="122">
        <v>100</v>
      </c>
      <c r="AI155" s="122">
        <v>81</v>
      </c>
    </row>
    <row r="156" spans="2:35">
      <c r="B156" t="s">
        <v>222</v>
      </c>
      <c r="D156">
        <v>1191</v>
      </c>
      <c r="E156" s="122">
        <v>74.2</v>
      </c>
      <c r="F156" s="122">
        <v>54.6</v>
      </c>
      <c r="G156" s="122">
        <v>95.2</v>
      </c>
      <c r="H156" s="122">
        <v>93.5</v>
      </c>
      <c r="I156" s="122">
        <v>98.9</v>
      </c>
      <c r="J156" s="122">
        <v>327.10000000000002</v>
      </c>
      <c r="K156" s="122">
        <v>449.5</v>
      </c>
      <c r="L156" s="122">
        <v>95.8</v>
      </c>
      <c r="M156" s="122">
        <v>55.3</v>
      </c>
      <c r="O156">
        <v>1055</v>
      </c>
      <c r="P156" s="122">
        <v>80.400000000000006</v>
      </c>
      <c r="Q156" s="122">
        <v>63</v>
      </c>
      <c r="R156" s="122">
        <v>96.6</v>
      </c>
      <c r="S156" s="122">
        <v>95.4</v>
      </c>
      <c r="T156" s="122">
        <v>99.5</v>
      </c>
      <c r="U156" s="122">
        <v>346.9</v>
      </c>
      <c r="V156" s="122">
        <v>483.9</v>
      </c>
      <c r="W156" s="122">
        <v>97.6</v>
      </c>
      <c r="X156" s="122">
        <v>63.8</v>
      </c>
      <c r="Z156">
        <v>2246</v>
      </c>
      <c r="AA156" s="122">
        <v>77.099999999999994</v>
      </c>
      <c r="AB156" s="122">
        <v>58.5</v>
      </c>
      <c r="AC156" s="122">
        <v>95.9</v>
      </c>
      <c r="AD156" s="122">
        <v>94.4</v>
      </c>
      <c r="AE156" s="122">
        <v>99.2</v>
      </c>
      <c r="AF156" s="122">
        <v>336.4</v>
      </c>
      <c r="AG156" s="122">
        <v>465.7</v>
      </c>
      <c r="AH156" s="122">
        <v>96.7</v>
      </c>
      <c r="AI156" s="122">
        <v>59.3</v>
      </c>
    </row>
    <row r="157" spans="2:35">
      <c r="B157" t="s">
        <v>223</v>
      </c>
      <c r="D157">
        <v>1393</v>
      </c>
      <c r="E157" s="122">
        <v>82.1</v>
      </c>
      <c r="F157" s="122">
        <v>55.3</v>
      </c>
      <c r="G157" s="122">
        <v>94.9</v>
      </c>
      <c r="H157" s="122">
        <v>93.8</v>
      </c>
      <c r="I157" s="122">
        <v>98.8</v>
      </c>
      <c r="J157" s="122">
        <v>329.7</v>
      </c>
      <c r="K157" s="122">
        <v>445.6</v>
      </c>
      <c r="L157" s="122">
        <v>95.5</v>
      </c>
      <c r="M157" s="122">
        <v>56.1</v>
      </c>
      <c r="O157">
        <v>1447</v>
      </c>
      <c r="P157" s="122">
        <v>89.6</v>
      </c>
      <c r="Q157" s="122">
        <v>66.099999999999994</v>
      </c>
      <c r="R157" s="122">
        <v>97.3</v>
      </c>
      <c r="S157" s="122">
        <v>95.7</v>
      </c>
      <c r="T157" s="122">
        <v>99.5</v>
      </c>
      <c r="U157" s="122">
        <v>353.7</v>
      </c>
      <c r="V157" s="122">
        <v>491.7</v>
      </c>
      <c r="W157" s="122">
        <v>98</v>
      </c>
      <c r="X157" s="122">
        <v>66.599999999999994</v>
      </c>
      <c r="Z157">
        <v>2840</v>
      </c>
      <c r="AA157" s="122">
        <v>85.9</v>
      </c>
      <c r="AB157" s="122">
        <v>60.8</v>
      </c>
      <c r="AC157" s="122">
        <v>96.1</v>
      </c>
      <c r="AD157" s="122">
        <v>94.8</v>
      </c>
      <c r="AE157" s="122">
        <v>99.2</v>
      </c>
      <c r="AF157" s="122">
        <v>342</v>
      </c>
      <c r="AG157" s="122">
        <v>469.1</v>
      </c>
      <c r="AH157" s="122">
        <v>96.8</v>
      </c>
      <c r="AI157" s="122">
        <v>61.4</v>
      </c>
    </row>
    <row r="158" spans="2:35">
      <c r="B158" t="s">
        <v>224</v>
      </c>
      <c r="D158">
        <v>805</v>
      </c>
      <c r="E158" s="122">
        <v>77.8</v>
      </c>
      <c r="F158" s="122">
        <v>58.6</v>
      </c>
      <c r="G158" s="122">
        <v>95.4</v>
      </c>
      <c r="H158" s="122">
        <v>95</v>
      </c>
      <c r="I158" s="122">
        <v>98.9</v>
      </c>
      <c r="J158" s="122">
        <v>336.4</v>
      </c>
      <c r="K158" s="122">
        <v>442.9</v>
      </c>
      <c r="L158" s="122">
        <v>96.9</v>
      </c>
      <c r="M158" s="122">
        <v>60.1</v>
      </c>
      <c r="O158">
        <v>843</v>
      </c>
      <c r="P158" s="122">
        <v>81.5</v>
      </c>
      <c r="Q158" s="122">
        <v>65.8</v>
      </c>
      <c r="R158" s="122">
        <v>95.8</v>
      </c>
      <c r="S158" s="122">
        <v>95.1</v>
      </c>
      <c r="T158" s="122">
        <v>99.4</v>
      </c>
      <c r="U158" s="122">
        <v>351.6</v>
      </c>
      <c r="V158" s="122">
        <v>461.6</v>
      </c>
      <c r="W158" s="122">
        <v>97.9</v>
      </c>
      <c r="X158" s="122">
        <v>67</v>
      </c>
      <c r="Z158">
        <v>1648</v>
      </c>
      <c r="AA158" s="122">
        <v>79.7</v>
      </c>
      <c r="AB158" s="122">
        <v>62.3</v>
      </c>
      <c r="AC158" s="122">
        <v>95.6</v>
      </c>
      <c r="AD158" s="122">
        <v>95.1</v>
      </c>
      <c r="AE158" s="122">
        <v>99.2</v>
      </c>
      <c r="AF158" s="122">
        <v>344.2</v>
      </c>
      <c r="AG158" s="122">
        <v>452.5</v>
      </c>
      <c r="AH158" s="122">
        <v>97.4</v>
      </c>
      <c r="AI158" s="122">
        <v>63.7</v>
      </c>
    </row>
    <row r="159" spans="2:35">
      <c r="B159" t="s">
        <v>225</v>
      </c>
      <c r="D159">
        <v>2899</v>
      </c>
      <c r="E159" s="122">
        <v>76</v>
      </c>
      <c r="F159" s="122">
        <v>53</v>
      </c>
      <c r="G159" s="122">
        <v>96</v>
      </c>
      <c r="H159" s="122">
        <v>94.3</v>
      </c>
      <c r="I159" s="122">
        <v>99.4</v>
      </c>
      <c r="J159" s="122">
        <v>329.1</v>
      </c>
      <c r="K159" s="122">
        <v>442.4</v>
      </c>
      <c r="L159" s="122">
        <v>96.8</v>
      </c>
      <c r="M159" s="122">
        <v>53.8</v>
      </c>
      <c r="O159">
        <v>2682</v>
      </c>
      <c r="P159" s="122">
        <v>82.4</v>
      </c>
      <c r="Q159" s="122">
        <v>63.3</v>
      </c>
      <c r="R159" s="122">
        <v>97.1</v>
      </c>
      <c r="S159" s="122">
        <v>95.6</v>
      </c>
      <c r="T159" s="122">
        <v>99.6</v>
      </c>
      <c r="U159" s="122">
        <v>350.3</v>
      </c>
      <c r="V159" s="122">
        <v>477.8</v>
      </c>
      <c r="W159" s="122">
        <v>97.9</v>
      </c>
      <c r="X159" s="122">
        <v>63.9</v>
      </c>
      <c r="Z159">
        <v>5581</v>
      </c>
      <c r="AA159" s="122">
        <v>79.099999999999994</v>
      </c>
      <c r="AB159" s="122">
        <v>58</v>
      </c>
      <c r="AC159" s="122">
        <v>96.5</v>
      </c>
      <c r="AD159" s="122">
        <v>94.9</v>
      </c>
      <c r="AE159" s="122">
        <v>99.5</v>
      </c>
      <c r="AF159" s="122">
        <v>339.3</v>
      </c>
      <c r="AG159" s="122">
        <v>459.4</v>
      </c>
      <c r="AH159" s="122">
        <v>97.3</v>
      </c>
      <c r="AI159" s="122">
        <v>58.7</v>
      </c>
    </row>
    <row r="160" spans="2:35">
      <c r="B160" t="s">
        <v>226</v>
      </c>
      <c r="D160">
        <v>1660</v>
      </c>
      <c r="E160" s="122">
        <v>76.599999999999994</v>
      </c>
      <c r="F160" s="122">
        <v>53.3</v>
      </c>
      <c r="G160" s="122">
        <v>94.6</v>
      </c>
      <c r="H160" s="122">
        <v>93</v>
      </c>
      <c r="I160" s="122">
        <v>99.4</v>
      </c>
      <c r="J160" s="122">
        <v>324.7</v>
      </c>
      <c r="K160" s="122">
        <v>436.7</v>
      </c>
      <c r="L160" s="122">
        <v>95.4</v>
      </c>
      <c r="M160" s="122">
        <v>54.5</v>
      </c>
      <c r="O160">
        <v>1452</v>
      </c>
      <c r="P160" s="122">
        <v>83.6</v>
      </c>
      <c r="Q160" s="122">
        <v>60.5</v>
      </c>
      <c r="R160" s="122">
        <v>95.9</v>
      </c>
      <c r="S160" s="122">
        <v>94.3</v>
      </c>
      <c r="T160" s="122">
        <v>99.4</v>
      </c>
      <c r="U160" s="122">
        <v>344.1</v>
      </c>
      <c r="V160" s="122">
        <v>467.9</v>
      </c>
      <c r="W160" s="122">
        <v>96.7</v>
      </c>
      <c r="X160" s="122">
        <v>60.7</v>
      </c>
      <c r="Z160">
        <v>3112</v>
      </c>
      <c r="AA160" s="122">
        <v>79.900000000000006</v>
      </c>
      <c r="AB160" s="122">
        <v>56.7</v>
      </c>
      <c r="AC160" s="122">
        <v>95.2</v>
      </c>
      <c r="AD160" s="122">
        <v>93.6</v>
      </c>
      <c r="AE160" s="122">
        <v>99.4</v>
      </c>
      <c r="AF160" s="122">
        <v>333.8</v>
      </c>
      <c r="AG160" s="122">
        <v>451.3</v>
      </c>
      <c r="AH160" s="122">
        <v>96</v>
      </c>
      <c r="AI160" s="122">
        <v>57.4</v>
      </c>
    </row>
    <row r="161" spans="2:35">
      <c r="B161" t="s">
        <v>227</v>
      </c>
      <c r="D161">
        <v>1174</v>
      </c>
      <c r="E161" s="122">
        <v>71.7</v>
      </c>
      <c r="F161" s="122">
        <v>50.5</v>
      </c>
      <c r="G161" s="122">
        <v>93</v>
      </c>
      <c r="H161" s="122">
        <v>91</v>
      </c>
      <c r="I161" s="122">
        <v>98.7</v>
      </c>
      <c r="J161" s="122">
        <v>313.89999999999998</v>
      </c>
      <c r="K161" s="122">
        <v>436.6</v>
      </c>
      <c r="L161" s="122">
        <v>95</v>
      </c>
      <c r="M161" s="122">
        <v>52</v>
      </c>
      <c r="O161">
        <v>1094</v>
      </c>
      <c r="P161" s="122">
        <v>80.3</v>
      </c>
      <c r="Q161" s="122">
        <v>62.8</v>
      </c>
      <c r="R161" s="122">
        <v>97.3</v>
      </c>
      <c r="S161" s="122">
        <v>95.9</v>
      </c>
      <c r="T161" s="122">
        <v>99.3</v>
      </c>
      <c r="U161" s="122">
        <v>342.5</v>
      </c>
      <c r="V161" s="122">
        <v>484.4</v>
      </c>
      <c r="W161" s="122">
        <v>98.2</v>
      </c>
      <c r="X161" s="122">
        <v>64</v>
      </c>
      <c r="Z161">
        <v>2268</v>
      </c>
      <c r="AA161" s="122">
        <v>75.8</v>
      </c>
      <c r="AB161" s="122">
        <v>56.4</v>
      </c>
      <c r="AC161" s="122">
        <v>95.1</v>
      </c>
      <c r="AD161" s="122">
        <v>93.3</v>
      </c>
      <c r="AE161" s="122">
        <v>99</v>
      </c>
      <c r="AF161" s="122">
        <v>327.7</v>
      </c>
      <c r="AG161" s="122">
        <v>459.7</v>
      </c>
      <c r="AH161" s="122">
        <v>96.5</v>
      </c>
      <c r="AI161" s="122">
        <v>57.8</v>
      </c>
    </row>
    <row r="162" spans="2:35">
      <c r="B162" t="s">
        <v>228</v>
      </c>
      <c r="D162">
        <v>757</v>
      </c>
      <c r="E162" s="122">
        <v>75.400000000000006</v>
      </c>
      <c r="F162" s="122">
        <v>55.9</v>
      </c>
      <c r="G162" s="122">
        <v>95.8</v>
      </c>
      <c r="H162" s="122">
        <v>93.1</v>
      </c>
      <c r="I162" s="122">
        <v>100</v>
      </c>
      <c r="J162" s="122">
        <v>333.1</v>
      </c>
      <c r="K162" s="122">
        <v>446.5</v>
      </c>
      <c r="L162" s="122">
        <v>96</v>
      </c>
      <c r="M162" s="122">
        <v>56.9</v>
      </c>
      <c r="O162">
        <v>708</v>
      </c>
      <c r="P162" s="122">
        <v>87</v>
      </c>
      <c r="Q162" s="122">
        <v>66.2</v>
      </c>
      <c r="R162" s="122">
        <v>97.6</v>
      </c>
      <c r="S162" s="122">
        <v>96.2</v>
      </c>
      <c r="T162" s="122">
        <v>100</v>
      </c>
      <c r="U162" s="122">
        <v>360.4</v>
      </c>
      <c r="V162" s="122">
        <v>486.9</v>
      </c>
      <c r="W162" s="122">
        <v>99.2</v>
      </c>
      <c r="X162" s="122">
        <v>66.7</v>
      </c>
      <c r="Z162">
        <v>1465</v>
      </c>
      <c r="AA162" s="122">
        <v>81</v>
      </c>
      <c r="AB162" s="122">
        <v>60.9</v>
      </c>
      <c r="AC162" s="122">
        <v>96.7</v>
      </c>
      <c r="AD162" s="122">
        <v>94.6</v>
      </c>
      <c r="AE162" s="122">
        <v>100</v>
      </c>
      <c r="AF162" s="122">
        <v>346.3</v>
      </c>
      <c r="AG162" s="122">
        <v>466</v>
      </c>
      <c r="AH162" s="122">
        <v>97.5</v>
      </c>
      <c r="AI162" s="122">
        <v>61.6</v>
      </c>
    </row>
    <row r="163" spans="2:35">
      <c r="B163" t="s">
        <v>229</v>
      </c>
      <c r="D163">
        <v>2631</v>
      </c>
      <c r="E163" s="122">
        <v>75.8</v>
      </c>
      <c r="F163" s="122">
        <v>53.6</v>
      </c>
      <c r="G163" s="122">
        <v>95.4</v>
      </c>
      <c r="H163" s="122">
        <v>89.4</v>
      </c>
      <c r="I163" s="122">
        <v>99.5</v>
      </c>
      <c r="J163" s="122">
        <v>330.1</v>
      </c>
      <c r="K163" s="122">
        <v>438.3</v>
      </c>
      <c r="L163" s="122">
        <v>91.7</v>
      </c>
      <c r="M163" s="122">
        <v>54.4</v>
      </c>
      <c r="O163">
        <v>2636</v>
      </c>
      <c r="P163" s="122">
        <v>83.8</v>
      </c>
      <c r="Q163" s="122">
        <v>68.3</v>
      </c>
      <c r="R163" s="122">
        <v>97</v>
      </c>
      <c r="S163" s="122">
        <v>96.1</v>
      </c>
      <c r="T163" s="122">
        <v>99.5</v>
      </c>
      <c r="U163" s="122">
        <v>354.7</v>
      </c>
      <c r="V163" s="122">
        <v>483.1</v>
      </c>
      <c r="W163" s="122">
        <v>97.2</v>
      </c>
      <c r="X163" s="122">
        <v>68.900000000000006</v>
      </c>
      <c r="Z163">
        <v>5267</v>
      </c>
      <c r="AA163" s="122">
        <v>79.8</v>
      </c>
      <c r="AB163" s="122">
        <v>61</v>
      </c>
      <c r="AC163" s="122">
        <v>96.2</v>
      </c>
      <c r="AD163" s="122">
        <v>92.8</v>
      </c>
      <c r="AE163" s="122">
        <v>99.5</v>
      </c>
      <c r="AF163" s="122">
        <v>342.4</v>
      </c>
      <c r="AG163" s="122">
        <v>460.7</v>
      </c>
      <c r="AH163" s="122">
        <v>94.5</v>
      </c>
      <c r="AI163" s="122">
        <v>61.6</v>
      </c>
    </row>
    <row r="164" spans="2:35">
      <c r="B164" s="19" t="s">
        <v>230</v>
      </c>
      <c r="D164">
        <v>289800</v>
      </c>
      <c r="E164" s="122">
        <v>79.8</v>
      </c>
      <c r="F164" s="122">
        <v>55.9</v>
      </c>
      <c r="G164" s="122">
        <v>95</v>
      </c>
      <c r="H164" s="122">
        <v>93.2</v>
      </c>
      <c r="I164" s="122">
        <v>99.2</v>
      </c>
      <c r="J164" s="122">
        <v>330.8</v>
      </c>
      <c r="K164" s="122">
        <v>447.6</v>
      </c>
      <c r="L164" s="122">
        <v>95.9</v>
      </c>
      <c r="M164" s="122">
        <v>56.8</v>
      </c>
      <c r="O164">
        <v>279321</v>
      </c>
      <c r="P164" s="122">
        <v>86.6</v>
      </c>
      <c r="Q164" s="122">
        <v>66</v>
      </c>
      <c r="R164" s="122">
        <v>97</v>
      </c>
      <c r="S164" s="122">
        <v>95.6</v>
      </c>
      <c r="T164" s="122">
        <v>99.5</v>
      </c>
      <c r="U164" s="122">
        <v>354.8</v>
      </c>
      <c r="V164" s="122">
        <v>491.5</v>
      </c>
      <c r="W164" s="122">
        <v>97.7</v>
      </c>
      <c r="X164" s="122">
        <v>66.5</v>
      </c>
      <c r="Z164">
        <v>569121</v>
      </c>
      <c r="AA164" s="122">
        <v>83.1</v>
      </c>
      <c r="AB164" s="122">
        <v>60.8</v>
      </c>
      <c r="AC164" s="122">
        <v>96</v>
      </c>
      <c r="AD164" s="122">
        <v>94.4</v>
      </c>
      <c r="AE164" s="122">
        <v>99.3</v>
      </c>
      <c r="AF164" s="122">
        <v>342.5</v>
      </c>
      <c r="AG164" s="122">
        <v>469.2</v>
      </c>
      <c r="AH164" s="122">
        <v>96.8</v>
      </c>
      <c r="AI164" s="122">
        <v>61.6</v>
      </c>
    </row>
    <row r="165" spans="2:35">
      <c r="B165" t="s">
        <v>231</v>
      </c>
      <c r="D165">
        <v>38268</v>
      </c>
      <c r="E165" s="122">
        <v>81.599999999999994</v>
      </c>
      <c r="F165" s="122">
        <v>61.1</v>
      </c>
      <c r="G165" s="122">
        <v>95.4</v>
      </c>
      <c r="H165" s="122">
        <v>93.9</v>
      </c>
      <c r="I165" s="122">
        <v>99.1</v>
      </c>
      <c r="J165" s="122">
        <v>335.9</v>
      </c>
      <c r="K165" s="122">
        <v>447.2</v>
      </c>
      <c r="L165" s="122">
        <v>96.3</v>
      </c>
      <c r="M165" s="122">
        <v>62.1</v>
      </c>
      <c r="O165">
        <v>38006</v>
      </c>
      <c r="P165" s="122">
        <v>87.3</v>
      </c>
      <c r="Q165" s="122">
        <v>69.099999999999994</v>
      </c>
      <c r="R165" s="122">
        <v>97.4</v>
      </c>
      <c r="S165" s="122">
        <v>95.9</v>
      </c>
      <c r="T165" s="122">
        <v>99.6</v>
      </c>
      <c r="U165" s="122">
        <v>358.1</v>
      </c>
      <c r="V165" s="122">
        <v>486.1</v>
      </c>
      <c r="W165" s="122">
        <v>97.8</v>
      </c>
      <c r="X165" s="122">
        <v>69.7</v>
      </c>
      <c r="Z165">
        <v>76274</v>
      </c>
      <c r="AA165" s="122">
        <v>84.4</v>
      </c>
      <c r="AB165" s="122">
        <v>65.099999999999994</v>
      </c>
      <c r="AC165" s="122">
        <v>96.4</v>
      </c>
      <c r="AD165" s="122">
        <v>94.9</v>
      </c>
      <c r="AE165" s="122">
        <v>99.3</v>
      </c>
      <c r="AF165" s="122">
        <v>347</v>
      </c>
      <c r="AG165" s="122">
        <v>466.6</v>
      </c>
      <c r="AH165" s="122">
        <v>97.1</v>
      </c>
      <c r="AI165" s="122">
        <v>65.900000000000006</v>
      </c>
    </row>
    <row r="166" spans="2:35">
      <c r="B166" s="7" t="s">
        <v>232</v>
      </c>
      <c r="D166">
        <v>323971</v>
      </c>
      <c r="E166" s="122">
        <v>78</v>
      </c>
      <c r="F166" s="122">
        <v>53.8</v>
      </c>
      <c r="G166" s="122">
        <v>92.9</v>
      </c>
      <c r="H166" s="122">
        <v>88.5</v>
      </c>
      <c r="I166" s="122">
        <v>99.3</v>
      </c>
      <c r="J166" s="122">
        <v>326.89999999999998</v>
      </c>
      <c r="K166" s="122">
        <v>435.9</v>
      </c>
      <c r="L166" s="122">
        <v>91.7</v>
      </c>
      <c r="M166" s="122">
        <v>54.7</v>
      </c>
      <c r="O166">
        <v>308705</v>
      </c>
      <c r="P166" s="122">
        <v>85.7</v>
      </c>
      <c r="Q166" s="122">
        <v>64.8</v>
      </c>
      <c r="R166" s="122">
        <v>95.8</v>
      </c>
      <c r="S166" s="122">
        <v>92.5</v>
      </c>
      <c r="T166" s="122">
        <v>100</v>
      </c>
      <c r="U166" s="122">
        <v>353.4</v>
      </c>
      <c r="V166" s="122">
        <v>483.1</v>
      </c>
      <c r="W166" s="122">
        <v>94.9</v>
      </c>
      <c r="X166" s="122">
        <v>65.400000000000006</v>
      </c>
      <c r="Z166">
        <v>632676</v>
      </c>
      <c r="AA166" s="122">
        <v>81.8</v>
      </c>
      <c r="AB166" s="122">
        <v>59.2</v>
      </c>
      <c r="AC166" s="122">
        <v>94.3</v>
      </c>
      <c r="AD166" s="122">
        <v>90.5</v>
      </c>
      <c r="AE166" s="122">
        <v>99.6</v>
      </c>
      <c r="AF166" s="122">
        <v>339.8</v>
      </c>
      <c r="AG166" s="122">
        <v>458.9</v>
      </c>
      <c r="AH166" s="122">
        <v>93.3</v>
      </c>
      <c r="AI166" s="122">
        <v>59.9</v>
      </c>
    </row>
    <row r="167" spans="2:35">
      <c r="B167" s="7" t="s">
        <v>233</v>
      </c>
      <c r="D167">
        <v>323971</v>
      </c>
      <c r="E167">
        <v>78</v>
      </c>
      <c r="F167">
        <v>53.8</v>
      </c>
      <c r="G167">
        <v>92.9</v>
      </c>
      <c r="H167">
        <v>88.5</v>
      </c>
      <c r="I167">
        <v>99.3</v>
      </c>
      <c r="J167">
        <v>326.89999999999998</v>
      </c>
      <c r="K167">
        <v>435.9</v>
      </c>
      <c r="L167">
        <v>91.7</v>
      </c>
      <c r="M167">
        <v>54.7</v>
      </c>
      <c r="N167">
        <v>0</v>
      </c>
      <c r="O167">
        <v>308705</v>
      </c>
      <c r="P167">
        <v>85.7</v>
      </c>
      <c r="Q167">
        <v>64.8</v>
      </c>
      <c r="R167">
        <v>95.8</v>
      </c>
      <c r="S167">
        <v>92.5</v>
      </c>
      <c r="T167">
        <v>100</v>
      </c>
      <c r="U167">
        <v>353.4</v>
      </c>
      <c r="V167">
        <v>483.1</v>
      </c>
      <c r="W167">
        <v>94.9</v>
      </c>
      <c r="X167">
        <v>65.400000000000006</v>
      </c>
      <c r="Y167">
        <v>0</v>
      </c>
      <c r="Z167">
        <v>632676</v>
      </c>
      <c r="AA167">
        <v>81.8</v>
      </c>
      <c r="AB167">
        <v>59.2</v>
      </c>
      <c r="AC167">
        <v>94.3</v>
      </c>
      <c r="AD167">
        <v>90.5</v>
      </c>
      <c r="AE167">
        <v>99.6</v>
      </c>
      <c r="AF167">
        <v>339.8</v>
      </c>
      <c r="AG167">
        <v>458.9</v>
      </c>
      <c r="AH167">
        <v>93.3</v>
      </c>
      <c r="AI167">
        <v>59.9</v>
      </c>
    </row>
    <row r="170" spans="2:35">
      <c r="B170" s="123" t="s">
        <v>234</v>
      </c>
    </row>
    <row r="171" spans="2:35">
      <c r="B171" s="123" t="s">
        <v>235</v>
      </c>
    </row>
    <row r="172" spans="2:35">
      <c r="B172" s="123" t="s">
        <v>236</v>
      </c>
    </row>
    <row r="173" spans="2:35">
      <c r="B173" s="84"/>
      <c r="C173" s="84"/>
      <c r="D173" s="37"/>
    </row>
    <row r="174" spans="2:35">
      <c r="B174" s="125" t="s">
        <v>237</v>
      </c>
      <c r="C174" s="125" t="e">
        <f>VLOOKUP(#REF!,'Table 16 data'!B175:C176,2,0)</f>
        <v>#REF!</v>
      </c>
      <c r="D174" s="126" t="e">
        <f>IF(C174=1,3,12)</f>
        <v>#REF!</v>
      </c>
      <c r="E174" s="127"/>
      <c r="F174" s="127"/>
      <c r="G174" s="127"/>
    </row>
    <row r="175" spans="2:35">
      <c r="B175" s="128" t="s">
        <v>238</v>
      </c>
      <c r="C175" s="125">
        <v>1</v>
      </c>
      <c r="D175" s="128" t="s">
        <v>238</v>
      </c>
      <c r="E175" s="127"/>
      <c r="F175" s="127"/>
      <c r="G175" s="127"/>
    </row>
    <row r="176" spans="2:35">
      <c r="B176" s="2" t="s">
        <v>239</v>
      </c>
      <c r="C176" s="125">
        <v>2</v>
      </c>
      <c r="D176" s="129" t="s">
        <v>240</v>
      </c>
      <c r="E176" s="127"/>
      <c r="F176" s="127"/>
      <c r="G176" s="127"/>
    </row>
    <row r="177" spans="2:4">
      <c r="B177" s="84"/>
      <c r="C177" s="84"/>
      <c r="D177"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E25B-F7B6-4ED2-B11B-6E9D0A0B669B}">
  <dimension ref="A1:L183"/>
  <sheetViews>
    <sheetView tabSelected="1" workbookViewId="0">
      <selection activeCell="P21" sqref="P21"/>
    </sheetView>
  </sheetViews>
  <sheetFormatPr defaultRowHeight="12.75"/>
  <sheetData>
    <row r="1" spans="1:12">
      <c r="A1" s="152" t="s">
        <v>241</v>
      </c>
      <c r="B1" s="152"/>
      <c r="C1" s="152"/>
      <c r="D1" s="152"/>
      <c r="E1" s="152"/>
      <c r="F1" s="152"/>
      <c r="G1" s="152"/>
      <c r="H1" s="152"/>
      <c r="I1" s="152"/>
      <c r="J1" s="92"/>
      <c r="K1" s="15"/>
      <c r="L1" s="15"/>
    </row>
    <row r="2" spans="1:12">
      <c r="A2" s="148" t="s">
        <v>242</v>
      </c>
      <c r="B2" s="148"/>
      <c r="C2" s="1"/>
      <c r="D2" s="4"/>
      <c r="E2" s="4"/>
      <c r="F2" s="4"/>
      <c r="G2" s="4"/>
      <c r="H2" s="4"/>
      <c r="I2" s="15"/>
      <c r="J2" s="15"/>
      <c r="K2" s="163" t="s">
        <v>243</v>
      </c>
      <c r="L2" s="164"/>
    </row>
    <row r="3" spans="1:12">
      <c r="A3" s="1" t="s">
        <v>244</v>
      </c>
      <c r="B3" s="1"/>
      <c r="C3" s="92"/>
      <c r="D3" s="4"/>
      <c r="E3" s="5"/>
      <c r="F3" s="4"/>
      <c r="G3" s="4"/>
      <c r="H3" s="4"/>
      <c r="I3" s="15"/>
      <c r="J3" s="15"/>
      <c r="K3" s="118" t="s">
        <v>245</v>
      </c>
      <c r="L3" s="119" t="s">
        <v>234</v>
      </c>
    </row>
    <row r="4" spans="1:12">
      <c r="A4" s="3"/>
      <c r="B4" s="3"/>
      <c r="C4" s="121">
        <v>0</v>
      </c>
      <c r="D4" s="84"/>
      <c r="E4" s="85"/>
      <c r="F4" s="85"/>
      <c r="G4" s="85"/>
      <c r="H4" s="85"/>
      <c r="I4" s="84"/>
      <c r="J4" s="7"/>
      <c r="K4" s="8"/>
      <c r="L4" s="15"/>
    </row>
    <row r="5" spans="1:12">
      <c r="A5" s="86"/>
      <c r="B5" s="86"/>
      <c r="C5" s="154" t="s">
        <v>246</v>
      </c>
      <c r="D5" s="156" t="s">
        <v>247</v>
      </c>
      <c r="E5" s="156"/>
      <c r="F5" s="156"/>
      <c r="G5" s="156"/>
      <c r="H5" s="156"/>
      <c r="I5" s="157" t="s">
        <v>248</v>
      </c>
      <c r="J5" s="160" t="s">
        <v>249</v>
      </c>
      <c r="K5" s="153" t="s">
        <v>250</v>
      </c>
      <c r="L5" s="153"/>
    </row>
    <row r="6" spans="1:12" ht="48.75">
      <c r="A6" s="120" t="s">
        <v>251</v>
      </c>
      <c r="B6" s="120" t="s">
        <v>252</v>
      </c>
      <c r="C6" s="155"/>
      <c r="D6" s="90" t="s">
        <v>253</v>
      </c>
      <c r="E6" s="117" t="s">
        <v>254</v>
      </c>
      <c r="F6" s="90" t="s">
        <v>255</v>
      </c>
      <c r="G6" s="117" t="s">
        <v>256</v>
      </c>
      <c r="H6" s="91" t="s">
        <v>257</v>
      </c>
      <c r="I6" s="158"/>
      <c r="J6" s="161"/>
      <c r="K6" s="89" t="s">
        <v>258</v>
      </c>
      <c r="L6" s="91" t="s">
        <v>259</v>
      </c>
    </row>
    <row r="7" spans="1:12">
      <c r="A7" s="102"/>
      <c r="B7" s="175"/>
      <c r="D7" s="175"/>
      <c r="E7" s="175"/>
      <c r="F7" s="175"/>
      <c r="G7" s="175"/>
      <c r="H7" s="175"/>
      <c r="I7" s="175"/>
      <c r="J7" s="175"/>
      <c r="K7" s="102"/>
      <c r="L7" s="102"/>
    </row>
    <row r="8" spans="1:12">
      <c r="A8" s="9" t="s">
        <v>69</v>
      </c>
      <c r="B8" s="7" t="s">
        <v>260</v>
      </c>
      <c r="C8" s="135">
        <v>14623</v>
      </c>
      <c r="D8" s="136">
        <v>85.5</v>
      </c>
      <c r="E8" s="136">
        <v>54.7</v>
      </c>
      <c r="F8" s="136">
        <v>94.3</v>
      </c>
      <c r="G8" s="136">
        <v>92.4</v>
      </c>
      <c r="H8" s="136">
        <v>99</v>
      </c>
      <c r="I8" s="136">
        <v>334.9</v>
      </c>
      <c r="J8" s="136">
        <v>471.9</v>
      </c>
      <c r="K8" s="136">
        <v>94.9</v>
      </c>
      <c r="L8" s="136">
        <v>55.1</v>
      </c>
    </row>
    <row r="9" spans="1:12">
      <c r="A9" s="15" t="s">
        <v>70</v>
      </c>
      <c r="B9" s="67" t="s">
        <v>261</v>
      </c>
      <c r="C9" s="137">
        <v>2785</v>
      </c>
      <c r="D9" s="138">
        <v>89.1</v>
      </c>
      <c r="E9" s="138">
        <v>57.7</v>
      </c>
      <c r="F9" s="138">
        <v>95.4</v>
      </c>
      <c r="G9" s="138">
        <v>94.1</v>
      </c>
      <c r="H9" s="138">
        <v>99.5</v>
      </c>
      <c r="I9" s="138">
        <v>343.8</v>
      </c>
      <c r="J9" s="138">
        <v>490.4</v>
      </c>
      <c r="K9" s="138">
        <v>95.6</v>
      </c>
      <c r="L9" s="138">
        <v>58</v>
      </c>
    </row>
    <row r="10" spans="1:12">
      <c r="A10" s="15" t="s">
        <v>71</v>
      </c>
      <c r="B10" s="67" t="s">
        <v>262</v>
      </c>
      <c r="C10" s="137">
        <v>600</v>
      </c>
      <c r="D10" s="138">
        <v>88</v>
      </c>
      <c r="E10" s="138">
        <v>59.8</v>
      </c>
      <c r="F10" s="138">
        <v>94.7</v>
      </c>
      <c r="G10" s="138">
        <v>93.5</v>
      </c>
      <c r="H10" s="138">
        <v>99.7</v>
      </c>
      <c r="I10" s="138">
        <v>343</v>
      </c>
      <c r="J10" s="138">
        <v>486.4</v>
      </c>
      <c r="K10" s="138">
        <v>96.2</v>
      </c>
      <c r="L10" s="138">
        <v>60</v>
      </c>
    </row>
    <row r="11" spans="1:12">
      <c r="A11" s="15" t="s">
        <v>72</v>
      </c>
      <c r="B11" s="67" t="s">
        <v>263</v>
      </c>
      <c r="C11" s="137">
        <v>1099</v>
      </c>
      <c r="D11" s="138">
        <v>87.9</v>
      </c>
      <c r="E11" s="138">
        <v>56.9</v>
      </c>
      <c r="F11" s="138">
        <v>93.4</v>
      </c>
      <c r="G11" s="138">
        <v>92.5</v>
      </c>
      <c r="H11" s="138">
        <v>98.9</v>
      </c>
      <c r="I11" s="138">
        <v>337.5</v>
      </c>
      <c r="J11" s="138">
        <v>476.2</v>
      </c>
      <c r="K11" s="138">
        <v>95.6</v>
      </c>
      <c r="L11" s="138">
        <v>57.1</v>
      </c>
    </row>
    <row r="12" spans="1:12">
      <c r="A12" s="15" t="s">
        <v>73</v>
      </c>
      <c r="B12" s="67" t="s">
        <v>264</v>
      </c>
      <c r="C12" s="137">
        <v>582</v>
      </c>
      <c r="D12" s="138">
        <v>74.400000000000006</v>
      </c>
      <c r="E12" s="138">
        <v>53.4</v>
      </c>
      <c r="F12" s="138">
        <v>93.5</v>
      </c>
      <c r="G12" s="138">
        <v>91.6</v>
      </c>
      <c r="H12" s="138">
        <v>99.7</v>
      </c>
      <c r="I12" s="138">
        <v>316.39999999999998</v>
      </c>
      <c r="J12" s="138">
        <v>412.7</v>
      </c>
      <c r="K12" s="138">
        <v>95.5</v>
      </c>
      <c r="L12" s="138">
        <v>54.5</v>
      </c>
    </row>
    <row r="13" spans="1:12">
      <c r="A13" s="15" t="s">
        <v>74</v>
      </c>
      <c r="B13" s="67" t="s">
        <v>265</v>
      </c>
      <c r="C13" s="137">
        <v>758</v>
      </c>
      <c r="D13" s="138">
        <v>83.1</v>
      </c>
      <c r="E13" s="138">
        <v>47.9</v>
      </c>
      <c r="F13" s="138">
        <v>94.3</v>
      </c>
      <c r="G13" s="138">
        <v>90.1</v>
      </c>
      <c r="H13" s="138">
        <v>98</v>
      </c>
      <c r="I13" s="138">
        <v>325.39999999999998</v>
      </c>
      <c r="J13" s="138">
        <v>450.5</v>
      </c>
      <c r="K13" s="138">
        <v>93.5</v>
      </c>
      <c r="L13" s="138">
        <v>48.2</v>
      </c>
    </row>
    <row r="14" spans="1:12">
      <c r="A14" s="15" t="s">
        <v>75</v>
      </c>
      <c r="B14" s="67" t="s">
        <v>266</v>
      </c>
      <c r="C14" s="137">
        <v>1319</v>
      </c>
      <c r="D14" s="138">
        <v>88.6</v>
      </c>
      <c r="E14" s="138">
        <v>52.8</v>
      </c>
      <c r="F14" s="138">
        <v>93.6</v>
      </c>
      <c r="G14" s="138">
        <v>91.4</v>
      </c>
      <c r="H14" s="138">
        <v>99.2</v>
      </c>
      <c r="I14" s="138">
        <v>331.6</v>
      </c>
      <c r="J14" s="138">
        <v>464.8</v>
      </c>
      <c r="K14" s="138">
        <v>94</v>
      </c>
      <c r="L14" s="138">
        <v>52.9</v>
      </c>
    </row>
    <row r="15" spans="1:12">
      <c r="A15" s="15" t="s">
        <v>76</v>
      </c>
      <c r="B15" s="67" t="s">
        <v>267</v>
      </c>
      <c r="C15" s="137">
        <v>1110</v>
      </c>
      <c r="D15" s="138">
        <v>87.7</v>
      </c>
      <c r="E15" s="138">
        <v>61.4</v>
      </c>
      <c r="F15" s="138">
        <v>95.4</v>
      </c>
      <c r="G15" s="138">
        <v>93.7</v>
      </c>
      <c r="H15" s="138">
        <v>99.4</v>
      </c>
      <c r="I15" s="138">
        <v>340</v>
      </c>
      <c r="J15" s="138">
        <v>480.1</v>
      </c>
      <c r="K15" s="138">
        <v>94.8</v>
      </c>
      <c r="L15" s="138">
        <v>61.6</v>
      </c>
    </row>
    <row r="16" spans="1:12">
      <c r="A16" s="15" t="s">
        <v>77</v>
      </c>
      <c r="B16" s="67" t="s">
        <v>268</v>
      </c>
      <c r="C16" s="137">
        <v>1814</v>
      </c>
      <c r="D16" s="138">
        <v>80.400000000000006</v>
      </c>
      <c r="E16" s="138">
        <v>49.8</v>
      </c>
      <c r="F16" s="138">
        <v>92.6</v>
      </c>
      <c r="G16" s="138">
        <v>91.8</v>
      </c>
      <c r="H16" s="138">
        <v>98.1</v>
      </c>
      <c r="I16" s="138">
        <v>330.9</v>
      </c>
      <c r="J16" s="138">
        <v>459.2</v>
      </c>
      <c r="K16" s="138">
        <v>94.4</v>
      </c>
      <c r="L16" s="138">
        <v>50.1</v>
      </c>
    </row>
    <row r="17" spans="1:12">
      <c r="A17" s="15" t="s">
        <v>78</v>
      </c>
      <c r="B17" s="67" t="s">
        <v>269</v>
      </c>
      <c r="C17" s="137">
        <v>931</v>
      </c>
      <c r="D17" s="138">
        <v>79.900000000000006</v>
      </c>
      <c r="E17" s="138">
        <v>51.3</v>
      </c>
      <c r="F17" s="138">
        <v>92.7</v>
      </c>
      <c r="G17" s="138">
        <v>90.7</v>
      </c>
      <c r="H17" s="138">
        <v>97.9</v>
      </c>
      <c r="I17" s="138">
        <v>320.7</v>
      </c>
      <c r="J17" s="138">
        <v>444</v>
      </c>
      <c r="K17" s="138">
        <v>94.7</v>
      </c>
      <c r="L17" s="138">
        <v>51.7</v>
      </c>
    </row>
    <row r="18" spans="1:12">
      <c r="A18" s="15" t="s">
        <v>79</v>
      </c>
      <c r="B18" s="67" t="s">
        <v>270</v>
      </c>
      <c r="C18" s="137">
        <v>886</v>
      </c>
      <c r="D18" s="138">
        <v>90.4</v>
      </c>
      <c r="E18" s="138">
        <v>54</v>
      </c>
      <c r="F18" s="138">
        <v>96.4</v>
      </c>
      <c r="G18" s="138">
        <v>94.1</v>
      </c>
      <c r="H18" s="138">
        <v>99.4</v>
      </c>
      <c r="I18" s="138">
        <v>348</v>
      </c>
      <c r="J18" s="138">
        <v>502</v>
      </c>
      <c r="K18" s="138">
        <v>96</v>
      </c>
      <c r="L18" s="138">
        <v>54.4</v>
      </c>
    </row>
    <row r="19" spans="1:12">
      <c r="A19" s="15" t="s">
        <v>80</v>
      </c>
      <c r="B19" s="67" t="s">
        <v>271</v>
      </c>
      <c r="C19" s="137">
        <v>1130</v>
      </c>
      <c r="D19" s="138">
        <v>79</v>
      </c>
      <c r="E19" s="138">
        <v>54.1</v>
      </c>
      <c r="F19" s="138">
        <v>93.9</v>
      </c>
      <c r="G19" s="138">
        <v>91.5</v>
      </c>
      <c r="H19" s="138">
        <v>99.7</v>
      </c>
      <c r="I19" s="138">
        <v>330.7</v>
      </c>
      <c r="J19" s="138">
        <v>465.1</v>
      </c>
      <c r="K19" s="138">
        <v>93.2</v>
      </c>
      <c r="L19" s="138">
        <v>55</v>
      </c>
    </row>
    <row r="20" spans="1:12">
      <c r="A20" s="15" t="s">
        <v>81</v>
      </c>
      <c r="B20" s="67" t="s">
        <v>272</v>
      </c>
      <c r="C20" s="137">
        <v>1609</v>
      </c>
      <c r="D20" s="138">
        <v>88.3</v>
      </c>
      <c r="E20" s="138">
        <v>55.2</v>
      </c>
      <c r="F20" s="138">
        <v>94.5</v>
      </c>
      <c r="G20" s="138">
        <v>91.9</v>
      </c>
      <c r="H20" s="138">
        <v>98.9</v>
      </c>
      <c r="I20" s="138">
        <v>334</v>
      </c>
      <c r="J20" s="138">
        <v>481.7</v>
      </c>
      <c r="K20" s="138">
        <v>95.6</v>
      </c>
      <c r="L20" s="138">
        <v>55.6</v>
      </c>
    </row>
    <row r="21" spans="1:12">
      <c r="A21" s="2"/>
      <c r="B21" s="2"/>
      <c r="C21" s="139"/>
      <c r="D21" s="139"/>
      <c r="E21" s="139"/>
      <c r="F21" s="139"/>
      <c r="G21" s="139"/>
      <c r="H21" s="139"/>
      <c r="I21" s="139"/>
      <c r="J21" s="139"/>
      <c r="K21" s="139"/>
      <c r="L21" s="139"/>
    </row>
    <row r="22" spans="1:12">
      <c r="A22" s="9" t="s">
        <v>82</v>
      </c>
      <c r="B22" s="7" t="s">
        <v>273</v>
      </c>
      <c r="C22" s="135">
        <v>40913</v>
      </c>
      <c r="D22" s="136">
        <v>80</v>
      </c>
      <c r="E22" s="136">
        <v>54.5</v>
      </c>
      <c r="F22" s="136">
        <v>94.9</v>
      </c>
      <c r="G22" s="136">
        <v>93.1</v>
      </c>
      <c r="H22" s="136">
        <v>99.2</v>
      </c>
      <c r="I22" s="136">
        <v>328.5</v>
      </c>
      <c r="J22" s="136">
        <v>437.8</v>
      </c>
      <c r="K22" s="136">
        <v>96.1</v>
      </c>
      <c r="L22" s="136">
        <v>55.4</v>
      </c>
    </row>
    <row r="23" spans="1:12">
      <c r="A23" s="15" t="s">
        <v>83</v>
      </c>
      <c r="B23" s="67" t="s">
        <v>274</v>
      </c>
      <c r="C23" s="137">
        <v>904</v>
      </c>
      <c r="D23" s="138">
        <v>74.099999999999994</v>
      </c>
      <c r="E23" s="138">
        <v>52.5</v>
      </c>
      <c r="F23" s="138">
        <v>95.5</v>
      </c>
      <c r="G23" s="138">
        <v>93.5</v>
      </c>
      <c r="H23" s="138">
        <v>99.1</v>
      </c>
      <c r="I23" s="138">
        <v>319.2</v>
      </c>
      <c r="J23" s="138">
        <v>392.1</v>
      </c>
      <c r="K23" s="138">
        <v>95.5</v>
      </c>
      <c r="L23" s="138">
        <v>54.9</v>
      </c>
    </row>
    <row r="24" spans="1:12">
      <c r="A24" s="15" t="s">
        <v>84</v>
      </c>
      <c r="B24" s="67" t="s">
        <v>275</v>
      </c>
      <c r="C24" s="137">
        <v>825</v>
      </c>
      <c r="D24" s="138">
        <v>73.599999999999994</v>
      </c>
      <c r="E24" s="138">
        <v>41.3</v>
      </c>
      <c r="F24" s="138">
        <v>93.7</v>
      </c>
      <c r="G24" s="138">
        <v>90.8</v>
      </c>
      <c r="H24" s="138">
        <v>98.7</v>
      </c>
      <c r="I24" s="138">
        <v>315.10000000000002</v>
      </c>
      <c r="J24" s="138">
        <v>413.2</v>
      </c>
      <c r="K24" s="138">
        <v>93.5</v>
      </c>
      <c r="L24" s="138">
        <v>41.7</v>
      </c>
    </row>
    <row r="25" spans="1:12">
      <c r="A25" s="15" t="s">
        <v>85</v>
      </c>
      <c r="B25" s="67" t="s">
        <v>276</v>
      </c>
      <c r="C25" s="137">
        <v>1808</v>
      </c>
      <c r="D25" s="138">
        <v>81.900000000000006</v>
      </c>
      <c r="E25" s="138">
        <v>53.9</v>
      </c>
      <c r="F25" s="138">
        <v>95.1</v>
      </c>
      <c r="G25" s="138">
        <v>93.2</v>
      </c>
      <c r="H25" s="138">
        <v>99.6</v>
      </c>
      <c r="I25" s="138">
        <v>326</v>
      </c>
      <c r="J25" s="138">
        <v>428.7</v>
      </c>
      <c r="K25" s="138">
        <v>97.3</v>
      </c>
      <c r="L25" s="138">
        <v>55</v>
      </c>
    </row>
    <row r="26" spans="1:12">
      <c r="A26" s="15" t="s">
        <v>86</v>
      </c>
      <c r="B26" s="67" t="s">
        <v>277</v>
      </c>
      <c r="C26" s="137">
        <v>1115</v>
      </c>
      <c r="D26" s="138">
        <v>79.900000000000006</v>
      </c>
      <c r="E26" s="138">
        <v>57.5</v>
      </c>
      <c r="F26" s="138">
        <v>96.8</v>
      </c>
      <c r="G26" s="138">
        <v>96.1</v>
      </c>
      <c r="H26" s="138">
        <v>99.9</v>
      </c>
      <c r="I26" s="138">
        <v>334.2</v>
      </c>
      <c r="J26" s="138">
        <v>450.4</v>
      </c>
      <c r="K26" s="138">
        <v>96.8</v>
      </c>
      <c r="L26" s="138">
        <v>57.9</v>
      </c>
    </row>
    <row r="27" spans="1:12">
      <c r="A27" s="15" t="s">
        <v>87</v>
      </c>
      <c r="B27" s="67" t="s">
        <v>278</v>
      </c>
      <c r="C27" s="137">
        <v>2114</v>
      </c>
      <c r="D27" s="138">
        <v>79.3</v>
      </c>
      <c r="E27" s="138">
        <v>56.1</v>
      </c>
      <c r="F27" s="138">
        <v>96.8</v>
      </c>
      <c r="G27" s="138">
        <v>94</v>
      </c>
      <c r="H27" s="138">
        <v>99.4</v>
      </c>
      <c r="I27" s="138">
        <v>338.6</v>
      </c>
      <c r="J27" s="138">
        <v>464.4</v>
      </c>
      <c r="K27" s="138">
        <v>98.2</v>
      </c>
      <c r="L27" s="138">
        <v>56.6</v>
      </c>
    </row>
    <row r="28" spans="1:12">
      <c r="A28" s="15" t="s">
        <v>88</v>
      </c>
      <c r="B28" s="67" t="s">
        <v>279</v>
      </c>
      <c r="C28" s="137">
        <v>1998</v>
      </c>
      <c r="D28" s="138">
        <v>78.8</v>
      </c>
      <c r="E28" s="138">
        <v>58.5</v>
      </c>
      <c r="F28" s="138">
        <v>94.9</v>
      </c>
      <c r="G28" s="138">
        <v>93.4</v>
      </c>
      <c r="H28" s="138">
        <v>98.6</v>
      </c>
      <c r="I28" s="138">
        <v>328.9</v>
      </c>
      <c r="J28" s="138">
        <v>437.4</v>
      </c>
      <c r="K28" s="138">
        <v>96.7</v>
      </c>
      <c r="L28" s="138">
        <v>59.4</v>
      </c>
    </row>
    <row r="29" spans="1:12">
      <c r="A29" s="15" t="s">
        <v>89</v>
      </c>
      <c r="B29" s="67" t="s">
        <v>280</v>
      </c>
      <c r="C29" s="137">
        <v>2926</v>
      </c>
      <c r="D29" s="138">
        <v>76.400000000000006</v>
      </c>
      <c r="E29" s="138">
        <v>49.6</v>
      </c>
      <c r="F29" s="138">
        <v>95.1</v>
      </c>
      <c r="G29" s="138">
        <v>93.3</v>
      </c>
      <c r="H29" s="138">
        <v>99.2</v>
      </c>
      <c r="I29" s="138">
        <v>326.8</v>
      </c>
      <c r="J29" s="138">
        <v>423.8</v>
      </c>
      <c r="K29" s="138">
        <v>95.6</v>
      </c>
      <c r="L29" s="138">
        <v>50.6</v>
      </c>
    </row>
    <row r="30" spans="1:12">
      <c r="A30" s="15" t="s">
        <v>90</v>
      </c>
      <c r="B30" s="67" t="s">
        <v>281</v>
      </c>
      <c r="C30" s="137">
        <v>720</v>
      </c>
      <c r="D30" s="138">
        <v>82.6</v>
      </c>
      <c r="E30" s="138">
        <v>55.4</v>
      </c>
      <c r="F30" s="138">
        <v>94.2</v>
      </c>
      <c r="G30" s="138">
        <v>92.2</v>
      </c>
      <c r="H30" s="138">
        <v>99.2</v>
      </c>
      <c r="I30" s="138">
        <v>325.60000000000002</v>
      </c>
      <c r="J30" s="138">
        <v>447.7</v>
      </c>
      <c r="K30" s="138">
        <v>94.7</v>
      </c>
      <c r="L30" s="138">
        <v>56.3</v>
      </c>
    </row>
    <row r="31" spans="1:12">
      <c r="A31" s="15" t="s">
        <v>91</v>
      </c>
      <c r="B31" s="67" t="s">
        <v>282</v>
      </c>
      <c r="C31" s="137">
        <v>695</v>
      </c>
      <c r="D31" s="138">
        <v>70.2</v>
      </c>
      <c r="E31" s="138">
        <v>39.6</v>
      </c>
      <c r="F31" s="138">
        <v>88.3</v>
      </c>
      <c r="G31" s="138">
        <v>86.2</v>
      </c>
      <c r="H31" s="138">
        <v>98.1</v>
      </c>
      <c r="I31" s="138">
        <v>289.5</v>
      </c>
      <c r="J31" s="138">
        <v>361.8</v>
      </c>
      <c r="K31" s="138">
        <v>91.8</v>
      </c>
      <c r="L31" s="138">
        <v>40.1</v>
      </c>
    </row>
    <row r="32" spans="1:12">
      <c r="A32" s="15" t="s">
        <v>92</v>
      </c>
      <c r="B32" s="67" t="s">
        <v>283</v>
      </c>
      <c r="C32" s="137">
        <v>6825</v>
      </c>
      <c r="D32" s="138">
        <v>79.099999999999994</v>
      </c>
      <c r="E32" s="138">
        <v>55.6</v>
      </c>
      <c r="F32" s="138">
        <v>94.9</v>
      </c>
      <c r="G32" s="138">
        <v>93.4</v>
      </c>
      <c r="H32" s="138">
        <v>99.2</v>
      </c>
      <c r="I32" s="138">
        <v>330.2</v>
      </c>
      <c r="J32" s="138">
        <v>444.5</v>
      </c>
      <c r="K32" s="138">
        <v>95.7</v>
      </c>
      <c r="L32" s="138">
        <v>56.4</v>
      </c>
    </row>
    <row r="33" spans="1:12">
      <c r="A33" s="15" t="s">
        <v>93</v>
      </c>
      <c r="B33" s="67" t="s">
        <v>284</v>
      </c>
      <c r="C33" s="137">
        <v>2501</v>
      </c>
      <c r="D33" s="138">
        <v>82.4</v>
      </c>
      <c r="E33" s="138">
        <v>52.2</v>
      </c>
      <c r="F33" s="138">
        <v>94.4</v>
      </c>
      <c r="G33" s="138">
        <v>92.6</v>
      </c>
      <c r="H33" s="138">
        <v>99</v>
      </c>
      <c r="I33" s="138">
        <v>331</v>
      </c>
      <c r="J33" s="138">
        <v>446.9</v>
      </c>
      <c r="K33" s="138">
        <v>95.6</v>
      </c>
      <c r="L33" s="138">
        <v>53.1</v>
      </c>
    </row>
    <row r="34" spans="1:12">
      <c r="A34" s="15" t="s">
        <v>94</v>
      </c>
      <c r="B34" s="67" t="s">
        <v>285</v>
      </c>
      <c r="C34" s="137">
        <v>2273</v>
      </c>
      <c r="D34" s="138">
        <v>78</v>
      </c>
      <c r="E34" s="138">
        <v>48.7</v>
      </c>
      <c r="F34" s="138">
        <v>90.6</v>
      </c>
      <c r="G34" s="138">
        <v>87.9</v>
      </c>
      <c r="H34" s="138">
        <v>98.5</v>
      </c>
      <c r="I34" s="138">
        <v>311.89999999999998</v>
      </c>
      <c r="J34" s="138">
        <v>417.5</v>
      </c>
      <c r="K34" s="138">
        <v>93.9</v>
      </c>
      <c r="L34" s="138">
        <v>49.1</v>
      </c>
    </row>
    <row r="35" spans="1:12">
      <c r="A35" s="15" t="s">
        <v>95</v>
      </c>
      <c r="B35" s="67" t="s">
        <v>286</v>
      </c>
      <c r="C35" s="137">
        <v>1623</v>
      </c>
      <c r="D35" s="138">
        <v>80.7</v>
      </c>
      <c r="E35" s="138">
        <v>50.2</v>
      </c>
      <c r="F35" s="138">
        <v>95.3</v>
      </c>
      <c r="G35" s="138">
        <v>93</v>
      </c>
      <c r="H35" s="138">
        <v>99.3</v>
      </c>
      <c r="I35" s="138">
        <v>324.89999999999998</v>
      </c>
      <c r="J35" s="138">
        <v>445.4</v>
      </c>
      <c r="K35" s="138">
        <v>96.2</v>
      </c>
      <c r="L35" s="138">
        <v>51.6</v>
      </c>
    </row>
    <row r="36" spans="1:12">
      <c r="A36" s="15" t="s">
        <v>96</v>
      </c>
      <c r="B36" s="67" t="s">
        <v>287</v>
      </c>
      <c r="C36" s="137">
        <v>1183</v>
      </c>
      <c r="D36" s="138">
        <v>78.3</v>
      </c>
      <c r="E36" s="138">
        <v>52.7</v>
      </c>
      <c r="F36" s="138">
        <v>94</v>
      </c>
      <c r="G36" s="138">
        <v>91.1</v>
      </c>
      <c r="H36" s="138">
        <v>99.4</v>
      </c>
      <c r="I36" s="138">
        <v>319.3</v>
      </c>
      <c r="J36" s="138">
        <v>421.8</v>
      </c>
      <c r="K36" s="138">
        <v>96.2</v>
      </c>
      <c r="L36" s="138">
        <v>54.1</v>
      </c>
    </row>
    <row r="37" spans="1:12">
      <c r="A37" s="15" t="s">
        <v>97</v>
      </c>
      <c r="B37" s="67" t="s">
        <v>288</v>
      </c>
      <c r="C37" s="137">
        <v>1156</v>
      </c>
      <c r="D37" s="138">
        <v>82.2</v>
      </c>
      <c r="E37" s="138">
        <v>50.5</v>
      </c>
      <c r="F37" s="138">
        <v>95.4</v>
      </c>
      <c r="G37" s="138">
        <v>92</v>
      </c>
      <c r="H37" s="138">
        <v>99.3</v>
      </c>
      <c r="I37" s="138">
        <v>322.89999999999998</v>
      </c>
      <c r="J37" s="138">
        <v>429.1</v>
      </c>
      <c r="K37" s="138">
        <v>95.6</v>
      </c>
      <c r="L37" s="138">
        <v>50.9</v>
      </c>
    </row>
    <row r="38" spans="1:12">
      <c r="A38" s="15" t="s">
        <v>98</v>
      </c>
      <c r="B38" s="67" t="s">
        <v>289</v>
      </c>
      <c r="C38" s="137">
        <v>1788</v>
      </c>
      <c r="D38" s="138">
        <v>85</v>
      </c>
      <c r="E38" s="138">
        <v>57.3</v>
      </c>
      <c r="F38" s="138">
        <v>94.9</v>
      </c>
      <c r="G38" s="138">
        <v>94.1</v>
      </c>
      <c r="H38" s="138">
        <v>99.1</v>
      </c>
      <c r="I38" s="138">
        <v>333.5</v>
      </c>
      <c r="J38" s="138">
        <v>435.6</v>
      </c>
      <c r="K38" s="138">
        <v>96.8</v>
      </c>
      <c r="L38" s="138">
        <v>57.8</v>
      </c>
    </row>
    <row r="39" spans="1:12">
      <c r="A39" s="15" t="s">
        <v>99</v>
      </c>
      <c r="B39" s="67" t="s">
        <v>290</v>
      </c>
      <c r="C39" s="137">
        <v>987</v>
      </c>
      <c r="D39" s="138">
        <v>83.9</v>
      </c>
      <c r="E39" s="138">
        <v>49.1</v>
      </c>
      <c r="F39" s="138">
        <v>95.3</v>
      </c>
      <c r="G39" s="138">
        <v>92.7</v>
      </c>
      <c r="H39" s="138">
        <v>99.4</v>
      </c>
      <c r="I39" s="138">
        <v>330.7</v>
      </c>
      <c r="J39" s="138">
        <v>434.6</v>
      </c>
      <c r="K39" s="138">
        <v>95.6</v>
      </c>
      <c r="L39" s="138">
        <v>49.8</v>
      </c>
    </row>
    <row r="40" spans="1:12">
      <c r="A40" s="15" t="s">
        <v>100</v>
      </c>
      <c r="B40" s="67" t="s">
        <v>291</v>
      </c>
      <c r="C40" s="137">
        <v>1540</v>
      </c>
      <c r="D40" s="138">
        <v>81.400000000000006</v>
      </c>
      <c r="E40" s="138">
        <v>60.3</v>
      </c>
      <c r="F40" s="138">
        <v>94.9</v>
      </c>
      <c r="G40" s="138">
        <v>94.2</v>
      </c>
      <c r="H40" s="138">
        <v>99.2</v>
      </c>
      <c r="I40" s="138">
        <v>333</v>
      </c>
      <c r="J40" s="138">
        <v>449.6</v>
      </c>
      <c r="K40" s="138">
        <v>96.6</v>
      </c>
      <c r="L40" s="138">
        <v>61.7</v>
      </c>
    </row>
    <row r="41" spans="1:12">
      <c r="A41" s="15" t="s">
        <v>101</v>
      </c>
      <c r="B41" s="67" t="s">
        <v>292</v>
      </c>
      <c r="C41" s="137">
        <v>1347</v>
      </c>
      <c r="D41" s="138">
        <v>80.7</v>
      </c>
      <c r="E41" s="138">
        <v>54.6</v>
      </c>
      <c r="F41" s="138">
        <v>95.2</v>
      </c>
      <c r="G41" s="138">
        <v>93</v>
      </c>
      <c r="H41" s="138">
        <v>99.1</v>
      </c>
      <c r="I41" s="138">
        <v>326.60000000000002</v>
      </c>
      <c r="J41" s="138">
        <v>432</v>
      </c>
      <c r="K41" s="138">
        <v>95.6</v>
      </c>
      <c r="L41" s="138">
        <v>55.6</v>
      </c>
    </row>
    <row r="42" spans="1:12">
      <c r="A42" s="15" t="s">
        <v>102</v>
      </c>
      <c r="B42" s="67" t="s">
        <v>293</v>
      </c>
      <c r="C42" s="137">
        <v>1533</v>
      </c>
      <c r="D42" s="138">
        <v>86.5</v>
      </c>
      <c r="E42" s="138">
        <v>64.3</v>
      </c>
      <c r="F42" s="138">
        <v>97</v>
      </c>
      <c r="G42" s="138">
        <v>96.5</v>
      </c>
      <c r="H42" s="138">
        <v>99.6</v>
      </c>
      <c r="I42" s="138">
        <v>351</v>
      </c>
      <c r="J42" s="138">
        <v>498.7</v>
      </c>
      <c r="K42" s="138">
        <v>97.7</v>
      </c>
      <c r="L42" s="138">
        <v>65</v>
      </c>
    </row>
    <row r="43" spans="1:12">
      <c r="A43" s="15" t="s">
        <v>103</v>
      </c>
      <c r="B43" s="67" t="s">
        <v>294</v>
      </c>
      <c r="C43" s="137">
        <v>1260</v>
      </c>
      <c r="D43" s="138">
        <v>80</v>
      </c>
      <c r="E43" s="138">
        <v>60.2</v>
      </c>
      <c r="F43" s="138">
        <v>96.2</v>
      </c>
      <c r="G43" s="138">
        <v>95.2</v>
      </c>
      <c r="H43" s="138">
        <v>99.4</v>
      </c>
      <c r="I43" s="138">
        <v>332.7</v>
      </c>
      <c r="J43" s="138">
        <v>435.1</v>
      </c>
      <c r="K43" s="138">
        <v>97.6</v>
      </c>
      <c r="L43" s="138">
        <v>61.8</v>
      </c>
    </row>
    <row r="44" spans="1:12">
      <c r="A44" s="15" t="s">
        <v>104</v>
      </c>
      <c r="B44" s="67" t="s">
        <v>295</v>
      </c>
      <c r="C44" s="137">
        <v>1895</v>
      </c>
      <c r="D44" s="138">
        <v>79</v>
      </c>
      <c r="E44" s="138">
        <v>58</v>
      </c>
      <c r="F44" s="138">
        <v>95.9</v>
      </c>
      <c r="G44" s="138">
        <v>94.8</v>
      </c>
      <c r="H44" s="138">
        <v>99.5</v>
      </c>
      <c r="I44" s="138">
        <v>328.7</v>
      </c>
      <c r="J44" s="138">
        <v>434.6</v>
      </c>
      <c r="K44" s="138">
        <v>97.5</v>
      </c>
      <c r="L44" s="138">
        <v>59.5</v>
      </c>
    </row>
    <row r="45" spans="1:12">
      <c r="A45" s="15" t="s">
        <v>105</v>
      </c>
      <c r="B45" s="67" t="s">
        <v>296</v>
      </c>
      <c r="C45" s="137">
        <v>1897</v>
      </c>
      <c r="D45" s="138">
        <v>83.3</v>
      </c>
      <c r="E45" s="138">
        <v>60.5</v>
      </c>
      <c r="F45" s="138">
        <v>95.2</v>
      </c>
      <c r="G45" s="138">
        <v>94.4</v>
      </c>
      <c r="H45" s="138">
        <v>99.7</v>
      </c>
      <c r="I45" s="138">
        <v>336.5</v>
      </c>
      <c r="J45" s="138">
        <v>438.9</v>
      </c>
      <c r="K45" s="138">
        <v>96.4</v>
      </c>
      <c r="L45" s="138">
        <v>61.8</v>
      </c>
    </row>
    <row r="46" spans="1:12">
      <c r="A46" s="2"/>
      <c r="B46" s="2"/>
      <c r="C46" s="139"/>
      <c r="D46" s="139"/>
      <c r="E46" s="139"/>
      <c r="F46" s="139"/>
      <c r="G46" s="139"/>
      <c r="H46" s="139"/>
      <c r="I46" s="139"/>
      <c r="J46" s="139"/>
      <c r="K46" s="139"/>
      <c r="L46" s="139"/>
    </row>
    <row r="47" spans="1:12">
      <c r="A47" s="9" t="s">
        <v>106</v>
      </c>
      <c r="B47" s="7" t="s">
        <v>297</v>
      </c>
      <c r="C47" s="135">
        <v>29721</v>
      </c>
      <c r="D47" s="136">
        <v>81</v>
      </c>
      <c r="E47" s="136">
        <v>54.7</v>
      </c>
      <c r="F47" s="136">
        <v>95.1</v>
      </c>
      <c r="G47" s="136">
        <v>93.2</v>
      </c>
      <c r="H47" s="136">
        <v>99.3</v>
      </c>
      <c r="I47" s="136">
        <v>329.8</v>
      </c>
      <c r="J47" s="136">
        <v>459.4</v>
      </c>
      <c r="K47" s="136">
        <v>96.4</v>
      </c>
      <c r="L47" s="136">
        <v>55.4</v>
      </c>
    </row>
    <row r="48" spans="1:12">
      <c r="A48" s="15" t="s">
        <v>107</v>
      </c>
      <c r="B48" s="67" t="s">
        <v>298</v>
      </c>
      <c r="C48" s="137">
        <v>1285</v>
      </c>
      <c r="D48" s="138">
        <v>71.8</v>
      </c>
      <c r="E48" s="138">
        <v>45.1</v>
      </c>
      <c r="F48" s="138">
        <v>94.2</v>
      </c>
      <c r="G48" s="138">
        <v>91.4</v>
      </c>
      <c r="H48" s="138">
        <v>99.9</v>
      </c>
      <c r="I48" s="138">
        <v>307.3</v>
      </c>
      <c r="J48" s="138">
        <v>401.6</v>
      </c>
      <c r="K48" s="138">
        <v>97</v>
      </c>
      <c r="L48" s="138">
        <v>46</v>
      </c>
    </row>
    <row r="49" spans="1:12">
      <c r="A49" s="15" t="s">
        <v>108</v>
      </c>
      <c r="B49" s="67" t="s">
        <v>299</v>
      </c>
      <c r="C49" s="137">
        <v>2810</v>
      </c>
      <c r="D49" s="138">
        <v>80.3</v>
      </c>
      <c r="E49" s="138">
        <v>49.4</v>
      </c>
      <c r="F49" s="138">
        <v>94.3</v>
      </c>
      <c r="G49" s="138">
        <v>91.5</v>
      </c>
      <c r="H49" s="138">
        <v>98.8</v>
      </c>
      <c r="I49" s="138">
        <v>326.39999999999998</v>
      </c>
      <c r="J49" s="138">
        <v>438.6</v>
      </c>
      <c r="K49" s="138">
        <v>96.2</v>
      </c>
      <c r="L49" s="138">
        <v>50.3</v>
      </c>
    </row>
    <row r="50" spans="1:12">
      <c r="A50" s="15" t="s">
        <v>109</v>
      </c>
      <c r="B50" s="67" t="s">
        <v>300</v>
      </c>
      <c r="C50" s="137">
        <v>1354</v>
      </c>
      <c r="D50" s="138">
        <v>88.3</v>
      </c>
      <c r="E50" s="138">
        <v>60.9</v>
      </c>
      <c r="F50" s="138">
        <v>97.3</v>
      </c>
      <c r="G50" s="138">
        <v>95.6</v>
      </c>
      <c r="H50" s="138">
        <v>99</v>
      </c>
      <c r="I50" s="138">
        <v>345.2</v>
      </c>
      <c r="J50" s="138">
        <v>489.8</v>
      </c>
      <c r="K50" s="138">
        <v>97.3</v>
      </c>
      <c r="L50" s="138">
        <v>61</v>
      </c>
    </row>
    <row r="51" spans="1:12">
      <c r="A51" s="15" t="s">
        <v>110</v>
      </c>
      <c r="B51" s="67" t="s">
        <v>301</v>
      </c>
      <c r="C51" s="137">
        <v>1731</v>
      </c>
      <c r="D51" s="138">
        <v>83.4</v>
      </c>
      <c r="E51" s="138">
        <v>51.5</v>
      </c>
      <c r="F51" s="138">
        <v>93.9</v>
      </c>
      <c r="G51" s="138">
        <v>91.5</v>
      </c>
      <c r="H51" s="138">
        <v>99.4</v>
      </c>
      <c r="I51" s="138">
        <v>323.8</v>
      </c>
      <c r="J51" s="138">
        <v>455.7</v>
      </c>
      <c r="K51" s="138">
        <v>95.3</v>
      </c>
      <c r="L51" s="138">
        <v>52.2</v>
      </c>
    </row>
    <row r="52" spans="1:12">
      <c r="A52" s="15" t="s">
        <v>111</v>
      </c>
      <c r="B52" s="67" t="s">
        <v>302</v>
      </c>
      <c r="C52" s="137">
        <v>1976</v>
      </c>
      <c r="D52" s="138">
        <v>80</v>
      </c>
      <c r="E52" s="138">
        <v>55</v>
      </c>
      <c r="F52" s="138">
        <v>97.1</v>
      </c>
      <c r="G52" s="138">
        <v>95.7</v>
      </c>
      <c r="H52" s="138">
        <v>99.5</v>
      </c>
      <c r="I52" s="138">
        <v>332.8</v>
      </c>
      <c r="J52" s="138">
        <v>452.7</v>
      </c>
      <c r="K52" s="138">
        <v>97.9</v>
      </c>
      <c r="L52" s="138">
        <v>55.9</v>
      </c>
    </row>
    <row r="53" spans="1:12">
      <c r="A53" s="15" t="s">
        <v>112</v>
      </c>
      <c r="B53" s="67" t="s">
        <v>303</v>
      </c>
      <c r="C53" s="137">
        <v>1276</v>
      </c>
      <c r="D53" s="138">
        <v>86.4</v>
      </c>
      <c r="E53" s="138">
        <v>47.6</v>
      </c>
      <c r="F53" s="138">
        <v>94.4</v>
      </c>
      <c r="G53" s="138">
        <v>92.4</v>
      </c>
      <c r="H53" s="138">
        <v>99.4</v>
      </c>
      <c r="I53" s="138">
        <v>329.5</v>
      </c>
      <c r="J53" s="138">
        <v>480.2</v>
      </c>
      <c r="K53" s="138">
        <v>95.5</v>
      </c>
      <c r="L53" s="138">
        <v>47.9</v>
      </c>
    </row>
    <row r="54" spans="1:12">
      <c r="A54" s="15" t="s">
        <v>113</v>
      </c>
      <c r="B54" s="67" t="s">
        <v>304</v>
      </c>
      <c r="C54" s="137">
        <v>2416</v>
      </c>
      <c r="D54" s="138">
        <v>80.599999999999994</v>
      </c>
      <c r="E54" s="138">
        <v>58.6</v>
      </c>
      <c r="F54" s="138">
        <v>96.2</v>
      </c>
      <c r="G54" s="138">
        <v>95.6</v>
      </c>
      <c r="H54" s="138">
        <v>99.7</v>
      </c>
      <c r="I54" s="138">
        <v>334.7</v>
      </c>
      <c r="J54" s="138">
        <v>466.7</v>
      </c>
      <c r="K54" s="138">
        <v>97.2</v>
      </c>
      <c r="L54" s="138">
        <v>60</v>
      </c>
    </row>
    <row r="55" spans="1:12">
      <c r="A55" s="15" t="s">
        <v>114</v>
      </c>
      <c r="B55" s="67" t="s">
        <v>305</v>
      </c>
      <c r="C55" s="137">
        <v>4035</v>
      </c>
      <c r="D55" s="138">
        <v>82.1</v>
      </c>
      <c r="E55" s="138">
        <v>52.4</v>
      </c>
      <c r="F55" s="138">
        <v>94.5</v>
      </c>
      <c r="G55" s="138">
        <v>91.7</v>
      </c>
      <c r="H55" s="138">
        <v>98.7</v>
      </c>
      <c r="I55" s="138">
        <v>327.8</v>
      </c>
      <c r="J55" s="138">
        <v>460.9</v>
      </c>
      <c r="K55" s="138">
        <v>96.1</v>
      </c>
      <c r="L55" s="138">
        <v>53</v>
      </c>
    </row>
    <row r="56" spans="1:12">
      <c r="A56" s="15" t="s">
        <v>115</v>
      </c>
      <c r="B56" s="67" t="s">
        <v>306</v>
      </c>
      <c r="C56" s="137">
        <v>898</v>
      </c>
      <c r="D56" s="138">
        <v>83.9</v>
      </c>
      <c r="E56" s="138">
        <v>53.9</v>
      </c>
      <c r="F56" s="138">
        <v>93.3</v>
      </c>
      <c r="G56" s="138">
        <v>92</v>
      </c>
      <c r="H56" s="138">
        <v>99.4</v>
      </c>
      <c r="I56" s="138">
        <v>327.10000000000002</v>
      </c>
      <c r="J56" s="138">
        <v>478.8</v>
      </c>
      <c r="K56" s="138">
        <v>95.1</v>
      </c>
      <c r="L56" s="138">
        <v>54.1</v>
      </c>
    </row>
    <row r="57" spans="1:12">
      <c r="A57" s="15" t="s">
        <v>116</v>
      </c>
      <c r="B57" s="67" t="s">
        <v>307</v>
      </c>
      <c r="C57" s="137">
        <v>987</v>
      </c>
      <c r="D57" s="138">
        <v>85.3</v>
      </c>
      <c r="E57" s="138">
        <v>49</v>
      </c>
      <c r="F57" s="138">
        <v>96.5</v>
      </c>
      <c r="G57" s="138">
        <v>94.7</v>
      </c>
      <c r="H57" s="138">
        <v>99.7</v>
      </c>
      <c r="I57" s="138">
        <v>341.5</v>
      </c>
      <c r="J57" s="138">
        <v>470.4</v>
      </c>
      <c r="K57" s="138">
        <v>97.3</v>
      </c>
      <c r="L57" s="138">
        <v>49.4</v>
      </c>
    </row>
    <row r="58" spans="1:12">
      <c r="A58" s="15" t="s">
        <v>117</v>
      </c>
      <c r="B58" s="67" t="s">
        <v>308</v>
      </c>
      <c r="C58" s="137">
        <v>3448</v>
      </c>
      <c r="D58" s="138">
        <v>80.900000000000006</v>
      </c>
      <c r="E58" s="138">
        <v>59.3</v>
      </c>
      <c r="F58" s="138">
        <v>96.9</v>
      </c>
      <c r="G58" s="138">
        <v>94.9</v>
      </c>
      <c r="H58" s="138">
        <v>99.2</v>
      </c>
      <c r="I58" s="138">
        <v>340.4</v>
      </c>
      <c r="J58" s="138">
        <v>468.6</v>
      </c>
      <c r="K58" s="138">
        <v>97.2</v>
      </c>
      <c r="L58" s="138">
        <v>60</v>
      </c>
    </row>
    <row r="59" spans="1:12">
      <c r="A59" s="15" t="s">
        <v>118</v>
      </c>
      <c r="B59" s="67" t="s">
        <v>309</v>
      </c>
      <c r="C59" s="137">
        <v>1827</v>
      </c>
      <c r="D59" s="138">
        <v>80.3</v>
      </c>
      <c r="E59" s="138">
        <v>58.8</v>
      </c>
      <c r="F59" s="138">
        <v>94.3</v>
      </c>
      <c r="G59" s="138">
        <v>92.5</v>
      </c>
      <c r="H59" s="138">
        <v>99.2</v>
      </c>
      <c r="I59" s="138">
        <v>323.89999999999998</v>
      </c>
      <c r="J59" s="138">
        <v>447.5</v>
      </c>
      <c r="K59" s="138">
        <v>95.3</v>
      </c>
      <c r="L59" s="138">
        <v>59.4</v>
      </c>
    </row>
    <row r="60" spans="1:12">
      <c r="A60" s="15" t="s">
        <v>119</v>
      </c>
      <c r="B60" s="67" t="s">
        <v>310</v>
      </c>
      <c r="C60" s="137">
        <v>2794</v>
      </c>
      <c r="D60" s="138">
        <v>70.7</v>
      </c>
      <c r="E60" s="138">
        <v>51.8</v>
      </c>
      <c r="F60" s="138">
        <v>92.4</v>
      </c>
      <c r="G60" s="138">
        <v>90.6</v>
      </c>
      <c r="H60" s="138">
        <v>99.2</v>
      </c>
      <c r="I60" s="138">
        <v>311.7</v>
      </c>
      <c r="J60" s="138">
        <v>424.1</v>
      </c>
      <c r="K60" s="138">
        <v>94.3</v>
      </c>
      <c r="L60" s="138">
        <v>53.7</v>
      </c>
    </row>
    <row r="61" spans="1:12">
      <c r="A61" s="15" t="s">
        <v>120</v>
      </c>
      <c r="B61" s="67" t="s">
        <v>311</v>
      </c>
      <c r="C61" s="137">
        <v>2005</v>
      </c>
      <c r="D61" s="138">
        <v>86.4</v>
      </c>
      <c r="E61" s="138">
        <v>62.4</v>
      </c>
      <c r="F61" s="138">
        <v>95.1</v>
      </c>
      <c r="G61" s="138">
        <v>93.8</v>
      </c>
      <c r="H61" s="138">
        <v>99.6</v>
      </c>
      <c r="I61" s="138">
        <v>339</v>
      </c>
      <c r="J61" s="138">
        <v>513.1</v>
      </c>
      <c r="K61" s="138">
        <v>96.8</v>
      </c>
      <c r="L61" s="138">
        <v>62.5</v>
      </c>
    </row>
    <row r="62" spans="1:12">
      <c r="A62" s="15" t="s">
        <v>121</v>
      </c>
      <c r="B62" s="67" t="s">
        <v>312</v>
      </c>
      <c r="C62" s="137">
        <v>879</v>
      </c>
      <c r="D62" s="138">
        <v>85</v>
      </c>
      <c r="E62" s="138">
        <v>63.4</v>
      </c>
      <c r="F62" s="138">
        <v>97.6</v>
      </c>
      <c r="G62" s="138">
        <v>96.8</v>
      </c>
      <c r="H62" s="138">
        <v>99.5</v>
      </c>
      <c r="I62" s="138">
        <v>346.5</v>
      </c>
      <c r="J62" s="138">
        <v>474.8</v>
      </c>
      <c r="K62" s="138">
        <v>98</v>
      </c>
      <c r="L62" s="138">
        <v>63.6</v>
      </c>
    </row>
    <row r="63" spans="1:12">
      <c r="A63" s="2"/>
      <c r="B63" s="2"/>
      <c r="C63" s="139"/>
      <c r="D63" s="139"/>
      <c r="E63" s="139"/>
      <c r="F63" s="139"/>
      <c r="G63" s="139"/>
      <c r="H63" s="139"/>
      <c r="I63" s="139"/>
      <c r="J63" s="139"/>
      <c r="K63" s="139"/>
      <c r="L63" s="139"/>
    </row>
    <row r="64" spans="1:12">
      <c r="A64" s="9" t="s">
        <v>122</v>
      </c>
      <c r="B64" s="7" t="s">
        <v>313</v>
      </c>
      <c r="C64" s="135">
        <v>25559</v>
      </c>
      <c r="D64" s="136">
        <v>79.2</v>
      </c>
      <c r="E64" s="136">
        <v>53.8</v>
      </c>
      <c r="F64" s="136">
        <v>94.7</v>
      </c>
      <c r="G64" s="136">
        <v>93.1</v>
      </c>
      <c r="H64" s="136">
        <v>99.1</v>
      </c>
      <c r="I64" s="136">
        <v>328.4</v>
      </c>
      <c r="J64" s="136">
        <v>443.3</v>
      </c>
      <c r="K64" s="136">
        <v>95.7</v>
      </c>
      <c r="L64" s="136">
        <v>54.6</v>
      </c>
    </row>
    <row r="65" spans="1:12">
      <c r="A65" s="15" t="s">
        <v>123</v>
      </c>
      <c r="B65" s="67" t="s">
        <v>314</v>
      </c>
      <c r="C65" s="137">
        <v>1464</v>
      </c>
      <c r="D65" s="138">
        <v>77.400000000000006</v>
      </c>
      <c r="E65" s="138">
        <v>49.2</v>
      </c>
      <c r="F65" s="138">
        <v>94.5</v>
      </c>
      <c r="G65" s="138">
        <v>93.6</v>
      </c>
      <c r="H65" s="138">
        <v>98.9</v>
      </c>
      <c r="I65" s="138">
        <v>329.7</v>
      </c>
      <c r="J65" s="138">
        <v>443</v>
      </c>
      <c r="K65" s="138">
        <v>95.1</v>
      </c>
      <c r="L65" s="138">
        <v>50.5</v>
      </c>
    </row>
    <row r="66" spans="1:12">
      <c r="A66" s="15" t="s">
        <v>124</v>
      </c>
      <c r="B66" s="67" t="s">
        <v>315</v>
      </c>
      <c r="C66" s="137">
        <v>4216</v>
      </c>
      <c r="D66" s="138">
        <v>78</v>
      </c>
      <c r="E66" s="138">
        <v>52.7</v>
      </c>
      <c r="F66" s="138">
        <v>95.5</v>
      </c>
      <c r="G66" s="138">
        <v>94</v>
      </c>
      <c r="H66" s="138">
        <v>99.2</v>
      </c>
      <c r="I66" s="138">
        <v>326.3</v>
      </c>
      <c r="J66" s="138">
        <v>431.4</v>
      </c>
      <c r="K66" s="138">
        <v>96.3</v>
      </c>
      <c r="L66" s="138">
        <v>53.4</v>
      </c>
    </row>
    <row r="67" spans="1:12">
      <c r="A67" s="15" t="s">
        <v>125</v>
      </c>
      <c r="B67" s="67" t="s">
        <v>316</v>
      </c>
      <c r="C67" s="137">
        <v>1811</v>
      </c>
      <c r="D67" s="138">
        <v>75.5</v>
      </c>
      <c r="E67" s="138">
        <v>50.4</v>
      </c>
      <c r="F67" s="138">
        <v>91.7</v>
      </c>
      <c r="G67" s="138">
        <v>89.8</v>
      </c>
      <c r="H67" s="138">
        <v>98.1</v>
      </c>
      <c r="I67" s="138">
        <v>317.89999999999998</v>
      </c>
      <c r="J67" s="138">
        <v>430</v>
      </c>
      <c r="K67" s="138">
        <v>92.9</v>
      </c>
      <c r="L67" s="138">
        <v>50.6</v>
      </c>
    </row>
    <row r="68" spans="1:12">
      <c r="A68" s="15" t="s">
        <v>126</v>
      </c>
      <c r="B68" s="67" t="s">
        <v>317</v>
      </c>
      <c r="C68" s="137">
        <v>3729</v>
      </c>
      <c r="D68" s="138">
        <v>78.7</v>
      </c>
      <c r="E68" s="138">
        <v>55.3</v>
      </c>
      <c r="F68" s="138">
        <v>95.8</v>
      </c>
      <c r="G68" s="138">
        <v>94.7</v>
      </c>
      <c r="H68" s="138">
        <v>99.4</v>
      </c>
      <c r="I68" s="138">
        <v>332.2</v>
      </c>
      <c r="J68" s="138">
        <v>441.1</v>
      </c>
      <c r="K68" s="138">
        <v>96.8</v>
      </c>
      <c r="L68" s="138">
        <v>56.1</v>
      </c>
    </row>
    <row r="69" spans="1:12">
      <c r="A69" s="15" t="s">
        <v>127</v>
      </c>
      <c r="B69" s="67" t="s">
        <v>318</v>
      </c>
      <c r="C69" s="137">
        <v>4239</v>
      </c>
      <c r="D69" s="138">
        <v>81.099999999999994</v>
      </c>
      <c r="E69" s="138">
        <v>55.7</v>
      </c>
      <c r="F69" s="138">
        <v>95.4</v>
      </c>
      <c r="G69" s="138">
        <v>93.7</v>
      </c>
      <c r="H69" s="138">
        <v>99.5</v>
      </c>
      <c r="I69" s="138">
        <v>334.2</v>
      </c>
      <c r="J69" s="138">
        <v>456.1</v>
      </c>
      <c r="K69" s="138">
        <v>96.3</v>
      </c>
      <c r="L69" s="138">
        <v>56.7</v>
      </c>
    </row>
    <row r="70" spans="1:12">
      <c r="A70" s="15" t="s">
        <v>128</v>
      </c>
      <c r="B70" s="67" t="s">
        <v>319</v>
      </c>
      <c r="C70" s="137">
        <v>4047</v>
      </c>
      <c r="D70" s="138">
        <v>76.2</v>
      </c>
      <c r="E70" s="138">
        <v>53.3</v>
      </c>
      <c r="F70" s="138">
        <v>94.4</v>
      </c>
      <c r="G70" s="138">
        <v>92.8</v>
      </c>
      <c r="H70" s="138">
        <v>99</v>
      </c>
      <c r="I70" s="138">
        <v>324.3</v>
      </c>
      <c r="J70" s="138">
        <v>435.4</v>
      </c>
      <c r="K70" s="138">
        <v>95.5</v>
      </c>
      <c r="L70" s="138">
        <v>54.4</v>
      </c>
    </row>
    <row r="71" spans="1:12">
      <c r="A71" s="15" t="s">
        <v>129</v>
      </c>
      <c r="B71" s="67" t="s">
        <v>320</v>
      </c>
      <c r="C71" s="137">
        <v>1414</v>
      </c>
      <c r="D71" s="138">
        <v>72.3</v>
      </c>
      <c r="E71" s="138">
        <v>45.1</v>
      </c>
      <c r="F71" s="138">
        <v>87.3</v>
      </c>
      <c r="G71" s="138">
        <v>84</v>
      </c>
      <c r="H71" s="138">
        <v>97.9</v>
      </c>
      <c r="I71" s="138">
        <v>297</v>
      </c>
      <c r="J71" s="138">
        <v>384.1</v>
      </c>
      <c r="K71" s="138">
        <v>91.1</v>
      </c>
      <c r="L71" s="138">
        <v>45.9</v>
      </c>
    </row>
    <row r="72" spans="1:12">
      <c r="A72" s="15" t="s">
        <v>130</v>
      </c>
      <c r="B72" s="67" t="s">
        <v>321</v>
      </c>
      <c r="C72" s="137">
        <v>4389</v>
      </c>
      <c r="D72" s="138">
        <v>86.2</v>
      </c>
      <c r="E72" s="138">
        <v>57.4</v>
      </c>
      <c r="F72" s="138">
        <v>95.8</v>
      </c>
      <c r="G72" s="138">
        <v>94.2</v>
      </c>
      <c r="H72" s="138">
        <v>99.4</v>
      </c>
      <c r="I72" s="138">
        <v>338.9</v>
      </c>
      <c r="J72" s="138">
        <v>476.4</v>
      </c>
      <c r="K72" s="138">
        <v>96.7</v>
      </c>
      <c r="L72" s="138">
        <v>57.8</v>
      </c>
    </row>
    <row r="73" spans="1:12">
      <c r="A73" s="15" t="s">
        <v>131</v>
      </c>
      <c r="B73" s="67" t="s">
        <v>322</v>
      </c>
      <c r="C73" s="137">
        <v>250</v>
      </c>
      <c r="D73" s="138">
        <v>81.599999999999994</v>
      </c>
      <c r="E73" s="138">
        <v>58.4</v>
      </c>
      <c r="F73" s="138">
        <v>98.8</v>
      </c>
      <c r="G73" s="138">
        <v>98.8</v>
      </c>
      <c r="H73" s="138">
        <v>100</v>
      </c>
      <c r="I73" s="138">
        <v>337.3</v>
      </c>
      <c r="J73" s="138">
        <v>439</v>
      </c>
      <c r="K73" s="138">
        <v>98.8</v>
      </c>
      <c r="L73" s="138">
        <v>60</v>
      </c>
    </row>
    <row r="74" spans="1:12">
      <c r="A74" s="2"/>
      <c r="B74" s="2"/>
      <c r="C74" s="139"/>
      <c r="D74" s="139"/>
      <c r="E74" s="139"/>
      <c r="F74" s="139"/>
      <c r="G74" s="139"/>
      <c r="H74" s="139"/>
      <c r="I74" s="139"/>
      <c r="J74" s="139"/>
      <c r="K74" s="139"/>
      <c r="L74" s="139"/>
    </row>
    <row r="75" spans="1:12">
      <c r="A75" s="7" t="s">
        <v>132</v>
      </c>
      <c r="B75" s="7" t="s">
        <v>323</v>
      </c>
      <c r="C75" s="135">
        <v>33086</v>
      </c>
      <c r="D75" s="136">
        <v>82.7</v>
      </c>
      <c r="E75" s="136">
        <v>55</v>
      </c>
      <c r="F75" s="136">
        <v>95.3</v>
      </c>
      <c r="G75" s="136">
        <v>93.1</v>
      </c>
      <c r="H75" s="136">
        <v>99.3</v>
      </c>
      <c r="I75" s="136">
        <v>333.4</v>
      </c>
      <c r="J75" s="136">
        <v>463.6</v>
      </c>
      <c r="K75" s="136">
        <v>95.7</v>
      </c>
      <c r="L75" s="136">
        <v>55.5</v>
      </c>
    </row>
    <row r="76" spans="1:12">
      <c r="A76" s="15" t="s">
        <v>133</v>
      </c>
      <c r="B76" s="67" t="s">
        <v>324</v>
      </c>
      <c r="C76" s="137">
        <v>6309</v>
      </c>
      <c r="D76" s="138">
        <v>85.4</v>
      </c>
      <c r="E76" s="138">
        <v>55</v>
      </c>
      <c r="F76" s="138">
        <v>95.4</v>
      </c>
      <c r="G76" s="138">
        <v>91.6</v>
      </c>
      <c r="H76" s="138">
        <v>99.2</v>
      </c>
      <c r="I76" s="138">
        <v>338.2</v>
      </c>
      <c r="J76" s="138">
        <v>474</v>
      </c>
      <c r="K76" s="138">
        <v>94.1</v>
      </c>
      <c r="L76" s="138">
        <v>55.7</v>
      </c>
    </row>
    <row r="77" spans="1:12">
      <c r="A77" s="15" t="s">
        <v>134</v>
      </c>
      <c r="B77" s="67" t="s">
        <v>325</v>
      </c>
      <c r="C77" s="137">
        <v>1811</v>
      </c>
      <c r="D77" s="138">
        <v>86.2</v>
      </c>
      <c r="E77" s="138">
        <v>51.8</v>
      </c>
      <c r="F77" s="138">
        <v>95.9</v>
      </c>
      <c r="G77" s="138">
        <v>93.7</v>
      </c>
      <c r="H77" s="138">
        <v>99.1</v>
      </c>
      <c r="I77" s="138">
        <v>339.1</v>
      </c>
      <c r="J77" s="138">
        <v>503.1</v>
      </c>
      <c r="K77" s="138">
        <v>96.1</v>
      </c>
      <c r="L77" s="138">
        <v>52.1</v>
      </c>
    </row>
    <row r="78" spans="1:12">
      <c r="A78" s="15" t="s">
        <v>135</v>
      </c>
      <c r="B78" s="67" t="s">
        <v>326</v>
      </c>
      <c r="C78" s="137">
        <v>2073</v>
      </c>
      <c r="D78" s="138">
        <v>77.5</v>
      </c>
      <c r="E78" s="138">
        <v>55.6</v>
      </c>
      <c r="F78" s="138">
        <v>95.5</v>
      </c>
      <c r="G78" s="138">
        <v>93</v>
      </c>
      <c r="H78" s="138">
        <v>99.3</v>
      </c>
      <c r="I78" s="138">
        <v>328</v>
      </c>
      <c r="J78" s="138">
        <v>441.8</v>
      </c>
      <c r="K78" s="138">
        <v>96.1</v>
      </c>
      <c r="L78" s="138">
        <v>56.3</v>
      </c>
    </row>
    <row r="79" spans="1:12">
      <c r="A79" s="15" t="s">
        <v>136</v>
      </c>
      <c r="B79" s="67" t="s">
        <v>327</v>
      </c>
      <c r="C79" s="137">
        <v>940</v>
      </c>
      <c r="D79" s="138">
        <v>80.5</v>
      </c>
      <c r="E79" s="138">
        <v>50.1</v>
      </c>
      <c r="F79" s="138">
        <v>95.3</v>
      </c>
      <c r="G79" s="138">
        <v>92.3</v>
      </c>
      <c r="H79" s="138">
        <v>98.6</v>
      </c>
      <c r="I79" s="138">
        <v>329.6</v>
      </c>
      <c r="J79" s="138">
        <v>447.8</v>
      </c>
      <c r="K79" s="138">
        <v>94.4</v>
      </c>
      <c r="L79" s="138">
        <v>50.6</v>
      </c>
    </row>
    <row r="80" spans="1:12">
      <c r="A80" s="15" t="s">
        <v>137</v>
      </c>
      <c r="B80" s="67" t="s">
        <v>328</v>
      </c>
      <c r="C80" s="137">
        <v>1977</v>
      </c>
      <c r="D80" s="138">
        <v>85.7</v>
      </c>
      <c r="E80" s="138">
        <v>48.9</v>
      </c>
      <c r="F80" s="138">
        <v>95.3</v>
      </c>
      <c r="G80" s="138">
        <v>92.9</v>
      </c>
      <c r="H80" s="138">
        <v>99.4</v>
      </c>
      <c r="I80" s="138">
        <v>326.89999999999998</v>
      </c>
      <c r="J80" s="138">
        <v>461.2</v>
      </c>
      <c r="K80" s="138">
        <v>96.4</v>
      </c>
      <c r="L80" s="138">
        <v>49.1</v>
      </c>
    </row>
    <row r="81" spans="1:12">
      <c r="A81" s="15" t="s">
        <v>138</v>
      </c>
      <c r="B81" s="67" t="s">
        <v>329</v>
      </c>
      <c r="C81" s="137">
        <v>1650</v>
      </c>
      <c r="D81" s="138">
        <v>75.099999999999994</v>
      </c>
      <c r="E81" s="138">
        <v>54.7</v>
      </c>
      <c r="F81" s="138">
        <v>96.4</v>
      </c>
      <c r="G81" s="138">
        <v>94.7</v>
      </c>
      <c r="H81" s="138">
        <v>99.2</v>
      </c>
      <c r="I81" s="138">
        <v>325.10000000000002</v>
      </c>
      <c r="J81" s="138">
        <v>431</v>
      </c>
      <c r="K81" s="138">
        <v>96.9</v>
      </c>
      <c r="L81" s="138">
        <v>55.3</v>
      </c>
    </row>
    <row r="82" spans="1:12">
      <c r="A82" s="15" t="s">
        <v>139</v>
      </c>
      <c r="B82" s="67" t="s">
        <v>330</v>
      </c>
      <c r="C82" s="137">
        <v>1584</v>
      </c>
      <c r="D82" s="138">
        <v>87.4</v>
      </c>
      <c r="E82" s="138">
        <v>63.3</v>
      </c>
      <c r="F82" s="138">
        <v>97.2</v>
      </c>
      <c r="G82" s="138">
        <v>96</v>
      </c>
      <c r="H82" s="138">
        <v>99.6</v>
      </c>
      <c r="I82" s="138">
        <v>343.5</v>
      </c>
      <c r="J82" s="138">
        <v>484.8</v>
      </c>
      <c r="K82" s="138">
        <v>97.9</v>
      </c>
      <c r="L82" s="138">
        <v>63.9</v>
      </c>
    </row>
    <row r="83" spans="1:12">
      <c r="A83" s="15" t="s">
        <v>140</v>
      </c>
      <c r="B83" s="67" t="s">
        <v>331</v>
      </c>
      <c r="C83" s="137">
        <v>4922</v>
      </c>
      <c r="D83" s="138">
        <v>80</v>
      </c>
      <c r="E83" s="138">
        <v>54</v>
      </c>
      <c r="F83" s="138">
        <v>95.2</v>
      </c>
      <c r="G83" s="138">
        <v>93.4</v>
      </c>
      <c r="H83" s="138">
        <v>99.5</v>
      </c>
      <c r="I83" s="138">
        <v>330</v>
      </c>
      <c r="J83" s="138">
        <v>452.4</v>
      </c>
      <c r="K83" s="138">
        <v>96.1</v>
      </c>
      <c r="L83" s="138">
        <v>54.8</v>
      </c>
    </row>
    <row r="84" spans="1:12">
      <c r="A84" s="15" t="s">
        <v>141</v>
      </c>
      <c r="B84" s="67" t="s">
        <v>332</v>
      </c>
      <c r="C84" s="137">
        <v>1383</v>
      </c>
      <c r="D84" s="138">
        <v>78.3</v>
      </c>
      <c r="E84" s="138">
        <v>44.8</v>
      </c>
      <c r="F84" s="138">
        <v>92.8</v>
      </c>
      <c r="G84" s="138">
        <v>91.4</v>
      </c>
      <c r="H84" s="138">
        <v>98.9</v>
      </c>
      <c r="I84" s="138">
        <v>316.5</v>
      </c>
      <c r="J84" s="138">
        <v>433.4</v>
      </c>
      <c r="K84" s="138">
        <v>95.2</v>
      </c>
      <c r="L84" s="138">
        <v>45.2</v>
      </c>
    </row>
    <row r="85" spans="1:12">
      <c r="A85" s="15" t="s">
        <v>142</v>
      </c>
      <c r="B85" s="67" t="s">
        <v>333</v>
      </c>
      <c r="C85" s="137">
        <v>1081</v>
      </c>
      <c r="D85" s="138">
        <v>85.4</v>
      </c>
      <c r="E85" s="138">
        <v>55</v>
      </c>
      <c r="F85" s="138">
        <v>94.6</v>
      </c>
      <c r="G85" s="138">
        <v>92.6</v>
      </c>
      <c r="H85" s="138">
        <v>99.6</v>
      </c>
      <c r="I85" s="138">
        <v>340</v>
      </c>
      <c r="J85" s="138">
        <v>483.2</v>
      </c>
      <c r="K85" s="138">
        <v>95.6</v>
      </c>
      <c r="L85" s="138">
        <v>55.3</v>
      </c>
    </row>
    <row r="86" spans="1:12">
      <c r="A86" s="15" t="s">
        <v>143</v>
      </c>
      <c r="B86" s="67" t="s">
        <v>334</v>
      </c>
      <c r="C86" s="137">
        <v>1789</v>
      </c>
      <c r="D86" s="138">
        <v>85.2</v>
      </c>
      <c r="E86" s="138">
        <v>53.2</v>
      </c>
      <c r="F86" s="138">
        <v>93.5</v>
      </c>
      <c r="G86" s="138">
        <v>91.6</v>
      </c>
      <c r="H86" s="138">
        <v>98.8</v>
      </c>
      <c r="I86" s="138">
        <v>331.8</v>
      </c>
      <c r="J86" s="138">
        <v>470.1</v>
      </c>
      <c r="K86" s="138">
        <v>95.8</v>
      </c>
      <c r="L86" s="138">
        <v>53.8</v>
      </c>
    </row>
    <row r="87" spans="1:12">
      <c r="A87" s="15" t="s">
        <v>144</v>
      </c>
      <c r="B87" s="67" t="s">
        <v>335</v>
      </c>
      <c r="C87" s="137">
        <v>3093</v>
      </c>
      <c r="D87" s="138">
        <v>82.9</v>
      </c>
      <c r="E87" s="138">
        <v>61.4</v>
      </c>
      <c r="F87" s="138">
        <v>96.2</v>
      </c>
      <c r="G87" s="138">
        <v>94.6</v>
      </c>
      <c r="H87" s="138">
        <v>99.4</v>
      </c>
      <c r="I87" s="138">
        <v>342</v>
      </c>
      <c r="J87" s="138">
        <v>484.6</v>
      </c>
      <c r="K87" s="138">
        <v>96.2</v>
      </c>
      <c r="L87" s="138">
        <v>61.8</v>
      </c>
    </row>
    <row r="88" spans="1:12">
      <c r="A88" s="15" t="s">
        <v>145</v>
      </c>
      <c r="B88" s="67" t="s">
        <v>336</v>
      </c>
      <c r="C88" s="137">
        <v>1294</v>
      </c>
      <c r="D88" s="138">
        <v>85.2</v>
      </c>
      <c r="E88" s="138">
        <v>55.3</v>
      </c>
      <c r="F88" s="138">
        <v>93.7</v>
      </c>
      <c r="G88" s="138">
        <v>92.1</v>
      </c>
      <c r="H88" s="138">
        <v>99</v>
      </c>
      <c r="I88" s="138">
        <v>331.9</v>
      </c>
      <c r="J88" s="138">
        <v>468.2</v>
      </c>
      <c r="K88" s="138">
        <v>94</v>
      </c>
      <c r="L88" s="138">
        <v>55.6</v>
      </c>
    </row>
    <row r="89" spans="1:12">
      <c r="A89" s="15" t="s">
        <v>146</v>
      </c>
      <c r="B89" s="67" t="s">
        <v>337</v>
      </c>
      <c r="C89" s="137">
        <v>3180</v>
      </c>
      <c r="D89" s="138">
        <v>81.599999999999994</v>
      </c>
      <c r="E89" s="138">
        <v>57.8</v>
      </c>
      <c r="F89" s="138">
        <v>95.8</v>
      </c>
      <c r="G89" s="138">
        <v>94.6</v>
      </c>
      <c r="H89" s="138">
        <v>99.5</v>
      </c>
      <c r="I89" s="138">
        <v>331.9</v>
      </c>
      <c r="J89" s="138">
        <v>445.5</v>
      </c>
      <c r="K89" s="138">
        <v>96.7</v>
      </c>
      <c r="L89" s="138">
        <v>58.4</v>
      </c>
    </row>
    <row r="90" spans="1:12">
      <c r="A90" s="2"/>
      <c r="B90" s="2"/>
      <c r="C90" s="139"/>
      <c r="D90" s="139"/>
      <c r="E90" s="139"/>
      <c r="F90" s="139"/>
      <c r="G90" s="139"/>
      <c r="H90" s="139"/>
      <c r="I90" s="139"/>
      <c r="J90" s="139"/>
      <c r="K90" s="139"/>
      <c r="L90" s="139"/>
    </row>
    <row r="91" spans="1:12">
      <c r="A91" s="7" t="s">
        <v>147</v>
      </c>
      <c r="B91" s="7" t="s">
        <v>338</v>
      </c>
      <c r="C91" s="135">
        <v>33186</v>
      </c>
      <c r="D91" s="136">
        <v>76.099999999999994</v>
      </c>
      <c r="E91" s="136">
        <v>54.8</v>
      </c>
      <c r="F91" s="136">
        <v>94.9</v>
      </c>
      <c r="G91" s="136">
        <v>93.2</v>
      </c>
      <c r="H91" s="136">
        <v>99.2</v>
      </c>
      <c r="I91" s="136">
        <v>327.39999999999998</v>
      </c>
      <c r="J91" s="136">
        <v>436.5</v>
      </c>
      <c r="K91" s="136">
        <v>96.1</v>
      </c>
      <c r="L91" s="136">
        <v>55.9</v>
      </c>
    </row>
    <row r="92" spans="1:12">
      <c r="A92" s="15" t="s">
        <v>148</v>
      </c>
      <c r="B92" s="67" t="s">
        <v>339</v>
      </c>
      <c r="C92" s="137">
        <v>989</v>
      </c>
      <c r="D92" s="138">
        <v>73.900000000000006</v>
      </c>
      <c r="E92" s="138">
        <v>54.2</v>
      </c>
      <c r="F92" s="138">
        <v>93.9</v>
      </c>
      <c r="G92" s="138">
        <v>93.2</v>
      </c>
      <c r="H92" s="138">
        <v>99.1</v>
      </c>
      <c r="I92" s="138">
        <v>320.10000000000002</v>
      </c>
      <c r="J92" s="138">
        <v>436.7</v>
      </c>
      <c r="K92" s="138">
        <v>97.1</v>
      </c>
      <c r="L92" s="138">
        <v>56</v>
      </c>
    </row>
    <row r="93" spans="1:12">
      <c r="A93" s="15" t="s">
        <v>149</v>
      </c>
      <c r="B93" s="67" t="s">
        <v>340</v>
      </c>
      <c r="C93" s="137">
        <v>3094</v>
      </c>
      <c r="D93" s="138">
        <v>76</v>
      </c>
      <c r="E93" s="138">
        <v>55.8</v>
      </c>
      <c r="F93" s="138">
        <v>93.9</v>
      </c>
      <c r="G93" s="138">
        <v>92.7</v>
      </c>
      <c r="H93" s="138">
        <v>99.3</v>
      </c>
      <c r="I93" s="138">
        <v>327.2</v>
      </c>
      <c r="J93" s="138">
        <v>419.9</v>
      </c>
      <c r="K93" s="138">
        <v>95</v>
      </c>
      <c r="L93" s="138">
        <v>57.5</v>
      </c>
    </row>
    <row r="94" spans="1:12">
      <c r="A94" s="15" t="s">
        <v>150</v>
      </c>
      <c r="B94" s="67" t="s">
        <v>341</v>
      </c>
      <c r="C94" s="137">
        <v>1502</v>
      </c>
      <c r="D94" s="138">
        <v>77.8</v>
      </c>
      <c r="E94" s="138">
        <v>52.1</v>
      </c>
      <c r="F94" s="138">
        <v>94.9</v>
      </c>
      <c r="G94" s="138">
        <v>93.3</v>
      </c>
      <c r="H94" s="138">
        <v>98.7</v>
      </c>
      <c r="I94" s="138">
        <v>327.10000000000002</v>
      </c>
      <c r="J94" s="138">
        <v>451.5</v>
      </c>
      <c r="K94" s="138">
        <v>95.6</v>
      </c>
      <c r="L94" s="138">
        <v>52.7</v>
      </c>
    </row>
    <row r="95" spans="1:12">
      <c r="A95" s="15" t="s">
        <v>151</v>
      </c>
      <c r="B95" s="67" t="s">
        <v>342</v>
      </c>
      <c r="C95" s="137">
        <v>8079</v>
      </c>
      <c r="D95" s="138">
        <v>76.7</v>
      </c>
      <c r="E95" s="138">
        <v>55.4</v>
      </c>
      <c r="F95" s="138">
        <v>94.2</v>
      </c>
      <c r="G95" s="138">
        <v>92.6</v>
      </c>
      <c r="H95" s="138">
        <v>99.1</v>
      </c>
      <c r="I95" s="138">
        <v>326</v>
      </c>
      <c r="J95" s="138">
        <v>438.9</v>
      </c>
      <c r="K95" s="138">
        <v>96.1</v>
      </c>
      <c r="L95" s="138">
        <v>56.5</v>
      </c>
    </row>
    <row r="96" spans="1:12">
      <c r="A96" s="15" t="s">
        <v>152</v>
      </c>
      <c r="B96" s="67" t="s">
        <v>343</v>
      </c>
      <c r="C96" s="137">
        <v>6599</v>
      </c>
      <c r="D96" s="138">
        <v>81</v>
      </c>
      <c r="E96" s="138">
        <v>61.1</v>
      </c>
      <c r="F96" s="138">
        <v>96.1</v>
      </c>
      <c r="G96" s="138">
        <v>94.7</v>
      </c>
      <c r="H96" s="138">
        <v>99.4</v>
      </c>
      <c r="I96" s="138">
        <v>342.3</v>
      </c>
      <c r="J96" s="138">
        <v>454.3</v>
      </c>
      <c r="K96" s="138">
        <v>96.5</v>
      </c>
      <c r="L96" s="138">
        <v>61.8</v>
      </c>
    </row>
    <row r="97" spans="1:12">
      <c r="A97" s="15" t="s">
        <v>153</v>
      </c>
      <c r="B97" s="67" t="s">
        <v>344</v>
      </c>
      <c r="C97" s="137">
        <v>1245</v>
      </c>
      <c r="D97" s="138">
        <v>85</v>
      </c>
      <c r="E97" s="138">
        <v>53.2</v>
      </c>
      <c r="F97" s="138">
        <v>96.9</v>
      </c>
      <c r="G97" s="138">
        <v>94.6</v>
      </c>
      <c r="H97" s="138">
        <v>99</v>
      </c>
      <c r="I97" s="138">
        <v>338</v>
      </c>
      <c r="J97" s="138">
        <v>467.9</v>
      </c>
      <c r="K97" s="138">
        <v>96.8</v>
      </c>
      <c r="L97" s="138">
        <v>54</v>
      </c>
    </row>
    <row r="98" spans="1:12">
      <c r="A98" s="15" t="s">
        <v>154</v>
      </c>
      <c r="B98" s="67" t="s">
        <v>345</v>
      </c>
      <c r="C98" s="137">
        <v>4565</v>
      </c>
      <c r="D98" s="138">
        <v>67.7</v>
      </c>
      <c r="E98" s="138">
        <v>49.5</v>
      </c>
      <c r="F98" s="138">
        <v>95</v>
      </c>
      <c r="G98" s="138">
        <v>92.6</v>
      </c>
      <c r="H98" s="138">
        <v>99</v>
      </c>
      <c r="I98" s="138">
        <v>314.5</v>
      </c>
      <c r="J98" s="138">
        <v>407.4</v>
      </c>
      <c r="K98" s="138">
        <v>96.1</v>
      </c>
      <c r="L98" s="138">
        <v>50.9</v>
      </c>
    </row>
    <row r="99" spans="1:12">
      <c r="A99" s="15" t="s">
        <v>155</v>
      </c>
      <c r="B99" s="67" t="s">
        <v>346</v>
      </c>
      <c r="C99" s="137">
        <v>1118</v>
      </c>
      <c r="D99" s="138">
        <v>83.6</v>
      </c>
      <c r="E99" s="138">
        <v>50.5</v>
      </c>
      <c r="F99" s="138">
        <v>93.7</v>
      </c>
      <c r="G99" s="138">
        <v>92.1</v>
      </c>
      <c r="H99" s="138">
        <v>99.3</v>
      </c>
      <c r="I99" s="138">
        <v>326.3</v>
      </c>
      <c r="J99" s="138">
        <v>444.1</v>
      </c>
      <c r="K99" s="138">
        <v>95.9</v>
      </c>
      <c r="L99" s="138">
        <v>51.8</v>
      </c>
    </row>
    <row r="100" spans="1:12">
      <c r="A100" s="15" t="s">
        <v>156</v>
      </c>
      <c r="B100" s="67" t="s">
        <v>347</v>
      </c>
      <c r="C100" s="137">
        <v>1159</v>
      </c>
      <c r="D100" s="138">
        <v>78.3</v>
      </c>
      <c r="E100" s="138">
        <v>58.1</v>
      </c>
      <c r="F100" s="138">
        <v>91.5</v>
      </c>
      <c r="G100" s="138">
        <v>90</v>
      </c>
      <c r="H100" s="138">
        <v>98.6</v>
      </c>
      <c r="I100" s="138">
        <v>330.9</v>
      </c>
      <c r="J100" s="138">
        <v>450.6</v>
      </c>
      <c r="K100" s="138">
        <v>93.4</v>
      </c>
      <c r="L100" s="138">
        <v>58.8</v>
      </c>
    </row>
    <row r="101" spans="1:12">
      <c r="A101" s="15" t="s">
        <v>157</v>
      </c>
      <c r="B101" s="67" t="s">
        <v>348</v>
      </c>
      <c r="C101" s="137">
        <v>3958</v>
      </c>
      <c r="D101" s="138">
        <v>68.400000000000006</v>
      </c>
      <c r="E101" s="138">
        <v>49.7</v>
      </c>
      <c r="F101" s="138">
        <v>95.3</v>
      </c>
      <c r="G101" s="138">
        <v>93.4</v>
      </c>
      <c r="H101" s="138">
        <v>99.2</v>
      </c>
      <c r="I101" s="138">
        <v>316.5</v>
      </c>
      <c r="J101" s="138">
        <v>417.5</v>
      </c>
      <c r="K101" s="138">
        <v>96.7</v>
      </c>
      <c r="L101" s="138">
        <v>51.1</v>
      </c>
    </row>
    <row r="102" spans="1:12">
      <c r="A102" s="15" t="s">
        <v>158</v>
      </c>
      <c r="B102" s="67" t="s">
        <v>349</v>
      </c>
      <c r="C102" s="137">
        <v>878</v>
      </c>
      <c r="D102" s="138">
        <v>86.7</v>
      </c>
      <c r="E102" s="138">
        <v>56</v>
      </c>
      <c r="F102" s="138">
        <v>97</v>
      </c>
      <c r="G102" s="138">
        <v>94.1</v>
      </c>
      <c r="H102" s="138">
        <v>99.7</v>
      </c>
      <c r="I102" s="138">
        <v>337.8</v>
      </c>
      <c r="J102" s="138">
        <v>475.5</v>
      </c>
      <c r="K102" s="138">
        <v>96.5</v>
      </c>
      <c r="L102" s="138">
        <v>56.2</v>
      </c>
    </row>
    <row r="103" spans="1:12">
      <c r="A103" s="2"/>
      <c r="B103" s="2"/>
      <c r="C103" s="139"/>
      <c r="D103" s="139"/>
      <c r="E103" s="139"/>
      <c r="F103" s="139"/>
      <c r="G103" s="139"/>
      <c r="H103" s="139"/>
      <c r="I103" s="139"/>
      <c r="J103" s="139"/>
      <c r="K103" s="139"/>
      <c r="L103" s="139"/>
    </row>
    <row r="104" spans="1:12">
      <c r="A104" s="7" t="s">
        <v>231</v>
      </c>
      <c r="B104" s="7" t="s">
        <v>350</v>
      </c>
      <c r="C104" s="135">
        <v>38268</v>
      </c>
      <c r="D104" s="136">
        <v>81.599999999999994</v>
      </c>
      <c r="E104" s="136">
        <v>61.1</v>
      </c>
      <c r="F104" s="136">
        <v>95.4</v>
      </c>
      <c r="G104" s="136">
        <v>93.9</v>
      </c>
      <c r="H104" s="136">
        <v>99.1</v>
      </c>
      <c r="I104" s="136">
        <v>335.9</v>
      </c>
      <c r="J104" s="136">
        <v>447.2</v>
      </c>
      <c r="K104" s="136">
        <v>96.3</v>
      </c>
      <c r="L104" s="136">
        <v>62.1</v>
      </c>
    </row>
    <row r="105" spans="1:12">
      <c r="A105" s="9" t="s">
        <v>159</v>
      </c>
      <c r="B105" s="7" t="s">
        <v>351</v>
      </c>
      <c r="C105" s="137">
        <v>12002</v>
      </c>
      <c r="D105" s="138">
        <v>80.2</v>
      </c>
      <c r="E105" s="138">
        <v>59.3</v>
      </c>
      <c r="F105" s="138">
        <v>94.7</v>
      </c>
      <c r="G105" s="138">
        <v>93.2</v>
      </c>
      <c r="H105" s="138">
        <v>98.9</v>
      </c>
      <c r="I105" s="138">
        <v>329.5</v>
      </c>
      <c r="J105" s="138">
        <v>434.2</v>
      </c>
      <c r="K105" s="138">
        <v>95.9</v>
      </c>
      <c r="L105" s="138">
        <v>60.5</v>
      </c>
    </row>
    <row r="106" spans="1:12">
      <c r="A106" s="15" t="s">
        <v>160</v>
      </c>
      <c r="B106" s="67" t="s">
        <v>352</v>
      </c>
      <c r="C106" s="137">
        <v>627</v>
      </c>
      <c r="D106" s="138">
        <v>69.099999999999994</v>
      </c>
      <c r="E106" s="138">
        <v>49.6</v>
      </c>
      <c r="F106" s="138">
        <v>92.7</v>
      </c>
      <c r="G106" s="138">
        <v>91.7</v>
      </c>
      <c r="H106" s="138">
        <v>97.9</v>
      </c>
      <c r="I106" s="138">
        <v>316.2</v>
      </c>
      <c r="J106" s="138">
        <v>408.9</v>
      </c>
      <c r="K106" s="138">
        <v>94.4</v>
      </c>
      <c r="L106" s="138">
        <v>51.7</v>
      </c>
    </row>
    <row r="107" spans="1:12">
      <c r="A107" s="15" t="s">
        <v>353</v>
      </c>
      <c r="B107" s="79" t="s">
        <v>354</v>
      </c>
      <c r="C107" s="140" t="s">
        <v>355</v>
      </c>
      <c r="D107" s="140" t="s">
        <v>355</v>
      </c>
      <c r="E107" s="140" t="s">
        <v>355</v>
      </c>
      <c r="F107" s="140" t="s">
        <v>355</v>
      </c>
      <c r="G107" s="140" t="s">
        <v>355</v>
      </c>
      <c r="H107" s="140" t="s">
        <v>355</v>
      </c>
      <c r="I107" s="140" t="s">
        <v>355</v>
      </c>
      <c r="J107" s="140" t="s">
        <v>355</v>
      </c>
      <c r="K107" s="140" t="s">
        <v>355</v>
      </c>
      <c r="L107" s="140" t="s">
        <v>355</v>
      </c>
    </row>
    <row r="108" spans="1:12">
      <c r="A108" s="15" t="s">
        <v>161</v>
      </c>
      <c r="B108" s="67" t="s">
        <v>356</v>
      </c>
      <c r="C108" s="137">
        <v>682</v>
      </c>
      <c r="D108" s="138">
        <v>77.599999999999994</v>
      </c>
      <c r="E108" s="138">
        <v>58.7</v>
      </c>
      <c r="F108" s="138">
        <v>94.3</v>
      </c>
      <c r="G108" s="138">
        <v>91.5</v>
      </c>
      <c r="H108" s="138">
        <v>98.8</v>
      </c>
      <c r="I108" s="138">
        <v>325.3</v>
      </c>
      <c r="J108" s="138">
        <v>404.5</v>
      </c>
      <c r="K108" s="138">
        <v>94.3</v>
      </c>
      <c r="L108" s="138">
        <v>60</v>
      </c>
    </row>
    <row r="109" spans="1:12">
      <c r="A109" s="15" t="s">
        <v>162</v>
      </c>
      <c r="B109" s="67" t="s">
        <v>357</v>
      </c>
      <c r="C109" s="137">
        <v>558</v>
      </c>
      <c r="D109" s="138">
        <v>79.900000000000006</v>
      </c>
      <c r="E109" s="138">
        <v>60.8</v>
      </c>
      <c r="F109" s="138">
        <v>95</v>
      </c>
      <c r="G109" s="138">
        <v>93.9</v>
      </c>
      <c r="H109" s="138">
        <v>99.8</v>
      </c>
      <c r="I109" s="138">
        <v>347.1</v>
      </c>
      <c r="J109" s="138">
        <v>448.5</v>
      </c>
      <c r="K109" s="138">
        <v>96.6</v>
      </c>
      <c r="L109" s="138">
        <v>61.1</v>
      </c>
    </row>
    <row r="110" spans="1:12">
      <c r="A110" s="15" t="s">
        <v>163</v>
      </c>
      <c r="B110" s="67" t="s">
        <v>358</v>
      </c>
      <c r="C110" s="137">
        <v>1107</v>
      </c>
      <c r="D110" s="138">
        <v>81.400000000000006</v>
      </c>
      <c r="E110" s="138">
        <v>60.4</v>
      </c>
      <c r="F110" s="138">
        <v>93.6</v>
      </c>
      <c r="G110" s="138">
        <v>91.8</v>
      </c>
      <c r="H110" s="138">
        <v>99.3</v>
      </c>
      <c r="I110" s="138">
        <v>328.7</v>
      </c>
      <c r="J110" s="138">
        <v>416</v>
      </c>
      <c r="K110" s="138">
        <v>94.9</v>
      </c>
      <c r="L110" s="138">
        <v>61.3</v>
      </c>
    </row>
    <row r="111" spans="1:12">
      <c r="A111" s="15" t="s">
        <v>164</v>
      </c>
      <c r="B111" s="67" t="s">
        <v>359</v>
      </c>
      <c r="C111" s="137">
        <v>772</v>
      </c>
      <c r="D111" s="138">
        <v>85.8</v>
      </c>
      <c r="E111" s="138">
        <v>63.7</v>
      </c>
      <c r="F111" s="138">
        <v>96.6</v>
      </c>
      <c r="G111" s="138">
        <v>95.3</v>
      </c>
      <c r="H111" s="138">
        <v>98.6</v>
      </c>
      <c r="I111" s="138">
        <v>336.8</v>
      </c>
      <c r="J111" s="138">
        <v>440.7</v>
      </c>
      <c r="K111" s="138">
        <v>97.2</v>
      </c>
      <c r="L111" s="138">
        <v>64.8</v>
      </c>
    </row>
    <row r="112" spans="1:12">
      <c r="A112" s="15" t="s">
        <v>165</v>
      </c>
      <c r="B112" s="67" t="s">
        <v>360</v>
      </c>
      <c r="C112" s="137">
        <v>328</v>
      </c>
      <c r="D112" s="138">
        <v>94.8</v>
      </c>
      <c r="E112" s="138">
        <v>83.2</v>
      </c>
      <c r="F112" s="138">
        <v>97.6</v>
      </c>
      <c r="G112" s="138">
        <v>96.6</v>
      </c>
      <c r="H112" s="138">
        <v>99.4</v>
      </c>
      <c r="I112" s="138">
        <v>377.6</v>
      </c>
      <c r="J112" s="138">
        <v>581.29999999999995</v>
      </c>
      <c r="K112" s="138">
        <v>97.3</v>
      </c>
      <c r="L112" s="138">
        <v>83.2</v>
      </c>
    </row>
    <row r="113" spans="1:12">
      <c r="A113" s="15" t="s">
        <v>166</v>
      </c>
      <c r="B113" s="67" t="s">
        <v>361</v>
      </c>
      <c r="C113" s="137">
        <v>935</v>
      </c>
      <c r="D113" s="138">
        <v>83.1</v>
      </c>
      <c r="E113" s="138">
        <v>63.3</v>
      </c>
      <c r="F113" s="138">
        <v>94.7</v>
      </c>
      <c r="G113" s="138">
        <v>93.6</v>
      </c>
      <c r="H113" s="138">
        <v>99.4</v>
      </c>
      <c r="I113" s="138">
        <v>328.4</v>
      </c>
      <c r="J113" s="138">
        <v>428.8</v>
      </c>
      <c r="K113" s="138">
        <v>95.9</v>
      </c>
      <c r="L113" s="138">
        <v>64.7</v>
      </c>
    </row>
    <row r="114" spans="1:12">
      <c r="A114" s="15" t="s">
        <v>167</v>
      </c>
      <c r="B114" s="67" t="s">
        <v>362</v>
      </c>
      <c r="C114" s="137">
        <v>1191</v>
      </c>
      <c r="D114" s="138">
        <v>77.2</v>
      </c>
      <c r="E114" s="138">
        <v>52.6</v>
      </c>
      <c r="F114" s="138">
        <v>93</v>
      </c>
      <c r="G114" s="138">
        <v>91</v>
      </c>
      <c r="H114" s="138">
        <v>98.3</v>
      </c>
      <c r="I114" s="138">
        <v>313.8</v>
      </c>
      <c r="J114" s="138">
        <v>405.3</v>
      </c>
      <c r="K114" s="138">
        <v>94.8</v>
      </c>
      <c r="L114" s="138">
        <v>53.7</v>
      </c>
    </row>
    <row r="115" spans="1:12">
      <c r="A115" s="15" t="s">
        <v>168</v>
      </c>
      <c r="B115" s="67" t="s">
        <v>363</v>
      </c>
      <c r="C115" s="137">
        <v>1699</v>
      </c>
      <c r="D115" s="138">
        <v>75.8</v>
      </c>
      <c r="E115" s="138">
        <v>52.7</v>
      </c>
      <c r="F115" s="138">
        <v>95.4</v>
      </c>
      <c r="G115" s="138">
        <v>93.8</v>
      </c>
      <c r="H115" s="138">
        <v>99.5</v>
      </c>
      <c r="I115" s="138">
        <v>323.39999999999998</v>
      </c>
      <c r="J115" s="138">
        <v>434.6</v>
      </c>
      <c r="K115" s="138">
        <v>96.9</v>
      </c>
      <c r="L115" s="138">
        <v>53.9</v>
      </c>
    </row>
    <row r="116" spans="1:12">
      <c r="A116" s="15" t="s">
        <v>169</v>
      </c>
      <c r="B116" s="67" t="s">
        <v>364</v>
      </c>
      <c r="C116" s="137">
        <v>1164</v>
      </c>
      <c r="D116" s="138">
        <v>80.8</v>
      </c>
      <c r="E116" s="138">
        <v>62.5</v>
      </c>
      <c r="F116" s="138">
        <v>93.6</v>
      </c>
      <c r="G116" s="138">
        <v>93</v>
      </c>
      <c r="H116" s="138">
        <v>98.2</v>
      </c>
      <c r="I116" s="138">
        <v>325</v>
      </c>
      <c r="J116" s="138">
        <v>431.1</v>
      </c>
      <c r="K116" s="138">
        <v>95.4</v>
      </c>
      <c r="L116" s="138">
        <v>64.5</v>
      </c>
    </row>
    <row r="117" spans="1:12">
      <c r="A117" s="15" t="s">
        <v>170</v>
      </c>
      <c r="B117" s="67" t="s">
        <v>365</v>
      </c>
      <c r="C117" s="137">
        <v>1281</v>
      </c>
      <c r="D117" s="138">
        <v>81.900000000000006</v>
      </c>
      <c r="E117" s="138">
        <v>62.4</v>
      </c>
      <c r="F117" s="138">
        <v>96.6</v>
      </c>
      <c r="G117" s="138">
        <v>94.4</v>
      </c>
      <c r="H117" s="138">
        <v>99.6</v>
      </c>
      <c r="I117" s="138">
        <v>332.2</v>
      </c>
      <c r="J117" s="138">
        <v>439.9</v>
      </c>
      <c r="K117" s="138">
        <v>97.4</v>
      </c>
      <c r="L117" s="138">
        <v>62.9</v>
      </c>
    </row>
    <row r="118" spans="1:12">
      <c r="A118" s="15" t="s">
        <v>171</v>
      </c>
      <c r="B118" s="67" t="s">
        <v>366</v>
      </c>
      <c r="C118" s="137">
        <v>1007</v>
      </c>
      <c r="D118" s="138">
        <v>81.099999999999994</v>
      </c>
      <c r="E118" s="138">
        <v>57.4</v>
      </c>
      <c r="F118" s="138">
        <v>92.6</v>
      </c>
      <c r="G118" s="138">
        <v>92.1</v>
      </c>
      <c r="H118" s="138">
        <v>97.7</v>
      </c>
      <c r="I118" s="138">
        <v>334.8</v>
      </c>
      <c r="J118" s="138">
        <v>460.3</v>
      </c>
      <c r="K118" s="138">
        <v>94</v>
      </c>
      <c r="L118" s="138">
        <v>59</v>
      </c>
    </row>
    <row r="119" spans="1:12">
      <c r="A119" s="15" t="s">
        <v>172</v>
      </c>
      <c r="B119" s="67" t="s">
        <v>367</v>
      </c>
      <c r="C119" s="137">
        <v>651</v>
      </c>
      <c r="D119" s="138">
        <v>84.3</v>
      </c>
      <c r="E119" s="138">
        <v>64.099999999999994</v>
      </c>
      <c r="F119" s="138">
        <v>97.7</v>
      </c>
      <c r="G119" s="138">
        <v>96.5</v>
      </c>
      <c r="H119" s="138">
        <v>99.2</v>
      </c>
      <c r="I119" s="138">
        <v>340.6</v>
      </c>
      <c r="J119" s="138">
        <v>441</v>
      </c>
      <c r="K119" s="138">
        <v>98</v>
      </c>
      <c r="L119" s="138">
        <v>65.900000000000006</v>
      </c>
    </row>
    <row r="120" spans="1:12">
      <c r="A120" s="2"/>
      <c r="B120" s="15"/>
      <c r="C120" s="123"/>
      <c r="D120" s="125"/>
      <c r="E120" s="176"/>
      <c r="F120" s="176"/>
      <c r="G120" s="176"/>
      <c r="H120" s="176"/>
      <c r="I120" s="125"/>
      <c r="J120" s="176"/>
      <c r="K120" s="123"/>
      <c r="L120" s="123"/>
    </row>
    <row r="121" spans="1:12">
      <c r="A121" s="7" t="s">
        <v>173</v>
      </c>
      <c r="B121" s="7" t="s">
        <v>368</v>
      </c>
      <c r="C121" s="135">
        <v>26266</v>
      </c>
      <c r="D121" s="136">
        <v>82.3</v>
      </c>
      <c r="E121" s="136">
        <v>61.9</v>
      </c>
      <c r="F121" s="136">
        <v>95.8</v>
      </c>
      <c r="G121" s="136">
        <v>94.2</v>
      </c>
      <c r="H121" s="136">
        <v>99.3</v>
      </c>
      <c r="I121" s="136">
        <v>338.8</v>
      </c>
      <c r="J121" s="136">
        <v>453.1</v>
      </c>
      <c r="K121" s="136">
        <v>96.5</v>
      </c>
      <c r="L121" s="136">
        <v>62.9</v>
      </c>
    </row>
    <row r="122" spans="1:12">
      <c r="A122" s="15" t="s">
        <v>174</v>
      </c>
      <c r="B122" s="67" t="s">
        <v>369</v>
      </c>
      <c r="C122" s="137">
        <v>1153</v>
      </c>
      <c r="D122" s="138">
        <v>81.400000000000006</v>
      </c>
      <c r="E122" s="138">
        <v>57.7</v>
      </c>
      <c r="F122" s="138">
        <v>93.9</v>
      </c>
      <c r="G122" s="138">
        <v>92</v>
      </c>
      <c r="H122" s="138">
        <v>99.4</v>
      </c>
      <c r="I122" s="138">
        <v>328.4</v>
      </c>
      <c r="J122" s="138">
        <v>441</v>
      </c>
      <c r="K122" s="138">
        <v>95.6</v>
      </c>
      <c r="L122" s="138">
        <v>58.3</v>
      </c>
    </row>
    <row r="123" spans="1:12">
      <c r="A123" s="15" t="s">
        <v>175</v>
      </c>
      <c r="B123" s="67" t="s">
        <v>370</v>
      </c>
      <c r="C123" s="137">
        <v>1841</v>
      </c>
      <c r="D123" s="138">
        <v>84</v>
      </c>
      <c r="E123" s="138">
        <v>68.5</v>
      </c>
      <c r="F123" s="138">
        <v>96.3</v>
      </c>
      <c r="G123" s="138">
        <v>94.9</v>
      </c>
      <c r="H123" s="138">
        <v>99.6</v>
      </c>
      <c r="I123" s="138">
        <v>356.8</v>
      </c>
      <c r="J123" s="138">
        <v>474.5</v>
      </c>
      <c r="K123" s="138">
        <v>96.6</v>
      </c>
      <c r="L123" s="138">
        <v>69.3</v>
      </c>
    </row>
    <row r="124" spans="1:12">
      <c r="A124" s="15" t="s">
        <v>176</v>
      </c>
      <c r="B124" s="67" t="s">
        <v>371</v>
      </c>
      <c r="C124" s="137">
        <v>1629</v>
      </c>
      <c r="D124" s="138">
        <v>86.2</v>
      </c>
      <c r="E124" s="138">
        <v>60.8</v>
      </c>
      <c r="F124" s="138">
        <v>96.2</v>
      </c>
      <c r="G124" s="138">
        <v>94.3</v>
      </c>
      <c r="H124" s="138">
        <v>99.6</v>
      </c>
      <c r="I124" s="138">
        <v>344.1</v>
      </c>
      <c r="J124" s="138">
        <v>472.8</v>
      </c>
      <c r="K124" s="138">
        <v>97.1</v>
      </c>
      <c r="L124" s="138">
        <v>61</v>
      </c>
    </row>
    <row r="125" spans="1:12">
      <c r="A125" s="15" t="s">
        <v>177</v>
      </c>
      <c r="B125" s="67" t="s">
        <v>372</v>
      </c>
      <c r="C125" s="137">
        <v>1477</v>
      </c>
      <c r="D125" s="138">
        <v>76</v>
      </c>
      <c r="E125" s="138">
        <v>57.9</v>
      </c>
      <c r="F125" s="138">
        <v>94.4</v>
      </c>
      <c r="G125" s="138">
        <v>92.3</v>
      </c>
      <c r="H125" s="138">
        <v>99.2</v>
      </c>
      <c r="I125" s="138">
        <v>328.4</v>
      </c>
      <c r="J125" s="138">
        <v>415.1</v>
      </c>
      <c r="K125" s="138">
        <v>96.1</v>
      </c>
      <c r="L125" s="138">
        <v>59.2</v>
      </c>
    </row>
    <row r="126" spans="1:12">
      <c r="A126" s="15" t="s">
        <v>178</v>
      </c>
      <c r="B126" s="67" t="s">
        <v>373</v>
      </c>
      <c r="C126" s="137">
        <v>1685</v>
      </c>
      <c r="D126" s="138">
        <v>90.3</v>
      </c>
      <c r="E126" s="138">
        <v>71.7</v>
      </c>
      <c r="F126" s="138">
        <v>97.3</v>
      </c>
      <c r="G126" s="138">
        <v>96.2</v>
      </c>
      <c r="H126" s="138">
        <v>99.2</v>
      </c>
      <c r="I126" s="138">
        <v>353</v>
      </c>
      <c r="J126" s="138">
        <v>481.1</v>
      </c>
      <c r="K126" s="138">
        <v>97.6</v>
      </c>
      <c r="L126" s="138">
        <v>72.599999999999994</v>
      </c>
    </row>
    <row r="127" spans="1:12">
      <c r="A127" s="15" t="s">
        <v>179</v>
      </c>
      <c r="B127" s="67" t="s">
        <v>374</v>
      </c>
      <c r="C127" s="137">
        <v>1826</v>
      </c>
      <c r="D127" s="138">
        <v>82.1</v>
      </c>
      <c r="E127" s="138">
        <v>59.5</v>
      </c>
      <c r="F127" s="138">
        <v>95.3</v>
      </c>
      <c r="G127" s="138">
        <v>93.5</v>
      </c>
      <c r="H127" s="138">
        <v>99.2</v>
      </c>
      <c r="I127" s="138">
        <v>328.8</v>
      </c>
      <c r="J127" s="138">
        <v>445.2</v>
      </c>
      <c r="K127" s="138">
        <v>96.2</v>
      </c>
      <c r="L127" s="138">
        <v>60.5</v>
      </c>
    </row>
    <row r="128" spans="1:12">
      <c r="A128" s="15" t="s">
        <v>180</v>
      </c>
      <c r="B128" s="67" t="s">
        <v>375</v>
      </c>
      <c r="C128" s="137">
        <v>1424</v>
      </c>
      <c r="D128" s="138">
        <v>75.8</v>
      </c>
      <c r="E128" s="138">
        <v>56</v>
      </c>
      <c r="F128" s="138">
        <v>95.4</v>
      </c>
      <c r="G128" s="138">
        <v>93.5</v>
      </c>
      <c r="H128" s="138">
        <v>99.4</v>
      </c>
      <c r="I128" s="138">
        <v>329.3</v>
      </c>
      <c r="J128" s="138">
        <v>445.6</v>
      </c>
      <c r="K128" s="138">
        <v>96.3</v>
      </c>
      <c r="L128" s="138">
        <v>57</v>
      </c>
    </row>
    <row r="129" spans="1:12">
      <c r="A129" s="15" t="s">
        <v>181</v>
      </c>
      <c r="B129" s="67" t="s">
        <v>376</v>
      </c>
      <c r="C129" s="137">
        <v>1911</v>
      </c>
      <c r="D129" s="138">
        <v>78</v>
      </c>
      <c r="E129" s="138">
        <v>60.3</v>
      </c>
      <c r="F129" s="138">
        <v>94.5</v>
      </c>
      <c r="G129" s="138">
        <v>92.7</v>
      </c>
      <c r="H129" s="138">
        <v>98.5</v>
      </c>
      <c r="I129" s="138">
        <v>328.4</v>
      </c>
      <c r="J129" s="138">
        <v>429.6</v>
      </c>
      <c r="K129" s="138">
        <v>96</v>
      </c>
      <c r="L129" s="138">
        <v>62.2</v>
      </c>
    </row>
    <row r="130" spans="1:12">
      <c r="A130" s="15" t="s">
        <v>182</v>
      </c>
      <c r="B130" s="67" t="s">
        <v>377</v>
      </c>
      <c r="C130" s="137">
        <v>1013</v>
      </c>
      <c r="D130" s="138">
        <v>88.4</v>
      </c>
      <c r="E130" s="138">
        <v>61.8</v>
      </c>
      <c r="F130" s="138">
        <v>95.9</v>
      </c>
      <c r="G130" s="138">
        <v>93.9</v>
      </c>
      <c r="H130" s="138">
        <v>99.5</v>
      </c>
      <c r="I130" s="138">
        <v>340.1</v>
      </c>
      <c r="J130" s="138">
        <v>450.7</v>
      </c>
      <c r="K130" s="138">
        <v>95.9</v>
      </c>
      <c r="L130" s="138">
        <v>62.7</v>
      </c>
    </row>
    <row r="131" spans="1:12">
      <c r="A131" s="15" t="s">
        <v>183</v>
      </c>
      <c r="B131" s="67" t="s">
        <v>378</v>
      </c>
      <c r="C131" s="137">
        <v>1034</v>
      </c>
      <c r="D131" s="138">
        <v>76.7</v>
      </c>
      <c r="E131" s="138">
        <v>57.4</v>
      </c>
      <c r="F131" s="138">
        <v>96.4</v>
      </c>
      <c r="G131" s="138">
        <v>95.2</v>
      </c>
      <c r="H131" s="138">
        <v>99.3</v>
      </c>
      <c r="I131" s="138">
        <v>334</v>
      </c>
      <c r="J131" s="138">
        <v>437.4</v>
      </c>
      <c r="K131" s="138">
        <v>96.7</v>
      </c>
      <c r="L131" s="138">
        <v>59.4</v>
      </c>
    </row>
    <row r="132" spans="1:12">
      <c r="A132" s="15" t="s">
        <v>184</v>
      </c>
      <c r="B132" s="67" t="s">
        <v>379</v>
      </c>
      <c r="C132" s="137">
        <v>1544</v>
      </c>
      <c r="D132" s="138">
        <v>77.099999999999994</v>
      </c>
      <c r="E132" s="138">
        <v>60.8</v>
      </c>
      <c r="F132" s="138">
        <v>97.2</v>
      </c>
      <c r="G132" s="138">
        <v>96</v>
      </c>
      <c r="H132" s="138">
        <v>99.6</v>
      </c>
      <c r="I132" s="138">
        <v>328.5</v>
      </c>
      <c r="J132" s="138">
        <v>433.7</v>
      </c>
      <c r="K132" s="138">
        <v>97.7</v>
      </c>
      <c r="L132" s="138">
        <v>62.4</v>
      </c>
    </row>
    <row r="133" spans="1:12">
      <c r="A133" s="15" t="s">
        <v>185</v>
      </c>
      <c r="B133" s="67" t="s">
        <v>380</v>
      </c>
      <c r="C133" s="137">
        <v>1561</v>
      </c>
      <c r="D133" s="138">
        <v>84.8</v>
      </c>
      <c r="E133" s="138">
        <v>54.8</v>
      </c>
      <c r="F133" s="138">
        <v>95.5</v>
      </c>
      <c r="G133" s="138">
        <v>94.2</v>
      </c>
      <c r="H133" s="138">
        <v>99.4</v>
      </c>
      <c r="I133" s="138">
        <v>331.7</v>
      </c>
      <c r="J133" s="138">
        <v>451</v>
      </c>
      <c r="K133" s="138">
        <v>96.6</v>
      </c>
      <c r="L133" s="138">
        <v>55.3</v>
      </c>
    </row>
    <row r="134" spans="1:12">
      <c r="A134" s="15" t="s">
        <v>186</v>
      </c>
      <c r="B134" s="67" t="s">
        <v>381</v>
      </c>
      <c r="C134" s="137">
        <v>1366</v>
      </c>
      <c r="D134" s="138">
        <v>84.3</v>
      </c>
      <c r="E134" s="138">
        <v>63.4</v>
      </c>
      <c r="F134" s="138">
        <v>96.6</v>
      </c>
      <c r="G134" s="138">
        <v>95.6</v>
      </c>
      <c r="H134" s="138">
        <v>99.7</v>
      </c>
      <c r="I134" s="138">
        <v>340.3</v>
      </c>
      <c r="J134" s="138">
        <v>451.1</v>
      </c>
      <c r="K134" s="138">
        <v>97.1</v>
      </c>
      <c r="L134" s="138">
        <v>64.099999999999994</v>
      </c>
    </row>
    <row r="135" spans="1:12">
      <c r="A135" s="15" t="s">
        <v>187</v>
      </c>
      <c r="B135" s="67" t="s">
        <v>382</v>
      </c>
      <c r="C135" s="137">
        <v>786</v>
      </c>
      <c r="D135" s="138">
        <v>83.3</v>
      </c>
      <c r="E135" s="138">
        <v>68.099999999999994</v>
      </c>
      <c r="F135" s="138">
        <v>94</v>
      </c>
      <c r="G135" s="138">
        <v>93.1</v>
      </c>
      <c r="H135" s="138">
        <v>98</v>
      </c>
      <c r="I135" s="138">
        <v>347.3</v>
      </c>
      <c r="J135" s="138">
        <v>459.2</v>
      </c>
      <c r="K135" s="138">
        <v>95.3</v>
      </c>
      <c r="L135" s="138">
        <v>68.8</v>
      </c>
    </row>
    <row r="136" spans="1:12">
      <c r="A136" s="15" t="s">
        <v>188</v>
      </c>
      <c r="B136" s="67" t="s">
        <v>383</v>
      </c>
      <c r="C136" s="137">
        <v>842</v>
      </c>
      <c r="D136" s="138">
        <v>81.400000000000006</v>
      </c>
      <c r="E136" s="138">
        <v>61.4</v>
      </c>
      <c r="F136" s="138">
        <v>94.1</v>
      </c>
      <c r="G136" s="138">
        <v>91.8</v>
      </c>
      <c r="H136" s="138">
        <v>99</v>
      </c>
      <c r="I136" s="138">
        <v>330.3</v>
      </c>
      <c r="J136" s="138">
        <v>446.4</v>
      </c>
      <c r="K136" s="138">
        <v>94.1</v>
      </c>
      <c r="L136" s="138">
        <v>62.4</v>
      </c>
    </row>
    <row r="137" spans="1:12">
      <c r="A137" s="15" t="s">
        <v>189</v>
      </c>
      <c r="B137" s="67" t="s">
        <v>384</v>
      </c>
      <c r="C137" s="137">
        <v>1819</v>
      </c>
      <c r="D137" s="138">
        <v>84.4</v>
      </c>
      <c r="E137" s="138">
        <v>66</v>
      </c>
      <c r="F137" s="138">
        <v>96.3</v>
      </c>
      <c r="G137" s="138">
        <v>94.9</v>
      </c>
      <c r="H137" s="138">
        <v>99.2</v>
      </c>
      <c r="I137" s="138">
        <v>349.2</v>
      </c>
      <c r="J137" s="138">
        <v>470</v>
      </c>
      <c r="K137" s="138">
        <v>97.2</v>
      </c>
      <c r="L137" s="138">
        <v>66.8</v>
      </c>
    </row>
    <row r="138" spans="1:12">
      <c r="A138" s="15" t="s">
        <v>190</v>
      </c>
      <c r="B138" s="67" t="s">
        <v>385</v>
      </c>
      <c r="C138" s="137">
        <v>669</v>
      </c>
      <c r="D138" s="138">
        <v>82.7</v>
      </c>
      <c r="E138" s="138">
        <v>63.5</v>
      </c>
      <c r="F138" s="138">
        <v>95.4</v>
      </c>
      <c r="G138" s="138">
        <v>94</v>
      </c>
      <c r="H138" s="138">
        <v>99.6</v>
      </c>
      <c r="I138" s="138">
        <v>337.6</v>
      </c>
      <c r="J138" s="138">
        <v>451.9</v>
      </c>
      <c r="K138" s="138">
        <v>96</v>
      </c>
      <c r="L138" s="138">
        <v>64.400000000000006</v>
      </c>
    </row>
    <row r="139" spans="1:12">
      <c r="A139" s="15" t="s">
        <v>191</v>
      </c>
      <c r="B139" s="67" t="s">
        <v>386</v>
      </c>
      <c r="C139" s="137">
        <v>1359</v>
      </c>
      <c r="D139" s="138">
        <v>91.4</v>
      </c>
      <c r="E139" s="138">
        <v>74.7</v>
      </c>
      <c r="F139" s="138">
        <v>97.1</v>
      </c>
      <c r="G139" s="138">
        <v>96</v>
      </c>
      <c r="H139" s="138">
        <v>99.4</v>
      </c>
      <c r="I139" s="138">
        <v>371.5</v>
      </c>
      <c r="J139" s="138">
        <v>517.9</v>
      </c>
      <c r="K139" s="138">
        <v>97.6</v>
      </c>
      <c r="L139" s="138">
        <v>74.8</v>
      </c>
    </row>
    <row r="140" spans="1:12">
      <c r="A140" s="15" t="s">
        <v>192</v>
      </c>
      <c r="B140" s="67" t="s">
        <v>387</v>
      </c>
      <c r="C140" s="137">
        <v>1327</v>
      </c>
      <c r="D140" s="138">
        <v>73.900000000000006</v>
      </c>
      <c r="E140" s="138">
        <v>50.5</v>
      </c>
      <c r="F140" s="138">
        <v>96.1</v>
      </c>
      <c r="G140" s="138">
        <v>93.9</v>
      </c>
      <c r="H140" s="138">
        <v>98.8</v>
      </c>
      <c r="I140" s="138">
        <v>323.10000000000002</v>
      </c>
      <c r="J140" s="138">
        <v>422</v>
      </c>
      <c r="K140" s="138">
        <v>95.3</v>
      </c>
      <c r="L140" s="138">
        <v>51.8</v>
      </c>
    </row>
    <row r="141" spans="1:12">
      <c r="A141" s="2"/>
      <c r="B141" s="15"/>
      <c r="C141" s="123"/>
      <c r="D141" s="125"/>
      <c r="E141" s="176"/>
      <c r="F141" s="176"/>
      <c r="G141" s="176"/>
      <c r="H141" s="176"/>
      <c r="I141" s="125"/>
      <c r="J141" s="176"/>
      <c r="K141" s="123"/>
      <c r="L141" s="123"/>
    </row>
    <row r="142" spans="1:12">
      <c r="A142" s="9" t="s">
        <v>193</v>
      </c>
      <c r="B142" s="7" t="s">
        <v>388</v>
      </c>
      <c r="C142" s="135">
        <v>45608</v>
      </c>
      <c r="D142" s="136">
        <v>78.7</v>
      </c>
      <c r="E142" s="136">
        <v>57.8</v>
      </c>
      <c r="F142" s="136">
        <v>94.8</v>
      </c>
      <c r="G142" s="136">
        <v>93.4</v>
      </c>
      <c r="H142" s="136">
        <v>99.2</v>
      </c>
      <c r="I142" s="136">
        <v>332.1</v>
      </c>
      <c r="J142" s="136">
        <v>446.8</v>
      </c>
      <c r="K142" s="136">
        <v>96</v>
      </c>
      <c r="L142" s="136">
        <v>58.8</v>
      </c>
    </row>
    <row r="143" spans="1:12">
      <c r="A143" s="15" t="s">
        <v>389</v>
      </c>
      <c r="B143" s="67" t="s">
        <v>390</v>
      </c>
      <c r="C143" s="137">
        <v>539</v>
      </c>
      <c r="D143" s="138">
        <v>88.7</v>
      </c>
      <c r="E143" s="138">
        <v>58.6</v>
      </c>
      <c r="F143" s="138">
        <v>96.5</v>
      </c>
      <c r="G143" s="138">
        <v>95.2</v>
      </c>
      <c r="H143" s="138">
        <v>99.4</v>
      </c>
      <c r="I143" s="138">
        <v>344.3</v>
      </c>
      <c r="J143" s="138">
        <v>466.9</v>
      </c>
      <c r="K143" s="138">
        <v>97.4</v>
      </c>
      <c r="L143" s="138">
        <v>58.6</v>
      </c>
    </row>
    <row r="144" spans="1:12">
      <c r="A144" s="15" t="s">
        <v>195</v>
      </c>
      <c r="B144" s="67" t="s">
        <v>391</v>
      </c>
      <c r="C144" s="137">
        <v>1148</v>
      </c>
      <c r="D144" s="138">
        <v>74.400000000000006</v>
      </c>
      <c r="E144" s="138">
        <v>59</v>
      </c>
      <c r="F144" s="138">
        <v>93.6</v>
      </c>
      <c r="G144" s="138">
        <v>92.1</v>
      </c>
      <c r="H144" s="138">
        <v>98.8</v>
      </c>
      <c r="I144" s="138">
        <v>321</v>
      </c>
      <c r="J144" s="138">
        <v>422</v>
      </c>
      <c r="K144" s="138">
        <v>94.9</v>
      </c>
      <c r="L144" s="138">
        <v>60.7</v>
      </c>
    </row>
    <row r="145" spans="1:12">
      <c r="A145" s="15" t="s">
        <v>196</v>
      </c>
      <c r="B145" s="67" t="s">
        <v>392</v>
      </c>
      <c r="C145" s="137">
        <v>2874</v>
      </c>
      <c r="D145" s="138">
        <v>81.900000000000006</v>
      </c>
      <c r="E145" s="138">
        <v>67.3</v>
      </c>
      <c r="F145" s="138">
        <v>96.1</v>
      </c>
      <c r="G145" s="138">
        <v>95.1</v>
      </c>
      <c r="H145" s="138">
        <v>99.1</v>
      </c>
      <c r="I145" s="138">
        <v>353.8</v>
      </c>
      <c r="J145" s="138">
        <v>471.5</v>
      </c>
      <c r="K145" s="138">
        <v>97</v>
      </c>
      <c r="L145" s="138">
        <v>68.2</v>
      </c>
    </row>
    <row r="146" spans="1:12">
      <c r="A146" s="15" t="s">
        <v>197</v>
      </c>
      <c r="B146" s="67" t="s">
        <v>393</v>
      </c>
      <c r="C146" s="137">
        <v>2717</v>
      </c>
      <c r="D146" s="138">
        <v>78.5</v>
      </c>
      <c r="E146" s="138">
        <v>55.4</v>
      </c>
      <c r="F146" s="138">
        <v>93.7</v>
      </c>
      <c r="G146" s="138">
        <v>91.5</v>
      </c>
      <c r="H146" s="138">
        <v>98.7</v>
      </c>
      <c r="I146" s="138">
        <v>322.10000000000002</v>
      </c>
      <c r="J146" s="138">
        <v>436.6</v>
      </c>
      <c r="K146" s="138">
        <v>96.2</v>
      </c>
      <c r="L146" s="138">
        <v>56.6</v>
      </c>
    </row>
    <row r="147" spans="1:12">
      <c r="A147" s="15" t="s">
        <v>198</v>
      </c>
      <c r="B147" s="67" t="s">
        <v>394</v>
      </c>
      <c r="C147" s="137">
        <v>7137</v>
      </c>
      <c r="D147" s="138">
        <v>74.5</v>
      </c>
      <c r="E147" s="138">
        <v>55.1</v>
      </c>
      <c r="F147" s="138">
        <v>95.3</v>
      </c>
      <c r="G147" s="138">
        <v>94.2</v>
      </c>
      <c r="H147" s="138">
        <v>99.3</v>
      </c>
      <c r="I147" s="138">
        <v>326.7</v>
      </c>
      <c r="J147" s="138">
        <v>430.7</v>
      </c>
      <c r="K147" s="138">
        <v>96.5</v>
      </c>
      <c r="L147" s="138">
        <v>56</v>
      </c>
    </row>
    <row r="148" spans="1:12">
      <c r="A148" s="15" t="s">
        <v>199</v>
      </c>
      <c r="B148" s="67" t="s">
        <v>395</v>
      </c>
      <c r="C148" s="137">
        <v>788</v>
      </c>
      <c r="D148" s="138">
        <v>62.2</v>
      </c>
      <c r="E148" s="138">
        <v>42.4</v>
      </c>
      <c r="F148" s="138">
        <v>88.7</v>
      </c>
      <c r="G148" s="138">
        <v>87.7</v>
      </c>
      <c r="H148" s="138">
        <v>98.9</v>
      </c>
      <c r="I148" s="138">
        <v>286.5</v>
      </c>
      <c r="J148" s="138">
        <v>360.1</v>
      </c>
      <c r="K148" s="138">
        <v>92.8</v>
      </c>
      <c r="L148" s="138">
        <v>44.9</v>
      </c>
    </row>
    <row r="149" spans="1:12">
      <c r="A149" s="15" t="s">
        <v>200</v>
      </c>
      <c r="B149" s="67" t="s">
        <v>396</v>
      </c>
      <c r="C149" s="137">
        <v>8390</v>
      </c>
      <c r="D149" s="138">
        <v>83.3</v>
      </c>
      <c r="E149" s="138">
        <v>58.5</v>
      </c>
      <c r="F149" s="138">
        <v>94.8</v>
      </c>
      <c r="G149" s="138">
        <v>93.1</v>
      </c>
      <c r="H149" s="138">
        <v>99.2</v>
      </c>
      <c r="I149" s="138">
        <v>338.5</v>
      </c>
      <c r="J149" s="138">
        <v>463.3</v>
      </c>
      <c r="K149" s="138">
        <v>96.2</v>
      </c>
      <c r="L149" s="138">
        <v>59.2</v>
      </c>
    </row>
    <row r="150" spans="1:12">
      <c r="A150" s="15" t="s">
        <v>201</v>
      </c>
      <c r="B150" s="67" t="s">
        <v>397</v>
      </c>
      <c r="C150" s="137">
        <v>1613</v>
      </c>
      <c r="D150" s="138">
        <v>86.2</v>
      </c>
      <c r="E150" s="138">
        <v>57</v>
      </c>
      <c r="F150" s="138">
        <v>94.2</v>
      </c>
      <c r="G150" s="138">
        <v>92.1</v>
      </c>
      <c r="H150" s="138">
        <v>99.1</v>
      </c>
      <c r="I150" s="138">
        <v>337.6</v>
      </c>
      <c r="J150" s="138">
        <v>463.2</v>
      </c>
      <c r="K150" s="138">
        <v>96.1</v>
      </c>
      <c r="L150" s="138">
        <v>57.2</v>
      </c>
    </row>
    <row r="151" spans="1:12">
      <c r="A151" s="15" t="s">
        <v>202</v>
      </c>
      <c r="B151" s="67" t="s">
        <v>398</v>
      </c>
      <c r="C151" s="137">
        <v>1398</v>
      </c>
      <c r="D151" s="138">
        <v>85.9</v>
      </c>
      <c r="E151" s="138">
        <v>57.3</v>
      </c>
      <c r="F151" s="138">
        <v>95.6</v>
      </c>
      <c r="G151" s="138">
        <v>94.6</v>
      </c>
      <c r="H151" s="138">
        <v>99.4</v>
      </c>
      <c r="I151" s="138">
        <v>345.5</v>
      </c>
      <c r="J151" s="138">
        <v>526.1</v>
      </c>
      <c r="K151" s="138">
        <v>96.7</v>
      </c>
      <c r="L151" s="138">
        <v>57.9</v>
      </c>
    </row>
    <row r="152" spans="1:12">
      <c r="A152" s="15" t="s">
        <v>203</v>
      </c>
      <c r="B152" s="67" t="s">
        <v>399</v>
      </c>
      <c r="C152" s="137">
        <v>3193</v>
      </c>
      <c r="D152" s="138">
        <v>72.900000000000006</v>
      </c>
      <c r="E152" s="138">
        <v>56.1</v>
      </c>
      <c r="F152" s="138">
        <v>95.3</v>
      </c>
      <c r="G152" s="138">
        <v>93.6</v>
      </c>
      <c r="H152" s="138">
        <v>99.1</v>
      </c>
      <c r="I152" s="138">
        <v>325.10000000000002</v>
      </c>
      <c r="J152" s="138">
        <v>423.6</v>
      </c>
      <c r="K152" s="138">
        <v>96.5</v>
      </c>
      <c r="L152" s="138">
        <v>57.3</v>
      </c>
    </row>
    <row r="153" spans="1:12">
      <c r="A153" s="15" t="s">
        <v>204</v>
      </c>
      <c r="B153" s="67" t="s">
        <v>400</v>
      </c>
      <c r="C153" s="137">
        <v>941</v>
      </c>
      <c r="D153" s="138">
        <v>59.4</v>
      </c>
      <c r="E153" s="138">
        <v>39.700000000000003</v>
      </c>
      <c r="F153" s="138">
        <v>87</v>
      </c>
      <c r="G153" s="138">
        <v>85.1</v>
      </c>
      <c r="H153" s="138">
        <v>98.6</v>
      </c>
      <c r="I153" s="138">
        <v>282.10000000000002</v>
      </c>
      <c r="J153" s="138">
        <v>357.1</v>
      </c>
      <c r="K153" s="138">
        <v>88.7</v>
      </c>
      <c r="L153" s="138">
        <v>40.299999999999997</v>
      </c>
    </row>
    <row r="154" spans="1:12">
      <c r="A154" s="15" t="s">
        <v>205</v>
      </c>
      <c r="B154" s="67" t="s">
        <v>401</v>
      </c>
      <c r="C154" s="137">
        <v>561</v>
      </c>
      <c r="D154" s="138">
        <v>88.8</v>
      </c>
      <c r="E154" s="138">
        <v>60.1</v>
      </c>
      <c r="F154" s="138">
        <v>96.1</v>
      </c>
      <c r="G154" s="138">
        <v>92.7</v>
      </c>
      <c r="H154" s="138">
        <v>99.1</v>
      </c>
      <c r="I154" s="138">
        <v>357.4</v>
      </c>
      <c r="J154" s="138">
        <v>486.6</v>
      </c>
      <c r="K154" s="138">
        <v>95.2</v>
      </c>
      <c r="L154" s="138">
        <v>60.4</v>
      </c>
    </row>
    <row r="155" spans="1:12">
      <c r="A155" s="15" t="s">
        <v>206</v>
      </c>
      <c r="B155" s="67" t="s">
        <v>402</v>
      </c>
      <c r="C155" s="137">
        <v>823</v>
      </c>
      <c r="D155" s="138">
        <v>91.5</v>
      </c>
      <c r="E155" s="138">
        <v>67.900000000000006</v>
      </c>
      <c r="F155" s="138">
        <v>97.1</v>
      </c>
      <c r="G155" s="138">
        <v>94.8</v>
      </c>
      <c r="H155" s="138">
        <v>99.4</v>
      </c>
      <c r="I155" s="138">
        <v>361.9</v>
      </c>
      <c r="J155" s="138">
        <v>496.7</v>
      </c>
      <c r="K155" s="138">
        <v>97.2</v>
      </c>
      <c r="L155" s="138">
        <v>68.5</v>
      </c>
    </row>
    <row r="156" spans="1:12">
      <c r="A156" s="15" t="s">
        <v>207</v>
      </c>
      <c r="B156" s="67" t="s">
        <v>403</v>
      </c>
      <c r="C156" s="137">
        <v>1026</v>
      </c>
      <c r="D156" s="138">
        <v>78.099999999999994</v>
      </c>
      <c r="E156" s="138">
        <v>52.7</v>
      </c>
      <c r="F156" s="138">
        <v>92.6</v>
      </c>
      <c r="G156" s="138">
        <v>90.6</v>
      </c>
      <c r="H156" s="138">
        <v>99</v>
      </c>
      <c r="I156" s="138">
        <v>313.8</v>
      </c>
      <c r="J156" s="138">
        <v>413.7</v>
      </c>
      <c r="K156" s="138">
        <v>95.4</v>
      </c>
      <c r="L156" s="138">
        <v>53.9</v>
      </c>
    </row>
    <row r="157" spans="1:12">
      <c r="A157" s="15" t="s">
        <v>208</v>
      </c>
      <c r="B157" s="67" t="s">
        <v>404</v>
      </c>
      <c r="C157" s="137">
        <v>5515</v>
      </c>
      <c r="D157" s="138">
        <v>80.900000000000006</v>
      </c>
      <c r="E157" s="138">
        <v>63.3</v>
      </c>
      <c r="F157" s="138">
        <v>95.5</v>
      </c>
      <c r="G157" s="138">
        <v>94.5</v>
      </c>
      <c r="H157" s="138">
        <v>99.3</v>
      </c>
      <c r="I157" s="138">
        <v>337.6</v>
      </c>
      <c r="J157" s="138">
        <v>457</v>
      </c>
      <c r="K157" s="138">
        <v>96.1</v>
      </c>
      <c r="L157" s="138">
        <v>64.7</v>
      </c>
    </row>
    <row r="158" spans="1:12">
      <c r="A158" s="15" t="s">
        <v>209</v>
      </c>
      <c r="B158" s="67" t="s">
        <v>405</v>
      </c>
      <c r="C158" s="137">
        <v>1012</v>
      </c>
      <c r="D158" s="138">
        <v>72.3</v>
      </c>
      <c r="E158" s="138">
        <v>56.6</v>
      </c>
      <c r="F158" s="138">
        <v>96.2</v>
      </c>
      <c r="G158" s="138">
        <v>94.4</v>
      </c>
      <c r="H158" s="138">
        <v>98.8</v>
      </c>
      <c r="I158" s="138">
        <v>330</v>
      </c>
      <c r="J158" s="138">
        <v>437.9</v>
      </c>
      <c r="K158" s="138">
        <v>96</v>
      </c>
      <c r="L158" s="138">
        <v>57.7</v>
      </c>
    </row>
    <row r="159" spans="1:12">
      <c r="A159" s="15" t="s">
        <v>210</v>
      </c>
      <c r="B159" s="67" t="s">
        <v>406</v>
      </c>
      <c r="C159" s="137">
        <v>4250</v>
      </c>
      <c r="D159" s="138">
        <v>74.5</v>
      </c>
      <c r="E159" s="138">
        <v>53.6</v>
      </c>
      <c r="F159" s="138">
        <v>94.3</v>
      </c>
      <c r="G159" s="138">
        <v>93.2</v>
      </c>
      <c r="H159" s="138">
        <v>99.3</v>
      </c>
      <c r="I159" s="138">
        <v>325</v>
      </c>
      <c r="J159" s="138">
        <v>430.1</v>
      </c>
      <c r="K159" s="138">
        <v>95.6</v>
      </c>
      <c r="L159" s="138">
        <v>54.5</v>
      </c>
    </row>
    <row r="160" spans="1:12">
      <c r="A160" s="15" t="s">
        <v>211</v>
      </c>
      <c r="B160" s="67" t="s">
        <v>407</v>
      </c>
      <c r="C160" s="137">
        <v>814</v>
      </c>
      <c r="D160" s="138">
        <v>84.4</v>
      </c>
      <c r="E160" s="138">
        <v>65.099999999999994</v>
      </c>
      <c r="F160" s="138">
        <v>97.7</v>
      </c>
      <c r="G160" s="138">
        <v>97.1</v>
      </c>
      <c r="H160" s="138">
        <v>99.5</v>
      </c>
      <c r="I160" s="138">
        <v>344.7</v>
      </c>
      <c r="J160" s="138">
        <v>478.5</v>
      </c>
      <c r="K160" s="138">
        <v>97.9</v>
      </c>
      <c r="L160" s="138">
        <v>66.5</v>
      </c>
    </row>
    <row r="161" spans="1:12">
      <c r="A161" s="15" t="s">
        <v>212</v>
      </c>
      <c r="B161" s="67" t="s">
        <v>408</v>
      </c>
      <c r="C161" s="137">
        <v>869</v>
      </c>
      <c r="D161" s="138">
        <v>79.3</v>
      </c>
      <c r="E161" s="138">
        <v>63.2</v>
      </c>
      <c r="F161" s="138">
        <v>95.3</v>
      </c>
      <c r="G161" s="138">
        <v>94.2</v>
      </c>
      <c r="H161" s="138">
        <v>98.6</v>
      </c>
      <c r="I161" s="138">
        <v>337.5</v>
      </c>
      <c r="J161" s="138">
        <v>454.1</v>
      </c>
      <c r="K161" s="138">
        <v>95.6</v>
      </c>
      <c r="L161" s="138">
        <v>65.5</v>
      </c>
    </row>
    <row r="162" spans="1:12">
      <c r="A162" s="2"/>
      <c r="B162" s="15"/>
      <c r="C162" s="123"/>
      <c r="D162" s="125"/>
      <c r="E162" s="176"/>
      <c r="F162" s="176"/>
      <c r="G162" s="176"/>
      <c r="H162" s="176"/>
      <c r="I162" s="125"/>
      <c r="J162" s="176"/>
      <c r="K162" s="123"/>
      <c r="L162" s="123"/>
    </row>
    <row r="163" spans="1:12">
      <c r="A163" s="9" t="s">
        <v>213</v>
      </c>
      <c r="B163" s="7" t="s">
        <v>409</v>
      </c>
      <c r="C163" s="135">
        <v>28836</v>
      </c>
      <c r="D163" s="136">
        <v>75.8</v>
      </c>
      <c r="E163" s="136">
        <v>53.9</v>
      </c>
      <c r="F163" s="136">
        <v>95.1</v>
      </c>
      <c r="G163" s="136">
        <v>92.8</v>
      </c>
      <c r="H163" s="136">
        <v>99.3</v>
      </c>
      <c r="I163" s="136">
        <v>327.10000000000002</v>
      </c>
      <c r="J163" s="136">
        <v>437.5</v>
      </c>
      <c r="K163" s="136">
        <v>95.2</v>
      </c>
      <c r="L163" s="136">
        <v>55</v>
      </c>
    </row>
    <row r="164" spans="1:12">
      <c r="A164" s="15" t="s">
        <v>214</v>
      </c>
      <c r="B164" s="67" t="s">
        <v>410</v>
      </c>
      <c r="C164" s="137">
        <v>1076</v>
      </c>
      <c r="D164" s="138">
        <v>78.3</v>
      </c>
      <c r="E164" s="138">
        <v>58.1</v>
      </c>
      <c r="F164" s="138">
        <v>95.3</v>
      </c>
      <c r="G164" s="138">
        <v>94.3</v>
      </c>
      <c r="H164" s="138">
        <v>99.8</v>
      </c>
      <c r="I164" s="138">
        <v>335.2</v>
      </c>
      <c r="J164" s="138">
        <v>434.7</v>
      </c>
      <c r="K164" s="138">
        <v>96.4</v>
      </c>
      <c r="L164" s="138">
        <v>59.1</v>
      </c>
    </row>
    <row r="165" spans="1:12">
      <c r="A165" s="15" t="s">
        <v>215</v>
      </c>
      <c r="B165" s="67" t="s">
        <v>411</v>
      </c>
      <c r="C165" s="137">
        <v>881</v>
      </c>
      <c r="D165" s="138">
        <v>80.900000000000006</v>
      </c>
      <c r="E165" s="138">
        <v>58</v>
      </c>
      <c r="F165" s="138">
        <v>93.2</v>
      </c>
      <c r="G165" s="138">
        <v>90.5</v>
      </c>
      <c r="H165" s="138">
        <v>98.9</v>
      </c>
      <c r="I165" s="138">
        <v>330.6</v>
      </c>
      <c r="J165" s="138">
        <v>462.6</v>
      </c>
      <c r="K165" s="138">
        <v>92.4</v>
      </c>
      <c r="L165" s="138">
        <v>59.7</v>
      </c>
    </row>
    <row r="166" spans="1:12">
      <c r="A166" s="15" t="s">
        <v>216</v>
      </c>
      <c r="B166" s="67" t="s">
        <v>412</v>
      </c>
      <c r="C166" s="137">
        <v>1629</v>
      </c>
      <c r="D166" s="138">
        <v>76.5</v>
      </c>
      <c r="E166" s="138">
        <v>45.5</v>
      </c>
      <c r="F166" s="138">
        <v>90.4</v>
      </c>
      <c r="G166" s="138">
        <v>87.5</v>
      </c>
      <c r="H166" s="138">
        <v>98.4</v>
      </c>
      <c r="I166" s="138">
        <v>312</v>
      </c>
      <c r="J166" s="138">
        <v>414.8</v>
      </c>
      <c r="K166" s="138">
        <v>92.1</v>
      </c>
      <c r="L166" s="138">
        <v>46</v>
      </c>
    </row>
    <row r="167" spans="1:12">
      <c r="A167" s="15" t="s">
        <v>217</v>
      </c>
      <c r="B167" s="67" t="s">
        <v>413</v>
      </c>
      <c r="C167" s="137">
        <v>2981</v>
      </c>
      <c r="D167" s="138">
        <v>73.8</v>
      </c>
      <c r="E167" s="138">
        <v>54.3</v>
      </c>
      <c r="F167" s="138">
        <v>96.2</v>
      </c>
      <c r="G167" s="138">
        <v>94.5</v>
      </c>
      <c r="H167" s="138">
        <v>99.4</v>
      </c>
      <c r="I167" s="138">
        <v>321.89999999999998</v>
      </c>
      <c r="J167" s="138">
        <v>436.2</v>
      </c>
      <c r="K167" s="138">
        <v>96.6</v>
      </c>
      <c r="L167" s="138">
        <v>56</v>
      </c>
    </row>
    <row r="168" spans="1:12">
      <c r="A168" s="15" t="s">
        <v>218</v>
      </c>
      <c r="B168" s="67" t="s">
        <v>414</v>
      </c>
      <c r="C168" s="137">
        <v>4073</v>
      </c>
      <c r="D168" s="138">
        <v>72.900000000000006</v>
      </c>
      <c r="E168" s="138">
        <v>52.6</v>
      </c>
      <c r="F168" s="138">
        <v>95</v>
      </c>
      <c r="G168" s="138">
        <v>93.4</v>
      </c>
      <c r="H168" s="138">
        <v>99.3</v>
      </c>
      <c r="I168" s="138">
        <v>322.89999999999998</v>
      </c>
      <c r="J168" s="138">
        <v>426.5</v>
      </c>
      <c r="K168" s="138">
        <v>95.9</v>
      </c>
      <c r="L168" s="138">
        <v>53.9</v>
      </c>
    </row>
    <row r="169" spans="1:12">
      <c r="A169" s="15" t="s">
        <v>219</v>
      </c>
      <c r="B169" s="67" t="s">
        <v>415</v>
      </c>
      <c r="C169" s="137">
        <v>2243</v>
      </c>
      <c r="D169" s="138">
        <v>72</v>
      </c>
      <c r="E169" s="138">
        <v>53.1</v>
      </c>
      <c r="F169" s="138">
        <v>96.6</v>
      </c>
      <c r="G169" s="138">
        <v>95.1</v>
      </c>
      <c r="H169" s="138">
        <v>99.3</v>
      </c>
      <c r="I169" s="138">
        <v>326.7</v>
      </c>
      <c r="J169" s="138">
        <v>435.1</v>
      </c>
      <c r="K169" s="138">
        <v>97.1</v>
      </c>
      <c r="L169" s="138">
        <v>54.2</v>
      </c>
    </row>
    <row r="170" spans="1:12">
      <c r="A170" s="15" t="s">
        <v>220</v>
      </c>
      <c r="B170" s="67" t="s">
        <v>416</v>
      </c>
      <c r="C170" s="137">
        <v>3433</v>
      </c>
      <c r="D170" s="138">
        <v>79.900000000000006</v>
      </c>
      <c r="E170" s="138">
        <v>57.2</v>
      </c>
      <c r="F170" s="138">
        <v>95.5</v>
      </c>
      <c r="G170" s="138">
        <v>92.3</v>
      </c>
      <c r="H170" s="138">
        <v>99.3</v>
      </c>
      <c r="I170" s="138">
        <v>338</v>
      </c>
      <c r="J170" s="138">
        <v>444</v>
      </c>
      <c r="K170" s="138">
        <v>94.4</v>
      </c>
      <c r="L170" s="138">
        <v>58.2</v>
      </c>
    </row>
    <row r="171" spans="1:12">
      <c r="A171" s="15" t="s">
        <v>221</v>
      </c>
      <c r="B171" s="67" t="s">
        <v>417</v>
      </c>
      <c r="C171" s="137">
        <v>10</v>
      </c>
      <c r="D171" s="138">
        <v>90</v>
      </c>
      <c r="E171" s="138">
        <v>90</v>
      </c>
      <c r="F171" s="138">
        <v>100</v>
      </c>
      <c r="G171" s="138">
        <v>100</v>
      </c>
      <c r="H171" s="138">
        <v>100</v>
      </c>
      <c r="I171" s="138">
        <v>356.7</v>
      </c>
      <c r="J171" s="138">
        <v>422.9</v>
      </c>
      <c r="K171" s="138">
        <v>100</v>
      </c>
      <c r="L171" s="138">
        <v>90</v>
      </c>
    </row>
    <row r="172" spans="1:12">
      <c r="A172" s="15" t="s">
        <v>222</v>
      </c>
      <c r="B172" s="67" t="s">
        <v>418</v>
      </c>
      <c r="C172" s="137">
        <v>1191</v>
      </c>
      <c r="D172" s="138">
        <v>74.2</v>
      </c>
      <c r="E172" s="138">
        <v>54.6</v>
      </c>
      <c r="F172" s="138">
        <v>95.2</v>
      </c>
      <c r="G172" s="138">
        <v>93.5</v>
      </c>
      <c r="H172" s="138">
        <v>98.9</v>
      </c>
      <c r="I172" s="138">
        <v>327.10000000000002</v>
      </c>
      <c r="J172" s="138">
        <v>449.5</v>
      </c>
      <c r="K172" s="138">
        <v>95.8</v>
      </c>
      <c r="L172" s="138">
        <v>55.3</v>
      </c>
    </row>
    <row r="173" spans="1:12">
      <c r="A173" s="15" t="s">
        <v>223</v>
      </c>
      <c r="B173" s="67" t="s">
        <v>419</v>
      </c>
      <c r="C173" s="137">
        <v>1393</v>
      </c>
      <c r="D173" s="138">
        <v>82.1</v>
      </c>
      <c r="E173" s="138">
        <v>55.3</v>
      </c>
      <c r="F173" s="138">
        <v>94.9</v>
      </c>
      <c r="G173" s="138">
        <v>93.8</v>
      </c>
      <c r="H173" s="138">
        <v>98.8</v>
      </c>
      <c r="I173" s="138">
        <v>329.7</v>
      </c>
      <c r="J173" s="138">
        <v>445.6</v>
      </c>
      <c r="K173" s="138">
        <v>95.5</v>
      </c>
      <c r="L173" s="138">
        <v>56.1</v>
      </c>
    </row>
    <row r="174" spans="1:12">
      <c r="A174" s="15" t="s">
        <v>224</v>
      </c>
      <c r="B174" s="67" t="s">
        <v>420</v>
      </c>
      <c r="C174" s="137">
        <v>805</v>
      </c>
      <c r="D174" s="138">
        <v>77.8</v>
      </c>
      <c r="E174" s="138">
        <v>58.6</v>
      </c>
      <c r="F174" s="138">
        <v>95.4</v>
      </c>
      <c r="G174" s="138">
        <v>95</v>
      </c>
      <c r="H174" s="138">
        <v>98.9</v>
      </c>
      <c r="I174" s="138">
        <v>336.4</v>
      </c>
      <c r="J174" s="138">
        <v>442.9</v>
      </c>
      <c r="K174" s="138">
        <v>96.9</v>
      </c>
      <c r="L174" s="138">
        <v>60.1</v>
      </c>
    </row>
    <row r="175" spans="1:12">
      <c r="A175" s="15" t="s">
        <v>225</v>
      </c>
      <c r="B175" s="67" t="s">
        <v>421</v>
      </c>
      <c r="C175" s="137">
        <v>2899</v>
      </c>
      <c r="D175" s="138">
        <v>76</v>
      </c>
      <c r="E175" s="138">
        <v>53</v>
      </c>
      <c r="F175" s="138">
        <v>96</v>
      </c>
      <c r="G175" s="138">
        <v>94.3</v>
      </c>
      <c r="H175" s="138">
        <v>99.4</v>
      </c>
      <c r="I175" s="138">
        <v>329.1</v>
      </c>
      <c r="J175" s="138">
        <v>442.4</v>
      </c>
      <c r="K175" s="138">
        <v>96.8</v>
      </c>
      <c r="L175" s="138">
        <v>53.8</v>
      </c>
    </row>
    <row r="176" spans="1:12">
      <c r="A176" s="15" t="s">
        <v>226</v>
      </c>
      <c r="B176" s="67" t="s">
        <v>422</v>
      </c>
      <c r="C176" s="137">
        <v>1660</v>
      </c>
      <c r="D176" s="138">
        <v>76.599999999999994</v>
      </c>
      <c r="E176" s="138">
        <v>53.3</v>
      </c>
      <c r="F176" s="138">
        <v>94.6</v>
      </c>
      <c r="G176" s="138">
        <v>93</v>
      </c>
      <c r="H176" s="138">
        <v>99.4</v>
      </c>
      <c r="I176" s="138">
        <v>324.7</v>
      </c>
      <c r="J176" s="138">
        <v>436.7</v>
      </c>
      <c r="K176" s="138">
        <v>95.4</v>
      </c>
      <c r="L176" s="138">
        <v>54.5</v>
      </c>
    </row>
    <row r="177" spans="1:12">
      <c r="A177" s="15" t="s">
        <v>227</v>
      </c>
      <c r="B177" s="67" t="s">
        <v>423</v>
      </c>
      <c r="C177" s="137">
        <v>1174</v>
      </c>
      <c r="D177" s="138">
        <v>71.7</v>
      </c>
      <c r="E177" s="138">
        <v>50.5</v>
      </c>
      <c r="F177" s="138">
        <v>93</v>
      </c>
      <c r="G177" s="138">
        <v>91</v>
      </c>
      <c r="H177" s="138">
        <v>98.7</v>
      </c>
      <c r="I177" s="138">
        <v>313.89999999999998</v>
      </c>
      <c r="J177" s="138">
        <v>436.6</v>
      </c>
      <c r="K177" s="138">
        <v>95</v>
      </c>
      <c r="L177" s="138">
        <v>52</v>
      </c>
    </row>
    <row r="178" spans="1:12">
      <c r="A178" s="15" t="s">
        <v>228</v>
      </c>
      <c r="B178" s="67" t="s">
        <v>424</v>
      </c>
      <c r="C178" s="137">
        <v>757</v>
      </c>
      <c r="D178" s="138">
        <v>75.400000000000006</v>
      </c>
      <c r="E178" s="138">
        <v>55.9</v>
      </c>
      <c r="F178" s="138">
        <v>95.8</v>
      </c>
      <c r="G178" s="138">
        <v>93.1</v>
      </c>
      <c r="H178" s="138">
        <v>100</v>
      </c>
      <c r="I178" s="138">
        <v>333.1</v>
      </c>
      <c r="J178" s="138">
        <v>446.5</v>
      </c>
      <c r="K178" s="138">
        <v>96</v>
      </c>
      <c r="L178" s="138">
        <v>56.9</v>
      </c>
    </row>
    <row r="179" spans="1:12">
      <c r="A179" s="15" t="s">
        <v>229</v>
      </c>
      <c r="B179" s="67" t="s">
        <v>425</v>
      </c>
      <c r="C179" s="137">
        <v>2631</v>
      </c>
      <c r="D179" s="138">
        <v>75.8</v>
      </c>
      <c r="E179" s="138">
        <v>53.6</v>
      </c>
      <c r="F179" s="138">
        <v>95.4</v>
      </c>
      <c r="G179" s="138">
        <v>89.4</v>
      </c>
      <c r="H179" s="138">
        <v>99.5</v>
      </c>
      <c r="I179" s="138">
        <v>330.1</v>
      </c>
      <c r="J179" s="138">
        <v>438.3</v>
      </c>
      <c r="K179" s="138">
        <v>91.7</v>
      </c>
      <c r="L179" s="138">
        <v>54.4</v>
      </c>
    </row>
    <row r="180" spans="1:12">
      <c r="A180" s="15"/>
      <c r="B180" s="15"/>
      <c r="C180" s="123"/>
      <c r="D180" s="125"/>
      <c r="E180" s="176"/>
      <c r="F180" s="176"/>
      <c r="G180" s="176"/>
      <c r="H180" s="176"/>
      <c r="I180" s="125"/>
      <c r="J180" s="176"/>
      <c r="K180" s="123"/>
      <c r="L180" s="123"/>
    </row>
    <row r="181" spans="1:12">
      <c r="A181" s="19" t="s">
        <v>426</v>
      </c>
      <c r="B181" s="20"/>
      <c r="C181" s="135">
        <v>289800</v>
      </c>
      <c r="D181" s="136">
        <v>79.8</v>
      </c>
      <c r="E181" s="136">
        <v>55.9</v>
      </c>
      <c r="F181" s="136">
        <v>95</v>
      </c>
      <c r="G181" s="136">
        <v>93.2</v>
      </c>
      <c r="H181" s="136">
        <v>99.2</v>
      </c>
      <c r="I181" s="136">
        <v>330.8</v>
      </c>
      <c r="J181" s="136">
        <v>447.6</v>
      </c>
      <c r="K181" s="136">
        <v>95.9</v>
      </c>
      <c r="L181" s="136">
        <v>56.8</v>
      </c>
    </row>
    <row r="182" spans="1:12">
      <c r="A182" s="19"/>
      <c r="B182" s="15"/>
      <c r="C182" s="137"/>
      <c r="D182" s="138"/>
      <c r="E182" s="138"/>
      <c r="F182" s="138"/>
      <c r="G182" s="138"/>
      <c r="H182" s="138"/>
      <c r="I182" s="138"/>
      <c r="J182" s="138"/>
      <c r="K182" s="138"/>
      <c r="L182" s="138"/>
    </row>
    <row r="183" spans="1:12">
      <c r="A183" s="7" t="s">
        <v>427</v>
      </c>
      <c r="B183" s="20" t="s">
        <v>428</v>
      </c>
      <c r="C183" s="135">
        <v>323971</v>
      </c>
      <c r="D183" s="136">
        <v>78</v>
      </c>
      <c r="E183" s="136">
        <v>53.8</v>
      </c>
      <c r="F183" s="136">
        <v>92.9</v>
      </c>
      <c r="G183" s="136">
        <v>88.5</v>
      </c>
      <c r="H183" s="136">
        <v>99.3</v>
      </c>
      <c r="I183" s="136">
        <v>326.89999999999998</v>
      </c>
      <c r="J183" s="136">
        <v>435.9</v>
      </c>
      <c r="K183" s="136">
        <v>91.7</v>
      </c>
      <c r="L183" s="136">
        <v>54.7</v>
      </c>
    </row>
  </sheetData>
  <mergeCells count="8">
    <mergeCell ref="A1:I1"/>
    <mergeCell ref="A2:B2"/>
    <mergeCell ref="K2:L2"/>
    <mergeCell ref="C5:C6"/>
    <mergeCell ref="D5:H5"/>
    <mergeCell ref="I5:I6"/>
    <mergeCell ref="J5:J6"/>
    <mergeCell ref="K5:L5"/>
  </mergeCells>
  <dataValidations count="1">
    <dataValidation type="list" allowBlank="1" showInputMessage="1" showErrorMessage="1" sqref="L3" xr:uid="{76762B94-E81A-49F8-9570-4AD024EF7DE0}">
      <formula1>Gender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ACDA-20BD-4600-A8D9-BB501C3BB77D}">
  <dimension ref="A1:L184"/>
  <sheetViews>
    <sheetView workbookViewId="0">
      <selection activeCell="N26" sqref="N26"/>
    </sheetView>
  </sheetViews>
  <sheetFormatPr defaultRowHeight="12.75"/>
  <sheetData>
    <row r="1" spans="1:12">
      <c r="A1" s="152" t="s">
        <v>241</v>
      </c>
      <c r="B1" s="152"/>
      <c r="C1" s="152"/>
      <c r="D1" s="152"/>
      <c r="E1" s="152"/>
      <c r="F1" s="152"/>
      <c r="G1" s="152"/>
      <c r="H1" s="152"/>
      <c r="I1" s="152"/>
      <c r="J1" s="92"/>
      <c r="K1" s="15"/>
      <c r="L1" s="15"/>
    </row>
    <row r="2" spans="1:12">
      <c r="A2" s="148" t="s">
        <v>242</v>
      </c>
      <c r="B2" s="148"/>
      <c r="C2" s="1"/>
      <c r="D2" s="4"/>
      <c r="E2" s="4"/>
      <c r="F2" s="4"/>
      <c r="G2" s="4"/>
      <c r="H2" s="4"/>
      <c r="I2" s="15"/>
      <c r="J2" s="15"/>
      <c r="K2" s="163" t="s">
        <v>243</v>
      </c>
      <c r="L2" s="164"/>
    </row>
    <row r="3" spans="1:12">
      <c r="A3" s="1" t="s">
        <v>244</v>
      </c>
      <c r="B3" s="1"/>
      <c r="C3" s="92"/>
      <c r="D3" s="4"/>
      <c r="E3" s="5"/>
      <c r="F3" s="4"/>
      <c r="G3" s="4"/>
      <c r="H3" s="4"/>
      <c r="I3" s="15"/>
      <c r="J3" s="15"/>
      <c r="K3" s="118" t="s">
        <v>245</v>
      </c>
      <c r="L3" s="119" t="s">
        <v>235</v>
      </c>
    </row>
    <row r="4" spans="1:12">
      <c r="A4" s="3"/>
      <c r="B4" s="3"/>
      <c r="C4" s="121">
        <v>11</v>
      </c>
      <c r="D4" s="84"/>
      <c r="E4" s="85"/>
      <c r="F4" s="85"/>
      <c r="G4" s="85"/>
      <c r="H4" s="85"/>
      <c r="I4" s="84"/>
      <c r="J4" s="7"/>
      <c r="K4" s="8"/>
      <c r="L4" s="15"/>
    </row>
    <row r="5" spans="1:12">
      <c r="A5" s="86"/>
      <c r="B5" s="86"/>
      <c r="C5" s="154" t="s">
        <v>246</v>
      </c>
      <c r="D5" s="156" t="s">
        <v>247</v>
      </c>
      <c r="E5" s="156"/>
      <c r="F5" s="156"/>
      <c r="G5" s="156"/>
      <c r="H5" s="156"/>
      <c r="I5" s="157" t="s">
        <v>248</v>
      </c>
      <c r="J5" s="160" t="s">
        <v>249</v>
      </c>
      <c r="K5" s="153" t="s">
        <v>250</v>
      </c>
      <c r="L5" s="153"/>
    </row>
    <row r="6" spans="1:12" ht="48.75">
      <c r="A6" s="120" t="s">
        <v>251</v>
      </c>
      <c r="B6" s="120" t="s">
        <v>252</v>
      </c>
      <c r="C6" s="155"/>
      <c r="D6" s="90" t="s">
        <v>253</v>
      </c>
      <c r="E6" s="117" t="s">
        <v>254</v>
      </c>
      <c r="F6" s="90" t="s">
        <v>255</v>
      </c>
      <c r="G6" s="117" t="s">
        <v>256</v>
      </c>
      <c r="H6" s="91" t="s">
        <v>257</v>
      </c>
      <c r="I6" s="158"/>
      <c r="J6" s="161"/>
      <c r="K6" s="89" t="s">
        <v>258</v>
      </c>
      <c r="L6" s="91" t="s">
        <v>259</v>
      </c>
    </row>
    <row r="7" spans="1:12">
      <c r="A7" s="102"/>
      <c r="B7" s="175"/>
      <c r="D7" s="175"/>
      <c r="E7" s="175"/>
      <c r="F7" s="175"/>
      <c r="G7" s="175"/>
      <c r="H7" s="175"/>
      <c r="I7" s="175"/>
      <c r="J7" s="175"/>
      <c r="K7" s="102"/>
      <c r="L7" s="102"/>
    </row>
    <row r="8" spans="1:12">
      <c r="A8" s="9" t="s">
        <v>69</v>
      </c>
      <c r="B8" s="7" t="s">
        <v>260</v>
      </c>
      <c r="C8" s="135">
        <v>14171</v>
      </c>
      <c r="D8" s="136">
        <v>90.4</v>
      </c>
      <c r="E8" s="136">
        <v>64.099999999999994</v>
      </c>
      <c r="F8" s="136">
        <v>96.7</v>
      </c>
      <c r="G8" s="136">
        <v>95.1</v>
      </c>
      <c r="H8" s="136">
        <v>99.4</v>
      </c>
      <c r="I8" s="136">
        <v>358.4</v>
      </c>
      <c r="J8" s="136">
        <v>516.20000000000005</v>
      </c>
      <c r="K8" s="136">
        <v>97.4</v>
      </c>
      <c r="L8" s="136">
        <v>64.400000000000006</v>
      </c>
    </row>
    <row r="9" spans="1:12">
      <c r="A9" s="15" t="s">
        <v>70</v>
      </c>
      <c r="B9" s="67" t="s">
        <v>261</v>
      </c>
      <c r="C9" s="137">
        <v>2684</v>
      </c>
      <c r="D9" s="138">
        <v>93.7</v>
      </c>
      <c r="E9" s="138">
        <v>68.599999999999994</v>
      </c>
      <c r="F9" s="138">
        <v>97.7</v>
      </c>
      <c r="G9" s="138">
        <v>96.6</v>
      </c>
      <c r="H9" s="138">
        <v>99.9</v>
      </c>
      <c r="I9" s="138">
        <v>369.8</v>
      </c>
      <c r="J9" s="138">
        <v>543.1</v>
      </c>
      <c r="K9" s="138">
        <v>98</v>
      </c>
      <c r="L9" s="138">
        <v>68.8</v>
      </c>
    </row>
    <row r="10" spans="1:12">
      <c r="A10" s="15" t="s">
        <v>71</v>
      </c>
      <c r="B10" s="67" t="s">
        <v>262</v>
      </c>
      <c r="C10" s="137">
        <v>558</v>
      </c>
      <c r="D10" s="138">
        <v>92.7</v>
      </c>
      <c r="E10" s="138">
        <v>70.099999999999994</v>
      </c>
      <c r="F10" s="138">
        <v>96.8</v>
      </c>
      <c r="G10" s="138">
        <v>95.5</v>
      </c>
      <c r="H10" s="138">
        <v>99.6</v>
      </c>
      <c r="I10" s="138">
        <v>364.6</v>
      </c>
      <c r="J10" s="138">
        <v>516.1</v>
      </c>
      <c r="K10" s="138">
        <v>97.8</v>
      </c>
      <c r="L10" s="138">
        <v>70.3</v>
      </c>
    </row>
    <row r="11" spans="1:12">
      <c r="A11" s="15" t="s">
        <v>72</v>
      </c>
      <c r="B11" s="67" t="s">
        <v>263</v>
      </c>
      <c r="C11" s="137">
        <v>1076</v>
      </c>
      <c r="D11" s="138">
        <v>92.8</v>
      </c>
      <c r="E11" s="138">
        <v>66.7</v>
      </c>
      <c r="F11" s="138">
        <v>96.3</v>
      </c>
      <c r="G11" s="138">
        <v>95.2</v>
      </c>
      <c r="H11" s="138">
        <v>99.4</v>
      </c>
      <c r="I11" s="138">
        <v>361.9</v>
      </c>
      <c r="J11" s="138">
        <v>521.20000000000005</v>
      </c>
      <c r="K11" s="138">
        <v>97.3</v>
      </c>
      <c r="L11" s="138">
        <v>67</v>
      </c>
    </row>
    <row r="12" spans="1:12">
      <c r="A12" s="15" t="s">
        <v>73</v>
      </c>
      <c r="B12" s="67" t="s">
        <v>264</v>
      </c>
      <c r="C12" s="137">
        <v>585</v>
      </c>
      <c r="D12" s="138">
        <v>86.5</v>
      </c>
      <c r="E12" s="138">
        <v>64.400000000000006</v>
      </c>
      <c r="F12" s="138">
        <v>97.4</v>
      </c>
      <c r="G12" s="138">
        <v>96.9</v>
      </c>
      <c r="H12" s="138">
        <v>100</v>
      </c>
      <c r="I12" s="138">
        <v>352.5</v>
      </c>
      <c r="J12" s="138">
        <v>473.4</v>
      </c>
      <c r="K12" s="138">
        <v>98.3</v>
      </c>
      <c r="L12" s="138">
        <v>65.5</v>
      </c>
    </row>
    <row r="13" spans="1:12">
      <c r="A13" s="15" t="s">
        <v>74</v>
      </c>
      <c r="B13" s="67" t="s">
        <v>265</v>
      </c>
      <c r="C13" s="137">
        <v>752</v>
      </c>
      <c r="D13" s="138">
        <v>84</v>
      </c>
      <c r="E13" s="138">
        <v>52.7</v>
      </c>
      <c r="F13" s="138">
        <v>94.4</v>
      </c>
      <c r="G13" s="138">
        <v>90.7</v>
      </c>
      <c r="H13" s="138">
        <v>98.9</v>
      </c>
      <c r="I13" s="138">
        <v>339.6</v>
      </c>
      <c r="J13" s="138">
        <v>473.5</v>
      </c>
      <c r="K13" s="138">
        <v>95.9</v>
      </c>
      <c r="L13" s="138">
        <v>52.9</v>
      </c>
    </row>
    <row r="14" spans="1:12">
      <c r="A14" s="15" t="s">
        <v>75</v>
      </c>
      <c r="B14" s="67" t="s">
        <v>266</v>
      </c>
      <c r="C14" s="137">
        <v>1259</v>
      </c>
      <c r="D14" s="138">
        <v>92.1</v>
      </c>
      <c r="E14" s="138">
        <v>62.1</v>
      </c>
      <c r="F14" s="138">
        <v>95.6</v>
      </c>
      <c r="G14" s="138">
        <v>93.8</v>
      </c>
      <c r="H14" s="138">
        <v>99.2</v>
      </c>
      <c r="I14" s="138">
        <v>353.2</v>
      </c>
      <c r="J14" s="138">
        <v>512.79999999999995</v>
      </c>
      <c r="K14" s="138">
        <v>96.7</v>
      </c>
      <c r="L14" s="138">
        <v>62.6</v>
      </c>
    </row>
    <row r="15" spans="1:12">
      <c r="A15" s="15" t="s">
        <v>76</v>
      </c>
      <c r="B15" s="67" t="s">
        <v>267</v>
      </c>
      <c r="C15" s="137">
        <v>1041</v>
      </c>
      <c r="D15" s="138">
        <v>92.6</v>
      </c>
      <c r="E15" s="138">
        <v>68.5</v>
      </c>
      <c r="F15" s="138">
        <v>97.3</v>
      </c>
      <c r="G15" s="138">
        <v>95.7</v>
      </c>
      <c r="H15" s="138">
        <v>99.2</v>
      </c>
      <c r="I15" s="138">
        <v>362.2</v>
      </c>
      <c r="J15" s="138">
        <v>524.5</v>
      </c>
      <c r="K15" s="138">
        <v>97.2</v>
      </c>
      <c r="L15" s="138">
        <v>68.8</v>
      </c>
    </row>
    <row r="16" spans="1:12">
      <c r="A16" s="15" t="s">
        <v>77</v>
      </c>
      <c r="B16" s="67" t="s">
        <v>268</v>
      </c>
      <c r="C16" s="137">
        <v>1774</v>
      </c>
      <c r="D16" s="138">
        <v>87.9</v>
      </c>
      <c r="E16" s="138">
        <v>60.7</v>
      </c>
      <c r="F16" s="138">
        <v>95.9</v>
      </c>
      <c r="G16" s="138">
        <v>95</v>
      </c>
      <c r="H16" s="138">
        <v>99</v>
      </c>
      <c r="I16" s="138">
        <v>355.6</v>
      </c>
      <c r="J16" s="138">
        <v>498.7</v>
      </c>
      <c r="K16" s="138">
        <v>97.2</v>
      </c>
      <c r="L16" s="138">
        <v>60.9</v>
      </c>
    </row>
    <row r="17" spans="1:12">
      <c r="A17" s="15" t="s">
        <v>78</v>
      </c>
      <c r="B17" s="67" t="s">
        <v>269</v>
      </c>
      <c r="C17" s="137">
        <v>915</v>
      </c>
      <c r="D17" s="138">
        <v>86.7</v>
      </c>
      <c r="E17" s="138">
        <v>59</v>
      </c>
      <c r="F17" s="138">
        <v>97</v>
      </c>
      <c r="G17" s="138">
        <v>96.1</v>
      </c>
      <c r="H17" s="138">
        <v>99.1</v>
      </c>
      <c r="I17" s="138">
        <v>352</v>
      </c>
      <c r="J17" s="138">
        <v>502.4</v>
      </c>
      <c r="K17" s="138">
        <v>98.3</v>
      </c>
      <c r="L17" s="138">
        <v>59.2</v>
      </c>
    </row>
    <row r="18" spans="1:12">
      <c r="A18" s="15" t="s">
        <v>79</v>
      </c>
      <c r="B18" s="67" t="s">
        <v>270</v>
      </c>
      <c r="C18" s="137">
        <v>850</v>
      </c>
      <c r="D18" s="138">
        <v>95.6</v>
      </c>
      <c r="E18" s="138">
        <v>64.7</v>
      </c>
      <c r="F18" s="138">
        <v>98.7</v>
      </c>
      <c r="G18" s="138">
        <v>96.4</v>
      </c>
      <c r="H18" s="138">
        <v>99.4</v>
      </c>
      <c r="I18" s="138">
        <v>375.1</v>
      </c>
      <c r="J18" s="138">
        <v>552.79999999999995</v>
      </c>
      <c r="K18" s="138">
        <v>98</v>
      </c>
      <c r="L18" s="138">
        <v>64.7</v>
      </c>
    </row>
    <row r="19" spans="1:12">
      <c r="A19" s="15" t="s">
        <v>80</v>
      </c>
      <c r="B19" s="67" t="s">
        <v>271</v>
      </c>
      <c r="C19" s="137">
        <v>1052</v>
      </c>
      <c r="D19" s="138">
        <v>83.7</v>
      </c>
      <c r="E19" s="138">
        <v>61</v>
      </c>
      <c r="F19" s="138">
        <v>96</v>
      </c>
      <c r="G19" s="138">
        <v>93.2</v>
      </c>
      <c r="H19" s="138">
        <v>99.8</v>
      </c>
      <c r="I19" s="138">
        <v>345.7</v>
      </c>
      <c r="J19" s="138">
        <v>494.5</v>
      </c>
      <c r="K19" s="138">
        <v>96.5</v>
      </c>
      <c r="L19" s="138">
        <v>61.6</v>
      </c>
    </row>
    <row r="20" spans="1:12">
      <c r="A20" s="15" t="s">
        <v>81</v>
      </c>
      <c r="B20" s="67" t="s">
        <v>272</v>
      </c>
      <c r="C20" s="137">
        <v>1625</v>
      </c>
      <c r="D20" s="138">
        <v>90.6</v>
      </c>
      <c r="E20" s="138">
        <v>65</v>
      </c>
      <c r="F20" s="138">
        <v>96.6</v>
      </c>
      <c r="G20" s="138">
        <v>94.3</v>
      </c>
      <c r="H20" s="138">
        <v>99.4</v>
      </c>
      <c r="I20" s="138">
        <v>354</v>
      </c>
      <c r="J20" s="138">
        <v>523.1</v>
      </c>
      <c r="K20" s="138">
        <v>97.6</v>
      </c>
      <c r="L20" s="138">
        <v>65.599999999999994</v>
      </c>
    </row>
    <row r="21" spans="1:12">
      <c r="A21" s="2"/>
      <c r="B21" s="2"/>
      <c r="C21" s="139"/>
      <c r="D21" s="139"/>
      <c r="E21" s="139"/>
      <c r="F21" s="139"/>
      <c r="G21" s="139"/>
      <c r="H21" s="139"/>
      <c r="I21" s="139"/>
      <c r="J21" s="139"/>
      <c r="K21" s="139"/>
      <c r="L21" s="139"/>
    </row>
    <row r="22" spans="1:12">
      <c r="A22" s="9" t="s">
        <v>82</v>
      </c>
      <c r="B22" s="7" t="s">
        <v>273</v>
      </c>
      <c r="C22" s="135">
        <v>39332</v>
      </c>
      <c r="D22" s="136">
        <v>87</v>
      </c>
      <c r="E22" s="136">
        <v>65.5</v>
      </c>
      <c r="F22" s="136">
        <v>96.7</v>
      </c>
      <c r="G22" s="136">
        <v>95.3</v>
      </c>
      <c r="H22" s="136">
        <v>99.4</v>
      </c>
      <c r="I22" s="136">
        <v>352.4</v>
      </c>
      <c r="J22" s="136">
        <v>481.1</v>
      </c>
      <c r="K22" s="136">
        <v>97.7</v>
      </c>
      <c r="L22" s="136">
        <v>66.099999999999994</v>
      </c>
    </row>
    <row r="23" spans="1:12">
      <c r="A23" s="15" t="s">
        <v>83</v>
      </c>
      <c r="B23" s="67" t="s">
        <v>274</v>
      </c>
      <c r="C23" s="137">
        <v>877</v>
      </c>
      <c r="D23" s="138">
        <v>82.9</v>
      </c>
      <c r="E23" s="138">
        <v>66.7</v>
      </c>
      <c r="F23" s="138">
        <v>96.8</v>
      </c>
      <c r="G23" s="138">
        <v>95.4</v>
      </c>
      <c r="H23" s="138">
        <v>99.2</v>
      </c>
      <c r="I23" s="138">
        <v>345.8</v>
      </c>
      <c r="J23" s="138">
        <v>441.6</v>
      </c>
      <c r="K23" s="138">
        <v>96.8</v>
      </c>
      <c r="L23" s="138">
        <v>67.7</v>
      </c>
    </row>
    <row r="24" spans="1:12">
      <c r="A24" s="15" t="s">
        <v>84</v>
      </c>
      <c r="B24" s="67" t="s">
        <v>275</v>
      </c>
      <c r="C24" s="137">
        <v>828</v>
      </c>
      <c r="D24" s="138">
        <v>84.9</v>
      </c>
      <c r="E24" s="138">
        <v>50.8</v>
      </c>
      <c r="F24" s="138">
        <v>96.4</v>
      </c>
      <c r="G24" s="138">
        <v>93.4</v>
      </c>
      <c r="H24" s="138">
        <v>99.2</v>
      </c>
      <c r="I24" s="138">
        <v>346</v>
      </c>
      <c r="J24" s="138">
        <v>482.5</v>
      </c>
      <c r="K24" s="138">
        <v>96.3</v>
      </c>
      <c r="L24" s="138">
        <v>51.2</v>
      </c>
    </row>
    <row r="25" spans="1:12">
      <c r="A25" s="15" t="s">
        <v>85</v>
      </c>
      <c r="B25" s="67" t="s">
        <v>276</v>
      </c>
      <c r="C25" s="137">
        <v>1714</v>
      </c>
      <c r="D25" s="138">
        <v>89.9</v>
      </c>
      <c r="E25" s="138">
        <v>67.900000000000006</v>
      </c>
      <c r="F25" s="138">
        <v>97.5</v>
      </c>
      <c r="G25" s="138">
        <v>95.9</v>
      </c>
      <c r="H25" s="138">
        <v>99.7</v>
      </c>
      <c r="I25" s="138">
        <v>356.1</v>
      </c>
      <c r="J25" s="138">
        <v>489.2</v>
      </c>
      <c r="K25" s="138">
        <v>98</v>
      </c>
      <c r="L25" s="138">
        <v>68.400000000000006</v>
      </c>
    </row>
    <row r="26" spans="1:12">
      <c r="A26" s="15" t="s">
        <v>86</v>
      </c>
      <c r="B26" s="67" t="s">
        <v>277</v>
      </c>
      <c r="C26" s="137">
        <v>1084</v>
      </c>
      <c r="D26" s="138">
        <v>86.7</v>
      </c>
      <c r="E26" s="138">
        <v>67.2</v>
      </c>
      <c r="F26" s="138">
        <v>98.6</v>
      </c>
      <c r="G26" s="138">
        <v>97.8</v>
      </c>
      <c r="H26" s="138">
        <v>99.9</v>
      </c>
      <c r="I26" s="138">
        <v>355.8</v>
      </c>
      <c r="J26" s="138">
        <v>487.6</v>
      </c>
      <c r="K26" s="138">
        <v>98.5</v>
      </c>
      <c r="L26" s="138">
        <v>67.5</v>
      </c>
    </row>
    <row r="27" spans="1:12">
      <c r="A27" s="15" t="s">
        <v>87</v>
      </c>
      <c r="B27" s="67" t="s">
        <v>278</v>
      </c>
      <c r="C27" s="137">
        <v>1994</v>
      </c>
      <c r="D27" s="138">
        <v>89.3</v>
      </c>
      <c r="E27" s="138">
        <v>69</v>
      </c>
      <c r="F27" s="138">
        <v>98.1</v>
      </c>
      <c r="G27" s="138">
        <v>97.3</v>
      </c>
      <c r="H27" s="138">
        <v>99.8</v>
      </c>
      <c r="I27" s="138">
        <v>364</v>
      </c>
      <c r="J27" s="138">
        <v>520.70000000000005</v>
      </c>
      <c r="K27" s="138">
        <v>99.4</v>
      </c>
      <c r="L27" s="138">
        <v>69.5</v>
      </c>
    </row>
    <row r="28" spans="1:12">
      <c r="A28" s="15" t="s">
        <v>88</v>
      </c>
      <c r="B28" s="67" t="s">
        <v>279</v>
      </c>
      <c r="C28" s="137">
        <v>1837</v>
      </c>
      <c r="D28" s="138">
        <v>86.8</v>
      </c>
      <c r="E28" s="138">
        <v>67.900000000000006</v>
      </c>
      <c r="F28" s="138">
        <v>96.8</v>
      </c>
      <c r="G28" s="138">
        <v>95.8</v>
      </c>
      <c r="H28" s="138">
        <v>99.1</v>
      </c>
      <c r="I28" s="138">
        <v>356.5</v>
      </c>
      <c r="J28" s="138">
        <v>487.2</v>
      </c>
      <c r="K28" s="138">
        <v>97.8</v>
      </c>
      <c r="L28" s="138">
        <v>68.400000000000006</v>
      </c>
    </row>
    <row r="29" spans="1:12">
      <c r="A29" s="15" t="s">
        <v>89</v>
      </c>
      <c r="B29" s="67" t="s">
        <v>280</v>
      </c>
      <c r="C29" s="137">
        <v>2810</v>
      </c>
      <c r="D29" s="138">
        <v>85.3</v>
      </c>
      <c r="E29" s="138">
        <v>63.7</v>
      </c>
      <c r="F29" s="138">
        <v>96.9</v>
      </c>
      <c r="G29" s="138">
        <v>95.4</v>
      </c>
      <c r="H29" s="138">
        <v>99.4</v>
      </c>
      <c r="I29" s="138">
        <v>352</v>
      </c>
      <c r="J29" s="138">
        <v>468.4</v>
      </c>
      <c r="K29" s="138">
        <v>97.4</v>
      </c>
      <c r="L29" s="138">
        <v>64.2</v>
      </c>
    </row>
    <row r="30" spans="1:12">
      <c r="A30" s="15" t="s">
        <v>90</v>
      </c>
      <c r="B30" s="67" t="s">
        <v>281</v>
      </c>
      <c r="C30" s="137">
        <v>708</v>
      </c>
      <c r="D30" s="138">
        <v>90.4</v>
      </c>
      <c r="E30" s="138">
        <v>69.599999999999994</v>
      </c>
      <c r="F30" s="138">
        <v>96.8</v>
      </c>
      <c r="G30" s="138">
        <v>95.8</v>
      </c>
      <c r="H30" s="138">
        <v>99.2</v>
      </c>
      <c r="I30" s="138">
        <v>352.1</v>
      </c>
      <c r="J30" s="138">
        <v>508.2</v>
      </c>
      <c r="K30" s="138">
        <v>97.6</v>
      </c>
      <c r="L30" s="138">
        <v>70.099999999999994</v>
      </c>
    </row>
    <row r="31" spans="1:12">
      <c r="A31" s="15" t="s">
        <v>91</v>
      </c>
      <c r="B31" s="67" t="s">
        <v>282</v>
      </c>
      <c r="C31" s="137">
        <v>696</v>
      </c>
      <c r="D31" s="138">
        <v>79.599999999999994</v>
      </c>
      <c r="E31" s="138">
        <v>47.8</v>
      </c>
      <c r="F31" s="138">
        <v>92.4</v>
      </c>
      <c r="G31" s="138">
        <v>90.5</v>
      </c>
      <c r="H31" s="138">
        <v>98.6</v>
      </c>
      <c r="I31" s="138">
        <v>316</v>
      </c>
      <c r="J31" s="138">
        <v>407</v>
      </c>
      <c r="K31" s="138">
        <v>95.1</v>
      </c>
      <c r="L31" s="138">
        <v>48.7</v>
      </c>
    </row>
    <row r="32" spans="1:12">
      <c r="A32" s="15" t="s">
        <v>92</v>
      </c>
      <c r="B32" s="67" t="s">
        <v>283</v>
      </c>
      <c r="C32" s="137">
        <v>6406</v>
      </c>
      <c r="D32" s="138">
        <v>86.8</v>
      </c>
      <c r="E32" s="138">
        <v>67.2</v>
      </c>
      <c r="F32" s="138">
        <v>96.9</v>
      </c>
      <c r="G32" s="138">
        <v>95.6</v>
      </c>
      <c r="H32" s="138">
        <v>99.4</v>
      </c>
      <c r="I32" s="138">
        <v>354.9</v>
      </c>
      <c r="J32" s="138">
        <v>484.7</v>
      </c>
      <c r="K32" s="138">
        <v>97.6</v>
      </c>
      <c r="L32" s="138">
        <v>67.8</v>
      </c>
    </row>
    <row r="33" spans="1:12">
      <c r="A33" s="15" t="s">
        <v>93</v>
      </c>
      <c r="B33" s="67" t="s">
        <v>284</v>
      </c>
      <c r="C33" s="137">
        <v>2601</v>
      </c>
      <c r="D33" s="138">
        <v>86.4</v>
      </c>
      <c r="E33" s="138">
        <v>59.7</v>
      </c>
      <c r="F33" s="138">
        <v>94.7</v>
      </c>
      <c r="G33" s="138">
        <v>92.9</v>
      </c>
      <c r="H33" s="138">
        <v>99.2</v>
      </c>
      <c r="I33" s="138">
        <v>342.9</v>
      </c>
      <c r="J33" s="138">
        <v>467</v>
      </c>
      <c r="K33" s="138">
        <v>96.6</v>
      </c>
      <c r="L33" s="138">
        <v>60.6</v>
      </c>
    </row>
    <row r="34" spans="1:12">
      <c r="A34" s="15" t="s">
        <v>94</v>
      </c>
      <c r="B34" s="67" t="s">
        <v>285</v>
      </c>
      <c r="C34" s="137">
        <v>2237</v>
      </c>
      <c r="D34" s="138">
        <v>84.7</v>
      </c>
      <c r="E34" s="138">
        <v>57.7</v>
      </c>
      <c r="F34" s="138">
        <v>94.6</v>
      </c>
      <c r="G34" s="138">
        <v>91.5</v>
      </c>
      <c r="H34" s="138">
        <v>99.1</v>
      </c>
      <c r="I34" s="138">
        <v>338.6</v>
      </c>
      <c r="J34" s="138">
        <v>473.2</v>
      </c>
      <c r="K34" s="138">
        <v>96.6</v>
      </c>
      <c r="L34" s="138">
        <v>58.4</v>
      </c>
    </row>
    <row r="35" spans="1:12">
      <c r="A35" s="15" t="s">
        <v>95</v>
      </c>
      <c r="B35" s="67" t="s">
        <v>286</v>
      </c>
      <c r="C35" s="137">
        <v>1478</v>
      </c>
      <c r="D35" s="138">
        <v>87.7</v>
      </c>
      <c r="E35" s="138">
        <v>64.5</v>
      </c>
      <c r="F35" s="138">
        <v>96.3</v>
      </c>
      <c r="G35" s="138">
        <v>94.3</v>
      </c>
      <c r="H35" s="138">
        <v>99.4</v>
      </c>
      <c r="I35" s="138">
        <v>350.6</v>
      </c>
      <c r="J35" s="138">
        <v>496</v>
      </c>
      <c r="K35" s="138">
        <v>97.4</v>
      </c>
      <c r="L35" s="138">
        <v>65</v>
      </c>
    </row>
    <row r="36" spans="1:12">
      <c r="A36" s="15" t="s">
        <v>96</v>
      </c>
      <c r="B36" s="67" t="s">
        <v>287</v>
      </c>
      <c r="C36" s="137">
        <v>1252</v>
      </c>
      <c r="D36" s="138">
        <v>84.4</v>
      </c>
      <c r="E36" s="138">
        <v>59.6</v>
      </c>
      <c r="F36" s="138">
        <v>95.9</v>
      </c>
      <c r="G36" s="138">
        <v>93.9</v>
      </c>
      <c r="H36" s="138">
        <v>99.4</v>
      </c>
      <c r="I36" s="138">
        <v>340.5</v>
      </c>
      <c r="J36" s="138">
        <v>456.8</v>
      </c>
      <c r="K36" s="138">
        <v>97.9</v>
      </c>
      <c r="L36" s="138">
        <v>60.2</v>
      </c>
    </row>
    <row r="37" spans="1:12">
      <c r="A37" s="15" t="s">
        <v>97</v>
      </c>
      <c r="B37" s="67" t="s">
        <v>288</v>
      </c>
      <c r="C37" s="137">
        <v>1082</v>
      </c>
      <c r="D37" s="138">
        <v>89.1</v>
      </c>
      <c r="E37" s="138">
        <v>59.3</v>
      </c>
      <c r="F37" s="138">
        <v>97</v>
      </c>
      <c r="G37" s="138">
        <v>94.5</v>
      </c>
      <c r="H37" s="138">
        <v>99.1</v>
      </c>
      <c r="I37" s="138">
        <v>347.7</v>
      </c>
      <c r="J37" s="138">
        <v>477.5</v>
      </c>
      <c r="K37" s="138">
        <v>97.1</v>
      </c>
      <c r="L37" s="138">
        <v>59.5</v>
      </c>
    </row>
    <row r="38" spans="1:12">
      <c r="A38" s="15" t="s">
        <v>98</v>
      </c>
      <c r="B38" s="67" t="s">
        <v>289</v>
      </c>
      <c r="C38" s="137">
        <v>1693</v>
      </c>
      <c r="D38" s="138">
        <v>89.4</v>
      </c>
      <c r="E38" s="138">
        <v>64.7</v>
      </c>
      <c r="F38" s="138">
        <v>97.6</v>
      </c>
      <c r="G38" s="138">
        <v>96.8</v>
      </c>
      <c r="H38" s="138">
        <v>99.7</v>
      </c>
      <c r="I38" s="138">
        <v>357.1</v>
      </c>
      <c r="J38" s="138">
        <v>470.1</v>
      </c>
      <c r="K38" s="138">
        <v>98.8</v>
      </c>
      <c r="L38" s="138">
        <v>65.099999999999994</v>
      </c>
    </row>
    <row r="39" spans="1:12">
      <c r="A39" s="15" t="s">
        <v>99</v>
      </c>
      <c r="B39" s="67" t="s">
        <v>290</v>
      </c>
      <c r="C39" s="137">
        <v>955</v>
      </c>
      <c r="D39" s="138">
        <v>89.9</v>
      </c>
      <c r="E39" s="138">
        <v>62.1</v>
      </c>
      <c r="F39" s="138">
        <v>98.2</v>
      </c>
      <c r="G39" s="138">
        <v>96.1</v>
      </c>
      <c r="H39" s="138">
        <v>99.7</v>
      </c>
      <c r="I39" s="138">
        <v>356.7</v>
      </c>
      <c r="J39" s="138">
        <v>492.8</v>
      </c>
      <c r="K39" s="138">
        <v>98.7</v>
      </c>
      <c r="L39" s="138">
        <v>62.3</v>
      </c>
    </row>
    <row r="40" spans="1:12">
      <c r="A40" s="15" t="s">
        <v>100</v>
      </c>
      <c r="B40" s="67" t="s">
        <v>291</v>
      </c>
      <c r="C40" s="137">
        <v>1444</v>
      </c>
      <c r="D40" s="138">
        <v>88.3</v>
      </c>
      <c r="E40" s="138">
        <v>71.599999999999994</v>
      </c>
      <c r="F40" s="138">
        <v>96.5</v>
      </c>
      <c r="G40" s="138">
        <v>95.6</v>
      </c>
      <c r="H40" s="138">
        <v>99.2</v>
      </c>
      <c r="I40" s="138">
        <v>357.1</v>
      </c>
      <c r="J40" s="138">
        <v>500.1</v>
      </c>
      <c r="K40" s="138">
        <v>97.6</v>
      </c>
      <c r="L40" s="138">
        <v>72.2</v>
      </c>
    </row>
    <row r="41" spans="1:12">
      <c r="A41" s="15" t="s">
        <v>101</v>
      </c>
      <c r="B41" s="67" t="s">
        <v>292</v>
      </c>
      <c r="C41" s="137">
        <v>1361</v>
      </c>
      <c r="D41" s="138">
        <v>85.5</v>
      </c>
      <c r="E41" s="138">
        <v>64.099999999999994</v>
      </c>
      <c r="F41" s="138">
        <v>95.8</v>
      </c>
      <c r="G41" s="138">
        <v>94.8</v>
      </c>
      <c r="H41" s="138">
        <v>99.4</v>
      </c>
      <c r="I41" s="138">
        <v>346.3</v>
      </c>
      <c r="J41" s="138">
        <v>474.6</v>
      </c>
      <c r="K41" s="138">
        <v>97.2</v>
      </c>
      <c r="L41" s="138">
        <v>64.900000000000006</v>
      </c>
    </row>
    <row r="42" spans="1:12">
      <c r="A42" s="15" t="s">
        <v>102</v>
      </c>
      <c r="B42" s="67" t="s">
        <v>293</v>
      </c>
      <c r="C42" s="137">
        <v>1380</v>
      </c>
      <c r="D42" s="138">
        <v>90.7</v>
      </c>
      <c r="E42" s="138">
        <v>77.5</v>
      </c>
      <c r="F42" s="138">
        <v>97.9</v>
      </c>
      <c r="G42" s="138">
        <v>97.6</v>
      </c>
      <c r="H42" s="138">
        <v>99.9</v>
      </c>
      <c r="I42" s="138">
        <v>376.1</v>
      </c>
      <c r="J42" s="138">
        <v>503.6</v>
      </c>
      <c r="K42" s="138">
        <v>98.5</v>
      </c>
      <c r="L42" s="138">
        <v>78</v>
      </c>
    </row>
    <row r="43" spans="1:12">
      <c r="A43" s="15" t="s">
        <v>103</v>
      </c>
      <c r="B43" s="67" t="s">
        <v>294</v>
      </c>
      <c r="C43" s="137">
        <v>1195</v>
      </c>
      <c r="D43" s="138">
        <v>86.9</v>
      </c>
      <c r="E43" s="138">
        <v>71.5</v>
      </c>
      <c r="F43" s="138">
        <v>97.2</v>
      </c>
      <c r="G43" s="138">
        <v>96.5</v>
      </c>
      <c r="H43" s="138">
        <v>99.4</v>
      </c>
      <c r="I43" s="138">
        <v>353.8</v>
      </c>
      <c r="J43" s="138">
        <v>468.1</v>
      </c>
      <c r="K43" s="138">
        <v>98.3</v>
      </c>
      <c r="L43" s="138">
        <v>72.5</v>
      </c>
    </row>
    <row r="44" spans="1:12">
      <c r="A44" s="15" t="s">
        <v>104</v>
      </c>
      <c r="B44" s="67" t="s">
        <v>295</v>
      </c>
      <c r="C44" s="137">
        <v>1868</v>
      </c>
      <c r="D44" s="138">
        <v>84.4</v>
      </c>
      <c r="E44" s="138">
        <v>69.5</v>
      </c>
      <c r="F44" s="138">
        <v>97.2</v>
      </c>
      <c r="G44" s="138">
        <v>96</v>
      </c>
      <c r="H44" s="138">
        <v>99.6</v>
      </c>
      <c r="I44" s="138">
        <v>348.8</v>
      </c>
      <c r="J44" s="138">
        <v>473.3</v>
      </c>
      <c r="K44" s="138">
        <v>98.3</v>
      </c>
      <c r="L44" s="138">
        <v>70.3</v>
      </c>
    </row>
    <row r="45" spans="1:12">
      <c r="A45" s="15" t="s">
        <v>105</v>
      </c>
      <c r="B45" s="67" t="s">
        <v>296</v>
      </c>
      <c r="C45" s="137">
        <v>1832</v>
      </c>
      <c r="D45" s="138">
        <v>90.5</v>
      </c>
      <c r="E45" s="138">
        <v>72.099999999999994</v>
      </c>
      <c r="F45" s="138">
        <v>97.3</v>
      </c>
      <c r="G45" s="138">
        <v>96.6</v>
      </c>
      <c r="H45" s="138">
        <v>99.6</v>
      </c>
      <c r="I45" s="138">
        <v>364.4</v>
      </c>
      <c r="J45" s="138">
        <v>493.4</v>
      </c>
      <c r="K45" s="138">
        <v>97.8</v>
      </c>
      <c r="L45" s="138">
        <v>72.400000000000006</v>
      </c>
    </row>
    <row r="46" spans="1:12">
      <c r="A46" s="2"/>
      <c r="B46" s="2"/>
      <c r="C46" s="139"/>
      <c r="D46" s="139"/>
      <c r="E46" s="139"/>
      <c r="F46" s="139"/>
      <c r="G46" s="139"/>
      <c r="H46" s="139"/>
      <c r="I46" s="139"/>
      <c r="J46" s="139"/>
      <c r="K46" s="139"/>
      <c r="L46" s="139"/>
    </row>
    <row r="47" spans="1:12">
      <c r="A47" s="9" t="s">
        <v>106</v>
      </c>
      <c r="B47" s="7" t="s">
        <v>297</v>
      </c>
      <c r="C47" s="135">
        <v>28540</v>
      </c>
      <c r="D47" s="136">
        <v>88.5</v>
      </c>
      <c r="E47" s="136">
        <v>64.599999999999994</v>
      </c>
      <c r="F47" s="136">
        <v>97.2</v>
      </c>
      <c r="G47" s="136">
        <v>95.5</v>
      </c>
      <c r="H47" s="136">
        <v>99.5</v>
      </c>
      <c r="I47" s="136">
        <v>356.3</v>
      </c>
      <c r="J47" s="136">
        <v>511.9</v>
      </c>
      <c r="K47" s="136">
        <v>98.1</v>
      </c>
      <c r="L47" s="136">
        <v>65</v>
      </c>
    </row>
    <row r="48" spans="1:12">
      <c r="A48" s="15" t="s">
        <v>107</v>
      </c>
      <c r="B48" s="67" t="s">
        <v>298</v>
      </c>
      <c r="C48" s="137">
        <v>1271</v>
      </c>
      <c r="D48" s="138">
        <v>84.2</v>
      </c>
      <c r="E48" s="138">
        <v>55.6</v>
      </c>
      <c r="F48" s="138">
        <v>97.2</v>
      </c>
      <c r="G48" s="138">
        <v>95.6</v>
      </c>
      <c r="H48" s="138">
        <v>100</v>
      </c>
      <c r="I48" s="138">
        <v>337.2</v>
      </c>
      <c r="J48" s="138">
        <v>456.8</v>
      </c>
      <c r="K48" s="138">
        <v>99.1</v>
      </c>
      <c r="L48" s="138">
        <v>56.1</v>
      </c>
    </row>
    <row r="49" spans="1:12">
      <c r="A49" s="15" t="s">
        <v>108</v>
      </c>
      <c r="B49" s="67" t="s">
        <v>299</v>
      </c>
      <c r="C49" s="137">
        <v>2810</v>
      </c>
      <c r="D49" s="138">
        <v>86.5</v>
      </c>
      <c r="E49" s="138">
        <v>56.6</v>
      </c>
      <c r="F49" s="138">
        <v>96.1</v>
      </c>
      <c r="G49" s="138">
        <v>93.5</v>
      </c>
      <c r="H49" s="138">
        <v>99.3</v>
      </c>
      <c r="I49" s="138">
        <v>347.7</v>
      </c>
      <c r="J49" s="138">
        <v>484.9</v>
      </c>
      <c r="K49" s="138">
        <v>97.4</v>
      </c>
      <c r="L49" s="138">
        <v>56.9</v>
      </c>
    </row>
    <row r="50" spans="1:12">
      <c r="A50" s="15" t="s">
        <v>109</v>
      </c>
      <c r="B50" s="67" t="s">
        <v>300</v>
      </c>
      <c r="C50" s="137">
        <v>1252</v>
      </c>
      <c r="D50" s="138">
        <v>93.7</v>
      </c>
      <c r="E50" s="138">
        <v>70.8</v>
      </c>
      <c r="F50" s="138">
        <v>98.7</v>
      </c>
      <c r="G50" s="138">
        <v>96.8</v>
      </c>
      <c r="H50" s="138">
        <v>99.8</v>
      </c>
      <c r="I50" s="138">
        <v>374.7</v>
      </c>
      <c r="J50" s="138">
        <v>545.9</v>
      </c>
      <c r="K50" s="138">
        <v>99.1</v>
      </c>
      <c r="L50" s="138">
        <v>71</v>
      </c>
    </row>
    <row r="51" spans="1:12">
      <c r="A51" s="15" t="s">
        <v>110</v>
      </c>
      <c r="B51" s="67" t="s">
        <v>301</v>
      </c>
      <c r="C51" s="137">
        <v>1706</v>
      </c>
      <c r="D51" s="138">
        <v>89.7</v>
      </c>
      <c r="E51" s="138">
        <v>61.7</v>
      </c>
      <c r="F51" s="138">
        <v>97.7</v>
      </c>
      <c r="G51" s="138">
        <v>95.3</v>
      </c>
      <c r="H51" s="138">
        <v>99.8</v>
      </c>
      <c r="I51" s="138">
        <v>356.3</v>
      </c>
      <c r="J51" s="138">
        <v>519.79999999999995</v>
      </c>
      <c r="K51" s="138">
        <v>98.5</v>
      </c>
      <c r="L51" s="138">
        <v>62</v>
      </c>
    </row>
    <row r="52" spans="1:12">
      <c r="A52" s="15" t="s">
        <v>111</v>
      </c>
      <c r="B52" s="67" t="s">
        <v>302</v>
      </c>
      <c r="C52" s="137">
        <v>1905</v>
      </c>
      <c r="D52" s="138">
        <v>86.6</v>
      </c>
      <c r="E52" s="138">
        <v>67.2</v>
      </c>
      <c r="F52" s="138">
        <v>98.2</v>
      </c>
      <c r="G52" s="138">
        <v>97.3</v>
      </c>
      <c r="H52" s="138">
        <v>99.6</v>
      </c>
      <c r="I52" s="138">
        <v>355.6</v>
      </c>
      <c r="J52" s="138">
        <v>489.2</v>
      </c>
      <c r="K52" s="138">
        <v>98.5</v>
      </c>
      <c r="L52" s="138">
        <v>67.7</v>
      </c>
    </row>
    <row r="53" spans="1:12">
      <c r="A53" s="15" t="s">
        <v>112</v>
      </c>
      <c r="B53" s="67" t="s">
        <v>303</v>
      </c>
      <c r="C53" s="137">
        <v>1182</v>
      </c>
      <c r="D53" s="138">
        <v>89.8</v>
      </c>
      <c r="E53" s="138">
        <v>52.6</v>
      </c>
      <c r="F53" s="138">
        <v>97.6</v>
      </c>
      <c r="G53" s="138">
        <v>94</v>
      </c>
      <c r="H53" s="138">
        <v>99.6</v>
      </c>
      <c r="I53" s="138">
        <v>350.1</v>
      </c>
      <c r="J53" s="138">
        <v>522.29999999999995</v>
      </c>
      <c r="K53" s="138">
        <v>97.3</v>
      </c>
      <c r="L53" s="138">
        <v>52.8</v>
      </c>
    </row>
    <row r="54" spans="1:12">
      <c r="A54" s="15" t="s">
        <v>113</v>
      </c>
      <c r="B54" s="67" t="s">
        <v>304</v>
      </c>
      <c r="C54" s="137">
        <v>2221</v>
      </c>
      <c r="D54" s="138">
        <v>88.7</v>
      </c>
      <c r="E54" s="138">
        <v>67</v>
      </c>
      <c r="F54" s="138">
        <v>98.7</v>
      </c>
      <c r="G54" s="138">
        <v>97.7</v>
      </c>
      <c r="H54" s="138">
        <v>99.9</v>
      </c>
      <c r="I54" s="138">
        <v>359.2</v>
      </c>
      <c r="J54" s="138">
        <v>515.4</v>
      </c>
      <c r="K54" s="138">
        <v>99.2</v>
      </c>
      <c r="L54" s="138">
        <v>67.400000000000006</v>
      </c>
    </row>
    <row r="55" spans="1:12">
      <c r="A55" s="15" t="s">
        <v>114</v>
      </c>
      <c r="B55" s="67" t="s">
        <v>305</v>
      </c>
      <c r="C55" s="137">
        <v>3788</v>
      </c>
      <c r="D55" s="138">
        <v>90.4</v>
      </c>
      <c r="E55" s="138">
        <v>62.5</v>
      </c>
      <c r="F55" s="138">
        <v>97</v>
      </c>
      <c r="G55" s="138">
        <v>95.1</v>
      </c>
      <c r="H55" s="138">
        <v>99.2</v>
      </c>
      <c r="I55" s="138">
        <v>357</v>
      </c>
      <c r="J55" s="138">
        <v>518.9</v>
      </c>
      <c r="K55" s="138">
        <v>98.1</v>
      </c>
      <c r="L55" s="138">
        <v>62.8</v>
      </c>
    </row>
    <row r="56" spans="1:12">
      <c r="A56" s="15" t="s">
        <v>115</v>
      </c>
      <c r="B56" s="67" t="s">
        <v>306</v>
      </c>
      <c r="C56" s="137">
        <v>947</v>
      </c>
      <c r="D56" s="138">
        <v>90.2</v>
      </c>
      <c r="E56" s="138">
        <v>62.8</v>
      </c>
      <c r="F56" s="138">
        <v>95.7</v>
      </c>
      <c r="G56" s="138">
        <v>93.5</v>
      </c>
      <c r="H56" s="138">
        <v>99.3</v>
      </c>
      <c r="I56" s="138">
        <v>351</v>
      </c>
      <c r="J56" s="138">
        <v>528.70000000000005</v>
      </c>
      <c r="K56" s="138">
        <v>97.3</v>
      </c>
      <c r="L56" s="138">
        <v>62.9</v>
      </c>
    </row>
    <row r="57" spans="1:12">
      <c r="A57" s="15" t="s">
        <v>116</v>
      </c>
      <c r="B57" s="67" t="s">
        <v>307</v>
      </c>
      <c r="C57" s="137">
        <v>958</v>
      </c>
      <c r="D57" s="138">
        <v>93.5</v>
      </c>
      <c r="E57" s="138">
        <v>64.7</v>
      </c>
      <c r="F57" s="138">
        <v>98.4</v>
      </c>
      <c r="G57" s="138">
        <v>97.1</v>
      </c>
      <c r="H57" s="138">
        <v>100</v>
      </c>
      <c r="I57" s="138">
        <v>369.4</v>
      </c>
      <c r="J57" s="138">
        <v>530.79999999999995</v>
      </c>
      <c r="K57" s="138">
        <v>98.5</v>
      </c>
      <c r="L57" s="138">
        <v>64.900000000000006</v>
      </c>
    </row>
    <row r="58" spans="1:12">
      <c r="A58" s="15" t="s">
        <v>117</v>
      </c>
      <c r="B58" s="67" t="s">
        <v>308</v>
      </c>
      <c r="C58" s="137">
        <v>3332</v>
      </c>
      <c r="D58" s="138">
        <v>88</v>
      </c>
      <c r="E58" s="138">
        <v>71.7</v>
      </c>
      <c r="F58" s="138">
        <v>98.2</v>
      </c>
      <c r="G58" s="138">
        <v>97</v>
      </c>
      <c r="H58" s="138">
        <v>99.6</v>
      </c>
      <c r="I58" s="138">
        <v>363.8</v>
      </c>
      <c r="J58" s="138">
        <v>518.29999999999995</v>
      </c>
      <c r="K58" s="138">
        <v>98.4</v>
      </c>
      <c r="L58" s="138">
        <v>72.3</v>
      </c>
    </row>
    <row r="59" spans="1:12">
      <c r="A59" s="15" t="s">
        <v>118</v>
      </c>
      <c r="B59" s="67" t="s">
        <v>309</v>
      </c>
      <c r="C59" s="137">
        <v>1669</v>
      </c>
      <c r="D59" s="138">
        <v>89.7</v>
      </c>
      <c r="E59" s="138">
        <v>68.900000000000006</v>
      </c>
      <c r="F59" s="138">
        <v>96.9</v>
      </c>
      <c r="G59" s="138">
        <v>95.1</v>
      </c>
      <c r="H59" s="138">
        <v>99.5</v>
      </c>
      <c r="I59" s="138">
        <v>356.5</v>
      </c>
      <c r="J59" s="138">
        <v>509.9</v>
      </c>
      <c r="K59" s="138">
        <v>97.7</v>
      </c>
      <c r="L59" s="138">
        <v>69.2</v>
      </c>
    </row>
    <row r="60" spans="1:12">
      <c r="A60" s="15" t="s">
        <v>119</v>
      </c>
      <c r="B60" s="67" t="s">
        <v>310</v>
      </c>
      <c r="C60" s="137">
        <v>2735</v>
      </c>
      <c r="D60" s="138">
        <v>82</v>
      </c>
      <c r="E60" s="138">
        <v>62.9</v>
      </c>
      <c r="F60" s="138">
        <v>94.6</v>
      </c>
      <c r="G60" s="138">
        <v>92.4</v>
      </c>
      <c r="H60" s="138">
        <v>98.8</v>
      </c>
      <c r="I60" s="138">
        <v>342.3</v>
      </c>
      <c r="J60" s="138">
        <v>481.4</v>
      </c>
      <c r="K60" s="138">
        <v>96.5</v>
      </c>
      <c r="L60" s="138">
        <v>63.9</v>
      </c>
    </row>
    <row r="61" spans="1:12">
      <c r="A61" s="15" t="s">
        <v>120</v>
      </c>
      <c r="B61" s="67" t="s">
        <v>311</v>
      </c>
      <c r="C61" s="137">
        <v>1917</v>
      </c>
      <c r="D61" s="138">
        <v>91.7</v>
      </c>
      <c r="E61" s="138">
        <v>70.400000000000006</v>
      </c>
      <c r="F61" s="138">
        <v>97.1</v>
      </c>
      <c r="G61" s="138">
        <v>96.3</v>
      </c>
      <c r="H61" s="138">
        <v>99.4</v>
      </c>
      <c r="I61" s="138">
        <v>367.4</v>
      </c>
      <c r="J61" s="138">
        <v>572.4</v>
      </c>
      <c r="K61" s="138">
        <v>98.4</v>
      </c>
      <c r="L61" s="138">
        <v>70.599999999999994</v>
      </c>
    </row>
    <row r="62" spans="1:12">
      <c r="A62" s="15" t="s">
        <v>121</v>
      </c>
      <c r="B62" s="67" t="s">
        <v>312</v>
      </c>
      <c r="C62" s="137">
        <v>847</v>
      </c>
      <c r="D62" s="138">
        <v>90</v>
      </c>
      <c r="E62" s="138">
        <v>71.7</v>
      </c>
      <c r="F62" s="138">
        <v>98.6</v>
      </c>
      <c r="G62" s="138">
        <v>97.6</v>
      </c>
      <c r="H62" s="138">
        <v>99.8</v>
      </c>
      <c r="I62" s="138">
        <v>365.5</v>
      </c>
      <c r="J62" s="138">
        <v>514.70000000000005</v>
      </c>
      <c r="K62" s="138">
        <v>98.8</v>
      </c>
      <c r="L62" s="138">
        <v>72</v>
      </c>
    </row>
    <row r="63" spans="1:12">
      <c r="A63" s="2"/>
      <c r="B63" s="2"/>
      <c r="C63" s="139"/>
      <c r="D63" s="139"/>
      <c r="E63" s="139"/>
      <c r="F63" s="139"/>
      <c r="G63" s="139"/>
      <c r="H63" s="139"/>
      <c r="I63" s="139"/>
      <c r="J63" s="139"/>
      <c r="K63" s="139"/>
      <c r="L63" s="139"/>
    </row>
    <row r="64" spans="1:12">
      <c r="A64" s="9" t="s">
        <v>122</v>
      </c>
      <c r="B64" s="7" t="s">
        <v>313</v>
      </c>
      <c r="C64" s="135">
        <v>24627</v>
      </c>
      <c r="D64" s="136">
        <v>86.4</v>
      </c>
      <c r="E64" s="136">
        <v>65</v>
      </c>
      <c r="F64" s="136">
        <v>97</v>
      </c>
      <c r="G64" s="136">
        <v>95.7</v>
      </c>
      <c r="H64" s="136">
        <v>99.5</v>
      </c>
      <c r="I64" s="136">
        <v>353.6</v>
      </c>
      <c r="J64" s="136">
        <v>485.6</v>
      </c>
      <c r="K64" s="136">
        <v>97.9</v>
      </c>
      <c r="L64" s="136">
        <v>65.599999999999994</v>
      </c>
    </row>
    <row r="65" spans="1:12">
      <c r="A65" s="15" t="s">
        <v>123</v>
      </c>
      <c r="B65" s="67" t="s">
        <v>314</v>
      </c>
      <c r="C65" s="137">
        <v>1478</v>
      </c>
      <c r="D65" s="138">
        <v>86.1</v>
      </c>
      <c r="E65" s="138">
        <v>62</v>
      </c>
      <c r="F65" s="138">
        <v>96.7</v>
      </c>
      <c r="G65" s="138">
        <v>94.7</v>
      </c>
      <c r="H65" s="138">
        <v>98.8</v>
      </c>
      <c r="I65" s="138">
        <v>354</v>
      </c>
      <c r="J65" s="138">
        <v>493.7</v>
      </c>
      <c r="K65" s="138">
        <v>97.5</v>
      </c>
      <c r="L65" s="138">
        <v>62.9</v>
      </c>
    </row>
    <row r="66" spans="1:12">
      <c r="A66" s="15" t="s">
        <v>124</v>
      </c>
      <c r="B66" s="67" t="s">
        <v>315</v>
      </c>
      <c r="C66" s="137">
        <v>4168</v>
      </c>
      <c r="D66" s="138">
        <v>85.3</v>
      </c>
      <c r="E66" s="138">
        <v>65.7</v>
      </c>
      <c r="F66" s="138">
        <v>97.3</v>
      </c>
      <c r="G66" s="138">
        <v>96.4</v>
      </c>
      <c r="H66" s="138">
        <v>99.7</v>
      </c>
      <c r="I66" s="138">
        <v>351.7</v>
      </c>
      <c r="J66" s="138">
        <v>471.8</v>
      </c>
      <c r="K66" s="138">
        <v>98.4</v>
      </c>
      <c r="L66" s="138">
        <v>66.3</v>
      </c>
    </row>
    <row r="67" spans="1:12">
      <c r="A67" s="15" t="s">
        <v>125</v>
      </c>
      <c r="B67" s="67" t="s">
        <v>316</v>
      </c>
      <c r="C67" s="137">
        <v>1667</v>
      </c>
      <c r="D67" s="138">
        <v>84.2</v>
      </c>
      <c r="E67" s="138">
        <v>59.6</v>
      </c>
      <c r="F67" s="138">
        <v>95.4</v>
      </c>
      <c r="G67" s="138">
        <v>92.8</v>
      </c>
      <c r="H67" s="138">
        <v>99.3</v>
      </c>
      <c r="I67" s="138">
        <v>344.1</v>
      </c>
      <c r="J67" s="138">
        <v>475.3</v>
      </c>
      <c r="K67" s="138">
        <v>96.2</v>
      </c>
      <c r="L67" s="138">
        <v>60.1</v>
      </c>
    </row>
    <row r="68" spans="1:12">
      <c r="A68" s="15" t="s">
        <v>126</v>
      </c>
      <c r="B68" s="67" t="s">
        <v>317</v>
      </c>
      <c r="C68" s="137">
        <v>3546</v>
      </c>
      <c r="D68" s="138">
        <v>85.5</v>
      </c>
      <c r="E68" s="138">
        <v>63.9</v>
      </c>
      <c r="F68" s="138">
        <v>96.8</v>
      </c>
      <c r="G68" s="138">
        <v>96</v>
      </c>
      <c r="H68" s="138">
        <v>99.4</v>
      </c>
      <c r="I68" s="138">
        <v>352.5</v>
      </c>
      <c r="J68" s="138">
        <v>469.4</v>
      </c>
      <c r="K68" s="138">
        <v>97.9</v>
      </c>
      <c r="L68" s="138">
        <v>64.400000000000006</v>
      </c>
    </row>
    <row r="69" spans="1:12">
      <c r="A69" s="15" t="s">
        <v>127</v>
      </c>
      <c r="B69" s="67" t="s">
        <v>318</v>
      </c>
      <c r="C69" s="137">
        <v>4035</v>
      </c>
      <c r="D69" s="138">
        <v>88.2</v>
      </c>
      <c r="E69" s="138">
        <v>68.099999999999994</v>
      </c>
      <c r="F69" s="138">
        <v>98</v>
      </c>
      <c r="G69" s="138">
        <v>96.9</v>
      </c>
      <c r="H69" s="138">
        <v>99.7</v>
      </c>
      <c r="I69" s="138">
        <v>359.6</v>
      </c>
      <c r="J69" s="138">
        <v>492.8</v>
      </c>
      <c r="K69" s="138">
        <v>98.5</v>
      </c>
      <c r="L69" s="138">
        <v>68.599999999999994</v>
      </c>
    </row>
    <row r="70" spans="1:12">
      <c r="A70" s="15" t="s">
        <v>128</v>
      </c>
      <c r="B70" s="67" t="s">
        <v>319</v>
      </c>
      <c r="C70" s="137">
        <v>3925</v>
      </c>
      <c r="D70" s="138">
        <v>84</v>
      </c>
      <c r="E70" s="138">
        <v>63</v>
      </c>
      <c r="F70" s="138">
        <v>96.6</v>
      </c>
      <c r="G70" s="138">
        <v>95.4</v>
      </c>
      <c r="H70" s="138">
        <v>99.5</v>
      </c>
      <c r="I70" s="138">
        <v>349.4</v>
      </c>
      <c r="J70" s="138">
        <v>481.2</v>
      </c>
      <c r="K70" s="138">
        <v>97.3</v>
      </c>
      <c r="L70" s="138">
        <v>63.9</v>
      </c>
    </row>
    <row r="71" spans="1:12">
      <c r="A71" s="15" t="s">
        <v>129</v>
      </c>
      <c r="B71" s="67" t="s">
        <v>320</v>
      </c>
      <c r="C71" s="137">
        <v>1305</v>
      </c>
      <c r="D71" s="138">
        <v>83.9</v>
      </c>
      <c r="E71" s="138">
        <v>55.9</v>
      </c>
      <c r="F71" s="138">
        <v>94.3</v>
      </c>
      <c r="G71" s="138">
        <v>91.3</v>
      </c>
      <c r="H71" s="138">
        <v>99.2</v>
      </c>
      <c r="I71" s="138">
        <v>340.5</v>
      </c>
      <c r="J71" s="138">
        <v>467.8</v>
      </c>
      <c r="K71" s="138">
        <v>96.8</v>
      </c>
      <c r="L71" s="138">
        <v>56.4</v>
      </c>
    </row>
    <row r="72" spans="1:12">
      <c r="A72" s="15" t="s">
        <v>130</v>
      </c>
      <c r="B72" s="67" t="s">
        <v>321</v>
      </c>
      <c r="C72" s="137">
        <v>4280</v>
      </c>
      <c r="D72" s="138">
        <v>90.6</v>
      </c>
      <c r="E72" s="138">
        <v>69.400000000000006</v>
      </c>
      <c r="F72" s="138">
        <v>97.8</v>
      </c>
      <c r="G72" s="138">
        <v>96.3</v>
      </c>
      <c r="H72" s="138">
        <v>99.6</v>
      </c>
      <c r="I72" s="138">
        <v>361.5</v>
      </c>
      <c r="J72" s="138">
        <v>516.29999999999995</v>
      </c>
      <c r="K72" s="138">
        <v>98.4</v>
      </c>
      <c r="L72" s="138">
        <v>69.8</v>
      </c>
    </row>
    <row r="73" spans="1:12">
      <c r="A73" s="15" t="s">
        <v>131</v>
      </c>
      <c r="B73" s="67" t="s">
        <v>322</v>
      </c>
      <c r="C73" s="137">
        <v>223</v>
      </c>
      <c r="D73" s="138">
        <v>87.4</v>
      </c>
      <c r="E73" s="138">
        <v>77.099999999999994</v>
      </c>
      <c r="F73" s="138">
        <v>100</v>
      </c>
      <c r="G73" s="138">
        <v>100</v>
      </c>
      <c r="H73" s="138">
        <v>100</v>
      </c>
      <c r="I73" s="138">
        <v>367.6</v>
      </c>
      <c r="J73" s="138">
        <v>492.4</v>
      </c>
      <c r="K73" s="138">
        <v>100</v>
      </c>
      <c r="L73" s="138">
        <v>77.599999999999994</v>
      </c>
    </row>
    <row r="74" spans="1:12">
      <c r="A74" s="2"/>
      <c r="B74" s="2"/>
      <c r="C74" s="139"/>
      <c r="D74" s="139"/>
      <c r="E74" s="139"/>
      <c r="F74" s="139"/>
      <c r="G74" s="139"/>
      <c r="H74" s="139"/>
      <c r="I74" s="139"/>
      <c r="J74" s="139"/>
      <c r="K74" s="139"/>
      <c r="L74" s="139"/>
    </row>
    <row r="75" spans="1:12">
      <c r="A75" s="7" t="s">
        <v>132</v>
      </c>
      <c r="B75" s="7" t="s">
        <v>323</v>
      </c>
      <c r="C75" s="135">
        <v>31344</v>
      </c>
      <c r="D75" s="136">
        <v>88.6</v>
      </c>
      <c r="E75" s="136">
        <v>65.099999999999994</v>
      </c>
      <c r="F75" s="136">
        <v>97.3</v>
      </c>
      <c r="G75" s="136">
        <v>95.7</v>
      </c>
      <c r="H75" s="136">
        <v>99.6</v>
      </c>
      <c r="I75" s="136">
        <v>357.5</v>
      </c>
      <c r="J75" s="136">
        <v>509.7</v>
      </c>
      <c r="K75" s="136">
        <v>97.8</v>
      </c>
      <c r="L75" s="136">
        <v>65.5</v>
      </c>
    </row>
    <row r="76" spans="1:12">
      <c r="A76" s="15" t="s">
        <v>133</v>
      </c>
      <c r="B76" s="67" t="s">
        <v>324</v>
      </c>
      <c r="C76" s="137">
        <v>6152</v>
      </c>
      <c r="D76" s="138">
        <v>89.8</v>
      </c>
      <c r="E76" s="138">
        <v>64.8</v>
      </c>
      <c r="F76" s="138">
        <v>97.6</v>
      </c>
      <c r="G76" s="138">
        <v>95.7</v>
      </c>
      <c r="H76" s="138">
        <v>99.6</v>
      </c>
      <c r="I76" s="138">
        <v>361.5</v>
      </c>
      <c r="J76" s="138">
        <v>520.9</v>
      </c>
      <c r="K76" s="138">
        <v>97.9</v>
      </c>
      <c r="L76" s="138">
        <v>65.2</v>
      </c>
    </row>
    <row r="77" spans="1:12">
      <c r="A77" s="15" t="s">
        <v>134</v>
      </c>
      <c r="B77" s="67" t="s">
        <v>325</v>
      </c>
      <c r="C77" s="137">
        <v>1777</v>
      </c>
      <c r="D77" s="138">
        <v>88.5</v>
      </c>
      <c r="E77" s="138">
        <v>60.9</v>
      </c>
      <c r="F77" s="138">
        <v>96.5</v>
      </c>
      <c r="G77" s="138">
        <v>94.7</v>
      </c>
      <c r="H77" s="138">
        <v>99.2</v>
      </c>
      <c r="I77" s="138">
        <v>354.1</v>
      </c>
      <c r="J77" s="138">
        <v>516.4</v>
      </c>
      <c r="K77" s="138">
        <v>97.3</v>
      </c>
      <c r="L77" s="138">
        <v>61.4</v>
      </c>
    </row>
    <row r="78" spans="1:12">
      <c r="A78" s="15" t="s">
        <v>135</v>
      </c>
      <c r="B78" s="67" t="s">
        <v>326</v>
      </c>
      <c r="C78" s="137">
        <v>1856</v>
      </c>
      <c r="D78" s="138">
        <v>85.5</v>
      </c>
      <c r="E78" s="138">
        <v>64.3</v>
      </c>
      <c r="F78" s="138">
        <v>97.1</v>
      </c>
      <c r="G78" s="138">
        <v>95.5</v>
      </c>
      <c r="H78" s="138">
        <v>99.8</v>
      </c>
      <c r="I78" s="138">
        <v>350.6</v>
      </c>
      <c r="J78" s="138">
        <v>484.2</v>
      </c>
      <c r="K78" s="138">
        <v>98.3</v>
      </c>
      <c r="L78" s="138">
        <v>65</v>
      </c>
    </row>
    <row r="79" spans="1:12">
      <c r="A79" s="15" t="s">
        <v>136</v>
      </c>
      <c r="B79" s="67" t="s">
        <v>327</v>
      </c>
      <c r="C79" s="137">
        <v>885</v>
      </c>
      <c r="D79" s="138">
        <v>88.7</v>
      </c>
      <c r="E79" s="138">
        <v>62.5</v>
      </c>
      <c r="F79" s="138">
        <v>97.6</v>
      </c>
      <c r="G79" s="138">
        <v>95.5</v>
      </c>
      <c r="H79" s="138">
        <v>99.1</v>
      </c>
      <c r="I79" s="138">
        <v>359.1</v>
      </c>
      <c r="J79" s="138">
        <v>509.9</v>
      </c>
      <c r="K79" s="138">
        <v>96.7</v>
      </c>
      <c r="L79" s="138">
        <v>62.5</v>
      </c>
    </row>
    <row r="80" spans="1:12">
      <c r="A80" s="15" t="s">
        <v>137</v>
      </c>
      <c r="B80" s="67" t="s">
        <v>328</v>
      </c>
      <c r="C80" s="137">
        <v>1691</v>
      </c>
      <c r="D80" s="138">
        <v>90.1</v>
      </c>
      <c r="E80" s="138">
        <v>60.3</v>
      </c>
      <c r="F80" s="138">
        <v>97.2</v>
      </c>
      <c r="G80" s="138">
        <v>94.9</v>
      </c>
      <c r="H80" s="138">
        <v>99.6</v>
      </c>
      <c r="I80" s="138">
        <v>352.7</v>
      </c>
      <c r="J80" s="138">
        <v>520.5</v>
      </c>
      <c r="K80" s="138">
        <v>97.8</v>
      </c>
      <c r="L80" s="138">
        <v>60.5</v>
      </c>
    </row>
    <row r="81" spans="1:12">
      <c r="A81" s="15" t="s">
        <v>138</v>
      </c>
      <c r="B81" s="67" t="s">
        <v>329</v>
      </c>
      <c r="C81" s="137">
        <v>1608</v>
      </c>
      <c r="D81" s="138">
        <v>83</v>
      </c>
      <c r="E81" s="138">
        <v>66.2</v>
      </c>
      <c r="F81" s="138">
        <v>97.5</v>
      </c>
      <c r="G81" s="138">
        <v>96.5</v>
      </c>
      <c r="H81" s="138">
        <v>99.4</v>
      </c>
      <c r="I81" s="138">
        <v>349.4</v>
      </c>
      <c r="J81" s="138">
        <v>475.6</v>
      </c>
      <c r="K81" s="138">
        <v>98.1</v>
      </c>
      <c r="L81" s="138">
        <v>66.8</v>
      </c>
    </row>
    <row r="82" spans="1:12">
      <c r="A82" s="15" t="s">
        <v>139</v>
      </c>
      <c r="B82" s="67" t="s">
        <v>330</v>
      </c>
      <c r="C82" s="137">
        <v>1446</v>
      </c>
      <c r="D82" s="138">
        <v>92</v>
      </c>
      <c r="E82" s="138">
        <v>71.2</v>
      </c>
      <c r="F82" s="138">
        <v>98.3</v>
      </c>
      <c r="G82" s="138">
        <v>97.2</v>
      </c>
      <c r="H82" s="138">
        <v>99.7</v>
      </c>
      <c r="I82" s="138">
        <v>362.7</v>
      </c>
      <c r="J82" s="138">
        <v>529</v>
      </c>
      <c r="K82" s="138">
        <v>99</v>
      </c>
      <c r="L82" s="138">
        <v>71.400000000000006</v>
      </c>
    </row>
    <row r="83" spans="1:12">
      <c r="A83" s="15" t="s">
        <v>140</v>
      </c>
      <c r="B83" s="67" t="s">
        <v>331</v>
      </c>
      <c r="C83" s="137">
        <v>4782</v>
      </c>
      <c r="D83" s="138">
        <v>87.9</v>
      </c>
      <c r="E83" s="138">
        <v>65.900000000000006</v>
      </c>
      <c r="F83" s="138">
        <v>97.2</v>
      </c>
      <c r="G83" s="138">
        <v>95.6</v>
      </c>
      <c r="H83" s="138">
        <v>99.7</v>
      </c>
      <c r="I83" s="138">
        <v>355.4</v>
      </c>
      <c r="J83" s="138">
        <v>503.4</v>
      </c>
      <c r="K83" s="138">
        <v>97.7</v>
      </c>
      <c r="L83" s="138">
        <v>66.5</v>
      </c>
    </row>
    <row r="84" spans="1:12">
      <c r="A84" s="15" t="s">
        <v>141</v>
      </c>
      <c r="B84" s="67" t="s">
        <v>332</v>
      </c>
      <c r="C84" s="137">
        <v>1255</v>
      </c>
      <c r="D84" s="138">
        <v>87.5</v>
      </c>
      <c r="E84" s="138">
        <v>55.5</v>
      </c>
      <c r="F84" s="138">
        <v>96.9</v>
      </c>
      <c r="G84" s="138">
        <v>95</v>
      </c>
      <c r="H84" s="138">
        <v>99.4</v>
      </c>
      <c r="I84" s="138">
        <v>347.2</v>
      </c>
      <c r="J84" s="138">
        <v>487.8</v>
      </c>
      <c r="K84" s="138">
        <v>97.9</v>
      </c>
      <c r="L84" s="138">
        <v>55.8</v>
      </c>
    </row>
    <row r="85" spans="1:12">
      <c r="A85" s="15" t="s">
        <v>142</v>
      </c>
      <c r="B85" s="67" t="s">
        <v>333</v>
      </c>
      <c r="C85" s="137">
        <v>1017</v>
      </c>
      <c r="D85" s="138">
        <v>91.1</v>
      </c>
      <c r="E85" s="138">
        <v>62.3</v>
      </c>
      <c r="F85" s="138">
        <v>97.2</v>
      </c>
      <c r="G85" s="138">
        <v>95.7</v>
      </c>
      <c r="H85" s="138">
        <v>99.9</v>
      </c>
      <c r="I85" s="138">
        <v>359.1</v>
      </c>
      <c r="J85" s="138">
        <v>528.29999999999995</v>
      </c>
      <c r="K85" s="138">
        <v>97.3</v>
      </c>
      <c r="L85" s="138">
        <v>62.3</v>
      </c>
    </row>
    <row r="86" spans="1:12">
      <c r="A86" s="15" t="s">
        <v>143</v>
      </c>
      <c r="B86" s="67" t="s">
        <v>334</v>
      </c>
      <c r="C86" s="137">
        <v>1671</v>
      </c>
      <c r="D86" s="138">
        <v>89.2</v>
      </c>
      <c r="E86" s="138">
        <v>64.5</v>
      </c>
      <c r="F86" s="138">
        <v>96.1</v>
      </c>
      <c r="G86" s="138">
        <v>94.3</v>
      </c>
      <c r="H86" s="138">
        <v>99.3</v>
      </c>
      <c r="I86" s="138">
        <v>357.2</v>
      </c>
      <c r="J86" s="138">
        <v>516.79999999999995</v>
      </c>
      <c r="K86" s="138">
        <v>97.3</v>
      </c>
      <c r="L86" s="138">
        <v>64.8</v>
      </c>
    </row>
    <row r="87" spans="1:12">
      <c r="A87" s="15" t="s">
        <v>144</v>
      </c>
      <c r="B87" s="67" t="s">
        <v>335</v>
      </c>
      <c r="C87" s="137">
        <v>2969</v>
      </c>
      <c r="D87" s="138">
        <v>90.3</v>
      </c>
      <c r="E87" s="138">
        <v>69.2</v>
      </c>
      <c r="F87" s="138">
        <v>97.7</v>
      </c>
      <c r="G87" s="138">
        <v>96.9</v>
      </c>
      <c r="H87" s="138">
        <v>99.7</v>
      </c>
      <c r="I87" s="138">
        <v>368.1</v>
      </c>
      <c r="J87" s="138">
        <v>531.29999999999995</v>
      </c>
      <c r="K87" s="138">
        <v>98</v>
      </c>
      <c r="L87" s="138">
        <v>69.5</v>
      </c>
    </row>
    <row r="88" spans="1:12">
      <c r="A88" s="15" t="s">
        <v>145</v>
      </c>
      <c r="B88" s="67" t="s">
        <v>336</v>
      </c>
      <c r="C88" s="137">
        <v>1358</v>
      </c>
      <c r="D88" s="138">
        <v>89.2</v>
      </c>
      <c r="E88" s="138">
        <v>66.400000000000006</v>
      </c>
      <c r="F88" s="138">
        <v>96.2</v>
      </c>
      <c r="G88" s="138">
        <v>94.8</v>
      </c>
      <c r="H88" s="138">
        <v>99.3</v>
      </c>
      <c r="I88" s="138">
        <v>360.8</v>
      </c>
      <c r="J88" s="138">
        <v>516</v>
      </c>
      <c r="K88" s="138">
        <v>96.9</v>
      </c>
      <c r="L88" s="138">
        <v>66.599999999999994</v>
      </c>
    </row>
    <row r="89" spans="1:12">
      <c r="A89" s="15" t="s">
        <v>146</v>
      </c>
      <c r="B89" s="67" t="s">
        <v>337</v>
      </c>
      <c r="C89" s="137">
        <v>2877</v>
      </c>
      <c r="D89" s="138">
        <v>87.1</v>
      </c>
      <c r="E89" s="138">
        <v>68.5</v>
      </c>
      <c r="F89" s="138">
        <v>97.3</v>
      </c>
      <c r="G89" s="138">
        <v>96.4</v>
      </c>
      <c r="H89" s="138">
        <v>99.7</v>
      </c>
      <c r="I89" s="138">
        <v>354.6</v>
      </c>
      <c r="J89" s="138">
        <v>484.9</v>
      </c>
      <c r="K89" s="138">
        <v>98.1</v>
      </c>
      <c r="L89" s="138">
        <v>69.2</v>
      </c>
    </row>
    <row r="90" spans="1:12">
      <c r="A90" s="2"/>
      <c r="B90" s="2"/>
      <c r="C90" s="139"/>
      <c r="D90" s="139"/>
      <c r="E90" s="139"/>
      <c r="F90" s="139"/>
      <c r="G90" s="139"/>
      <c r="H90" s="139"/>
      <c r="I90" s="139"/>
      <c r="J90" s="139"/>
      <c r="K90" s="139"/>
      <c r="L90" s="139"/>
    </row>
    <row r="91" spans="1:12">
      <c r="A91" s="7" t="s">
        <v>147</v>
      </c>
      <c r="B91" s="7" t="s">
        <v>338</v>
      </c>
      <c r="C91" s="135">
        <v>31769</v>
      </c>
      <c r="D91" s="136">
        <v>83.2</v>
      </c>
      <c r="E91" s="136">
        <v>65.099999999999994</v>
      </c>
      <c r="F91" s="136">
        <v>96.7</v>
      </c>
      <c r="G91" s="136">
        <v>95.5</v>
      </c>
      <c r="H91" s="136">
        <v>99.5</v>
      </c>
      <c r="I91" s="136">
        <v>350</v>
      </c>
      <c r="J91" s="136">
        <v>476.8</v>
      </c>
      <c r="K91" s="136">
        <v>97.6</v>
      </c>
      <c r="L91" s="136">
        <v>65.900000000000006</v>
      </c>
    </row>
    <row r="92" spans="1:12">
      <c r="A92" s="15" t="s">
        <v>148</v>
      </c>
      <c r="B92" s="67" t="s">
        <v>339</v>
      </c>
      <c r="C92" s="137">
        <v>902</v>
      </c>
      <c r="D92" s="138">
        <v>87.1</v>
      </c>
      <c r="E92" s="138">
        <v>65.7</v>
      </c>
      <c r="F92" s="138">
        <v>97.8</v>
      </c>
      <c r="G92" s="138">
        <v>96.3</v>
      </c>
      <c r="H92" s="138">
        <v>99.9</v>
      </c>
      <c r="I92" s="138">
        <v>357.5</v>
      </c>
      <c r="J92" s="138">
        <v>499</v>
      </c>
      <c r="K92" s="138">
        <v>98.6</v>
      </c>
      <c r="L92" s="138">
        <v>66.3</v>
      </c>
    </row>
    <row r="93" spans="1:12">
      <c r="A93" s="15" t="s">
        <v>149</v>
      </c>
      <c r="B93" s="67" t="s">
        <v>340</v>
      </c>
      <c r="C93" s="137">
        <v>2964</v>
      </c>
      <c r="D93" s="138">
        <v>82.1</v>
      </c>
      <c r="E93" s="138">
        <v>66.400000000000006</v>
      </c>
      <c r="F93" s="138">
        <v>96.1</v>
      </c>
      <c r="G93" s="138">
        <v>95</v>
      </c>
      <c r="H93" s="138">
        <v>99.3</v>
      </c>
      <c r="I93" s="138">
        <v>347.4</v>
      </c>
      <c r="J93" s="138">
        <v>454.2</v>
      </c>
      <c r="K93" s="138">
        <v>97</v>
      </c>
      <c r="L93" s="138">
        <v>67.599999999999994</v>
      </c>
    </row>
    <row r="94" spans="1:12">
      <c r="A94" s="15" t="s">
        <v>150</v>
      </c>
      <c r="B94" s="67" t="s">
        <v>341</v>
      </c>
      <c r="C94" s="137">
        <v>1344</v>
      </c>
      <c r="D94" s="138">
        <v>86.5</v>
      </c>
      <c r="E94" s="138">
        <v>64</v>
      </c>
      <c r="F94" s="138">
        <v>97.1</v>
      </c>
      <c r="G94" s="138">
        <v>96.3</v>
      </c>
      <c r="H94" s="138">
        <v>99.5</v>
      </c>
      <c r="I94" s="138">
        <v>353.4</v>
      </c>
      <c r="J94" s="138">
        <v>499</v>
      </c>
      <c r="K94" s="138">
        <v>97.1</v>
      </c>
      <c r="L94" s="138">
        <v>64.400000000000006</v>
      </c>
    </row>
    <row r="95" spans="1:12">
      <c r="A95" s="15" t="s">
        <v>151</v>
      </c>
      <c r="B95" s="67" t="s">
        <v>342</v>
      </c>
      <c r="C95" s="137">
        <v>7623</v>
      </c>
      <c r="D95" s="138">
        <v>83.7</v>
      </c>
      <c r="E95" s="138">
        <v>65.8</v>
      </c>
      <c r="F95" s="138">
        <v>96.4</v>
      </c>
      <c r="G95" s="138">
        <v>95.1</v>
      </c>
      <c r="H95" s="138">
        <v>99.4</v>
      </c>
      <c r="I95" s="138">
        <v>350.1</v>
      </c>
      <c r="J95" s="138">
        <v>483.8</v>
      </c>
      <c r="K95" s="138">
        <v>97.7</v>
      </c>
      <c r="L95" s="138">
        <v>66.599999999999994</v>
      </c>
    </row>
    <row r="96" spans="1:12">
      <c r="A96" s="15" t="s">
        <v>152</v>
      </c>
      <c r="B96" s="67" t="s">
        <v>343</v>
      </c>
      <c r="C96" s="137">
        <v>6366</v>
      </c>
      <c r="D96" s="138">
        <v>86.9</v>
      </c>
      <c r="E96" s="138">
        <v>71.7</v>
      </c>
      <c r="F96" s="138">
        <v>97.9</v>
      </c>
      <c r="G96" s="138">
        <v>97.1</v>
      </c>
      <c r="H96" s="138">
        <v>99.7</v>
      </c>
      <c r="I96" s="138">
        <v>363.4</v>
      </c>
      <c r="J96" s="138">
        <v>489.8</v>
      </c>
      <c r="K96" s="138">
        <v>98.2</v>
      </c>
      <c r="L96" s="138">
        <v>72.5</v>
      </c>
    </row>
    <row r="97" spans="1:12">
      <c r="A97" s="15" t="s">
        <v>153</v>
      </c>
      <c r="B97" s="67" t="s">
        <v>344</v>
      </c>
      <c r="C97" s="137">
        <v>1191</v>
      </c>
      <c r="D97" s="138">
        <v>85.6</v>
      </c>
      <c r="E97" s="138">
        <v>64.400000000000006</v>
      </c>
      <c r="F97" s="138">
        <v>96.7</v>
      </c>
      <c r="G97" s="138">
        <v>95.3</v>
      </c>
      <c r="H97" s="138">
        <v>99.2</v>
      </c>
      <c r="I97" s="138">
        <v>350.9</v>
      </c>
      <c r="J97" s="138">
        <v>493.7</v>
      </c>
      <c r="K97" s="138">
        <v>97.8</v>
      </c>
      <c r="L97" s="138">
        <v>65.400000000000006</v>
      </c>
    </row>
    <row r="98" spans="1:12">
      <c r="A98" s="15" t="s">
        <v>154</v>
      </c>
      <c r="B98" s="67" t="s">
        <v>345</v>
      </c>
      <c r="C98" s="137">
        <v>4379</v>
      </c>
      <c r="D98" s="138">
        <v>75.2</v>
      </c>
      <c r="E98" s="138">
        <v>59.4</v>
      </c>
      <c r="F98" s="138">
        <v>96.6</v>
      </c>
      <c r="G98" s="138">
        <v>94.8</v>
      </c>
      <c r="H98" s="138">
        <v>99.3</v>
      </c>
      <c r="I98" s="138">
        <v>335.5</v>
      </c>
      <c r="J98" s="138">
        <v>443.2</v>
      </c>
      <c r="K98" s="138">
        <v>97.2</v>
      </c>
      <c r="L98" s="138">
        <v>60.3</v>
      </c>
    </row>
    <row r="99" spans="1:12">
      <c r="A99" s="15" t="s">
        <v>155</v>
      </c>
      <c r="B99" s="67" t="s">
        <v>346</v>
      </c>
      <c r="C99" s="137">
        <v>1128</v>
      </c>
      <c r="D99" s="138">
        <v>88.7</v>
      </c>
      <c r="E99" s="138">
        <v>61.8</v>
      </c>
      <c r="F99" s="138">
        <v>95.4</v>
      </c>
      <c r="G99" s="138">
        <v>93.4</v>
      </c>
      <c r="H99" s="138">
        <v>99.6</v>
      </c>
      <c r="I99" s="138">
        <v>347.7</v>
      </c>
      <c r="J99" s="138">
        <v>483.7</v>
      </c>
      <c r="K99" s="138">
        <v>96.9</v>
      </c>
      <c r="L99" s="138">
        <v>62.3</v>
      </c>
    </row>
    <row r="100" spans="1:12">
      <c r="A100" s="15" t="s">
        <v>156</v>
      </c>
      <c r="B100" s="67" t="s">
        <v>347</v>
      </c>
      <c r="C100" s="137">
        <v>1067</v>
      </c>
      <c r="D100" s="138">
        <v>86.5</v>
      </c>
      <c r="E100" s="138">
        <v>66.099999999999994</v>
      </c>
      <c r="F100" s="138">
        <v>95</v>
      </c>
      <c r="G100" s="138">
        <v>93.5</v>
      </c>
      <c r="H100" s="138">
        <v>99.3</v>
      </c>
      <c r="I100" s="138">
        <v>358.9</v>
      </c>
      <c r="J100" s="138">
        <v>522.1</v>
      </c>
      <c r="K100" s="138">
        <v>96.3</v>
      </c>
      <c r="L100" s="138">
        <v>66.400000000000006</v>
      </c>
    </row>
    <row r="101" spans="1:12">
      <c r="A101" s="15" t="s">
        <v>157</v>
      </c>
      <c r="B101" s="67" t="s">
        <v>348</v>
      </c>
      <c r="C101" s="137">
        <v>3837</v>
      </c>
      <c r="D101" s="138">
        <v>79.099999999999994</v>
      </c>
      <c r="E101" s="138">
        <v>59.7</v>
      </c>
      <c r="F101" s="138">
        <v>96.3</v>
      </c>
      <c r="G101" s="138">
        <v>95.2</v>
      </c>
      <c r="H101" s="138">
        <v>99.5</v>
      </c>
      <c r="I101" s="138">
        <v>340.9</v>
      </c>
      <c r="J101" s="138">
        <v>459.6</v>
      </c>
      <c r="K101" s="138">
        <v>97.2</v>
      </c>
      <c r="L101" s="138">
        <v>60.5</v>
      </c>
    </row>
    <row r="102" spans="1:12">
      <c r="A102" s="15" t="s">
        <v>158</v>
      </c>
      <c r="B102" s="67" t="s">
        <v>349</v>
      </c>
      <c r="C102" s="137">
        <v>968</v>
      </c>
      <c r="D102" s="138">
        <v>88.8</v>
      </c>
      <c r="E102" s="138">
        <v>62.6</v>
      </c>
      <c r="F102" s="138">
        <v>97.7</v>
      </c>
      <c r="G102" s="138">
        <v>96.3</v>
      </c>
      <c r="H102" s="138">
        <v>99.9</v>
      </c>
      <c r="I102" s="138">
        <v>351.8</v>
      </c>
      <c r="J102" s="138">
        <v>495.8</v>
      </c>
      <c r="K102" s="138">
        <v>98.2</v>
      </c>
      <c r="L102" s="138">
        <v>63.2</v>
      </c>
    </row>
    <row r="103" spans="1:12">
      <c r="A103" s="2"/>
      <c r="B103" s="2"/>
      <c r="C103" s="139"/>
      <c r="D103" s="139"/>
      <c r="E103" s="139"/>
      <c r="F103" s="139"/>
      <c r="G103" s="139"/>
      <c r="H103" s="139"/>
      <c r="I103" s="139"/>
      <c r="J103" s="139"/>
      <c r="K103" s="139"/>
      <c r="L103" s="139"/>
    </row>
    <row r="104" spans="1:12">
      <c r="A104" s="7" t="s">
        <v>231</v>
      </c>
      <c r="B104" s="7" t="s">
        <v>350</v>
      </c>
      <c r="C104" s="135">
        <v>38006</v>
      </c>
      <c r="D104" s="136">
        <v>87.3</v>
      </c>
      <c r="E104" s="136">
        <v>69.099999999999994</v>
      </c>
      <c r="F104" s="136">
        <v>97.4</v>
      </c>
      <c r="G104" s="136">
        <v>95.9</v>
      </c>
      <c r="H104" s="136">
        <v>99.6</v>
      </c>
      <c r="I104" s="136">
        <v>358.1</v>
      </c>
      <c r="J104" s="136">
        <v>486.1</v>
      </c>
      <c r="K104" s="136">
        <v>97.8</v>
      </c>
      <c r="L104" s="136">
        <v>69.7</v>
      </c>
    </row>
    <row r="105" spans="1:12">
      <c r="A105" s="9" t="s">
        <v>159</v>
      </c>
      <c r="B105" s="7" t="s">
        <v>351</v>
      </c>
      <c r="C105" s="137">
        <v>12362</v>
      </c>
      <c r="D105" s="138">
        <v>85.3</v>
      </c>
      <c r="E105" s="138">
        <v>66.8</v>
      </c>
      <c r="F105" s="138">
        <v>97.2</v>
      </c>
      <c r="G105" s="138">
        <v>95.5</v>
      </c>
      <c r="H105" s="138">
        <v>99.4</v>
      </c>
      <c r="I105" s="138">
        <v>351.4</v>
      </c>
      <c r="J105" s="138">
        <v>470.7</v>
      </c>
      <c r="K105" s="138">
        <v>97.6</v>
      </c>
      <c r="L105" s="138">
        <v>67.599999999999994</v>
      </c>
    </row>
    <row r="106" spans="1:12">
      <c r="A106" s="15" t="s">
        <v>160</v>
      </c>
      <c r="B106" s="67" t="s">
        <v>352</v>
      </c>
      <c r="C106" s="137">
        <v>881</v>
      </c>
      <c r="D106" s="138">
        <v>83.5</v>
      </c>
      <c r="E106" s="138">
        <v>68.099999999999994</v>
      </c>
      <c r="F106" s="138">
        <v>97.3</v>
      </c>
      <c r="G106" s="138">
        <v>96</v>
      </c>
      <c r="H106" s="138">
        <v>99.8</v>
      </c>
      <c r="I106" s="138">
        <v>353.6</v>
      </c>
      <c r="J106" s="138">
        <v>461.2</v>
      </c>
      <c r="K106" s="138">
        <v>98.3</v>
      </c>
      <c r="L106" s="138">
        <v>69.099999999999994</v>
      </c>
    </row>
    <row r="107" spans="1:12">
      <c r="A107" s="15" t="s">
        <v>353</v>
      </c>
      <c r="B107" s="79" t="s">
        <v>354</v>
      </c>
      <c r="C107" s="140" t="s">
        <v>355</v>
      </c>
      <c r="D107" s="140" t="s">
        <v>355</v>
      </c>
      <c r="E107" s="140" t="s">
        <v>355</v>
      </c>
      <c r="F107" s="140" t="s">
        <v>355</v>
      </c>
      <c r="G107" s="140" t="s">
        <v>355</v>
      </c>
      <c r="H107" s="140" t="s">
        <v>355</v>
      </c>
      <c r="I107" s="140" t="s">
        <v>355</v>
      </c>
      <c r="J107" s="140" t="s">
        <v>355</v>
      </c>
      <c r="K107" s="140" t="s">
        <v>355</v>
      </c>
      <c r="L107" s="140" t="s">
        <v>355</v>
      </c>
    </row>
    <row r="108" spans="1:12">
      <c r="A108" s="15" t="s">
        <v>161</v>
      </c>
      <c r="B108" s="67" t="s">
        <v>356</v>
      </c>
      <c r="C108" s="137">
        <v>967</v>
      </c>
      <c r="D108" s="138">
        <v>81.099999999999994</v>
      </c>
      <c r="E108" s="138">
        <v>63.1</v>
      </c>
      <c r="F108" s="138">
        <v>95.8</v>
      </c>
      <c r="G108" s="138">
        <v>94</v>
      </c>
      <c r="H108" s="138">
        <v>99.1</v>
      </c>
      <c r="I108" s="138">
        <v>341</v>
      </c>
      <c r="J108" s="138">
        <v>431.5</v>
      </c>
      <c r="K108" s="138">
        <v>96.4</v>
      </c>
      <c r="L108" s="138">
        <v>64.099999999999994</v>
      </c>
    </row>
    <row r="109" spans="1:12">
      <c r="A109" s="15" t="s">
        <v>162</v>
      </c>
      <c r="B109" s="67" t="s">
        <v>357</v>
      </c>
      <c r="C109" s="137">
        <v>597</v>
      </c>
      <c r="D109" s="138">
        <v>86.8</v>
      </c>
      <c r="E109" s="138">
        <v>71.900000000000006</v>
      </c>
      <c r="F109" s="138">
        <v>97.3</v>
      </c>
      <c r="G109" s="138">
        <v>96.6</v>
      </c>
      <c r="H109" s="138">
        <v>100</v>
      </c>
      <c r="I109" s="138">
        <v>363.9</v>
      </c>
      <c r="J109" s="138">
        <v>471.6</v>
      </c>
      <c r="K109" s="138">
        <v>98</v>
      </c>
      <c r="L109" s="138">
        <v>72</v>
      </c>
    </row>
    <row r="110" spans="1:12">
      <c r="A110" s="15" t="s">
        <v>163</v>
      </c>
      <c r="B110" s="67" t="s">
        <v>358</v>
      </c>
      <c r="C110" s="137">
        <v>1076</v>
      </c>
      <c r="D110" s="138">
        <v>85.6</v>
      </c>
      <c r="E110" s="138">
        <v>66.599999999999994</v>
      </c>
      <c r="F110" s="138">
        <v>96.4</v>
      </c>
      <c r="G110" s="138">
        <v>95.5</v>
      </c>
      <c r="H110" s="138">
        <v>99.3</v>
      </c>
      <c r="I110" s="138">
        <v>351.6</v>
      </c>
      <c r="J110" s="138">
        <v>448.8</v>
      </c>
      <c r="K110" s="138">
        <v>97</v>
      </c>
      <c r="L110" s="138">
        <v>67.3</v>
      </c>
    </row>
    <row r="111" spans="1:12">
      <c r="A111" s="15" t="s">
        <v>164</v>
      </c>
      <c r="B111" s="67" t="s">
        <v>359</v>
      </c>
      <c r="C111" s="137">
        <v>664</v>
      </c>
      <c r="D111" s="138">
        <v>79.7</v>
      </c>
      <c r="E111" s="138">
        <v>63.3</v>
      </c>
      <c r="F111" s="138">
        <v>97.6</v>
      </c>
      <c r="G111" s="138">
        <v>97</v>
      </c>
      <c r="H111" s="138">
        <v>99.1</v>
      </c>
      <c r="I111" s="138">
        <v>343.4</v>
      </c>
      <c r="J111" s="138">
        <v>452.7</v>
      </c>
      <c r="K111" s="138">
        <v>97.6</v>
      </c>
      <c r="L111" s="138">
        <v>64.5</v>
      </c>
    </row>
    <row r="112" spans="1:12">
      <c r="A112" s="15" t="s">
        <v>165</v>
      </c>
      <c r="B112" s="67" t="s">
        <v>360</v>
      </c>
      <c r="C112" s="137">
        <v>283</v>
      </c>
      <c r="D112" s="138">
        <v>89</v>
      </c>
      <c r="E112" s="138">
        <v>76.7</v>
      </c>
      <c r="F112" s="138">
        <v>96.1</v>
      </c>
      <c r="G112" s="138">
        <v>95.4</v>
      </c>
      <c r="H112" s="138">
        <v>98.2</v>
      </c>
      <c r="I112" s="138">
        <v>365.2</v>
      </c>
      <c r="J112" s="138">
        <v>558.4</v>
      </c>
      <c r="K112" s="138">
        <v>96.8</v>
      </c>
      <c r="L112" s="138">
        <v>76.7</v>
      </c>
    </row>
    <row r="113" spans="1:12">
      <c r="A113" s="15" t="s">
        <v>166</v>
      </c>
      <c r="B113" s="67" t="s">
        <v>361</v>
      </c>
      <c r="C113" s="137">
        <v>946</v>
      </c>
      <c r="D113" s="138">
        <v>89.7</v>
      </c>
      <c r="E113" s="138">
        <v>68.400000000000006</v>
      </c>
      <c r="F113" s="138">
        <v>97</v>
      </c>
      <c r="G113" s="138">
        <v>95.8</v>
      </c>
      <c r="H113" s="138">
        <v>99.5</v>
      </c>
      <c r="I113" s="138">
        <v>349.6</v>
      </c>
      <c r="J113" s="138">
        <v>468.1</v>
      </c>
      <c r="K113" s="138">
        <v>97.7</v>
      </c>
      <c r="L113" s="138">
        <v>69.7</v>
      </c>
    </row>
    <row r="114" spans="1:12">
      <c r="A114" s="15" t="s">
        <v>167</v>
      </c>
      <c r="B114" s="67" t="s">
        <v>362</v>
      </c>
      <c r="C114" s="137">
        <v>1155</v>
      </c>
      <c r="D114" s="138">
        <v>81</v>
      </c>
      <c r="E114" s="138">
        <v>63.5</v>
      </c>
      <c r="F114" s="138">
        <v>95.4</v>
      </c>
      <c r="G114" s="138">
        <v>92.7</v>
      </c>
      <c r="H114" s="138">
        <v>98.8</v>
      </c>
      <c r="I114" s="138">
        <v>334.8</v>
      </c>
      <c r="J114" s="138">
        <v>444.4</v>
      </c>
      <c r="K114" s="138">
        <v>96.9</v>
      </c>
      <c r="L114" s="138">
        <v>64.8</v>
      </c>
    </row>
    <row r="115" spans="1:12">
      <c r="A115" s="15" t="s">
        <v>168</v>
      </c>
      <c r="B115" s="67" t="s">
        <v>363</v>
      </c>
      <c r="C115" s="137">
        <v>1769</v>
      </c>
      <c r="D115" s="138">
        <v>82.2</v>
      </c>
      <c r="E115" s="138">
        <v>63.8</v>
      </c>
      <c r="F115" s="138">
        <v>97.7</v>
      </c>
      <c r="G115" s="138">
        <v>95.5</v>
      </c>
      <c r="H115" s="138">
        <v>99.7</v>
      </c>
      <c r="I115" s="138">
        <v>346.2</v>
      </c>
      <c r="J115" s="138">
        <v>463.4</v>
      </c>
      <c r="K115" s="138">
        <v>97.9</v>
      </c>
      <c r="L115" s="138">
        <v>64.2</v>
      </c>
    </row>
    <row r="116" spans="1:12">
      <c r="A116" s="15" t="s">
        <v>169</v>
      </c>
      <c r="B116" s="67" t="s">
        <v>364</v>
      </c>
      <c r="C116" s="137">
        <v>1182</v>
      </c>
      <c r="D116" s="138">
        <v>89.3</v>
      </c>
      <c r="E116" s="138">
        <v>67.900000000000006</v>
      </c>
      <c r="F116" s="138">
        <v>97.5</v>
      </c>
      <c r="G116" s="138">
        <v>95.9</v>
      </c>
      <c r="H116" s="138">
        <v>99.7</v>
      </c>
      <c r="I116" s="138">
        <v>356.9</v>
      </c>
      <c r="J116" s="138">
        <v>509.7</v>
      </c>
      <c r="K116" s="138">
        <v>97.9</v>
      </c>
      <c r="L116" s="138">
        <v>68.900000000000006</v>
      </c>
    </row>
    <row r="117" spans="1:12">
      <c r="A117" s="15" t="s">
        <v>170</v>
      </c>
      <c r="B117" s="67" t="s">
        <v>365</v>
      </c>
      <c r="C117" s="137">
        <v>1240</v>
      </c>
      <c r="D117" s="138">
        <v>89.9</v>
      </c>
      <c r="E117" s="138">
        <v>67.2</v>
      </c>
      <c r="F117" s="138">
        <v>98.2</v>
      </c>
      <c r="G117" s="138">
        <v>95.2</v>
      </c>
      <c r="H117" s="138">
        <v>99.4</v>
      </c>
      <c r="I117" s="138">
        <v>355.7</v>
      </c>
      <c r="J117" s="138">
        <v>477.4</v>
      </c>
      <c r="K117" s="138">
        <v>97.9</v>
      </c>
      <c r="L117" s="138">
        <v>67.400000000000006</v>
      </c>
    </row>
    <row r="118" spans="1:12">
      <c r="A118" s="15" t="s">
        <v>171</v>
      </c>
      <c r="B118" s="67" t="s">
        <v>366</v>
      </c>
      <c r="C118" s="137">
        <v>839</v>
      </c>
      <c r="D118" s="138">
        <v>85.3</v>
      </c>
      <c r="E118" s="138">
        <v>65.900000000000006</v>
      </c>
      <c r="F118" s="138">
        <v>97.5</v>
      </c>
      <c r="G118" s="138">
        <v>96.4</v>
      </c>
      <c r="H118" s="138">
        <v>99.2</v>
      </c>
      <c r="I118" s="138">
        <v>359.2</v>
      </c>
      <c r="J118" s="138">
        <v>514.1</v>
      </c>
      <c r="K118" s="138">
        <v>97.6</v>
      </c>
      <c r="L118" s="138">
        <v>66.900000000000006</v>
      </c>
    </row>
    <row r="119" spans="1:12">
      <c r="A119" s="15" t="s">
        <v>172</v>
      </c>
      <c r="B119" s="67" t="s">
        <v>367</v>
      </c>
      <c r="C119" s="137">
        <v>763</v>
      </c>
      <c r="D119" s="138">
        <v>89</v>
      </c>
      <c r="E119" s="138">
        <v>74.3</v>
      </c>
      <c r="F119" s="138">
        <v>99.1</v>
      </c>
      <c r="G119" s="138">
        <v>98</v>
      </c>
      <c r="H119" s="138">
        <v>99.7</v>
      </c>
      <c r="I119" s="138">
        <v>369.6</v>
      </c>
      <c r="J119" s="138">
        <v>485.8</v>
      </c>
      <c r="K119" s="138">
        <v>98.7</v>
      </c>
      <c r="L119" s="138">
        <v>75.2</v>
      </c>
    </row>
    <row r="120" spans="1:12">
      <c r="A120" s="2"/>
      <c r="B120" s="15"/>
      <c r="C120" s="123"/>
      <c r="D120" s="125"/>
      <c r="E120" s="176"/>
      <c r="F120" s="176"/>
      <c r="G120" s="176"/>
      <c r="H120" s="176"/>
      <c r="I120" s="125"/>
      <c r="J120" s="176"/>
      <c r="K120" s="123"/>
      <c r="L120" s="123"/>
    </row>
    <row r="121" spans="1:12">
      <c r="A121" s="7" t="s">
        <v>173</v>
      </c>
      <c r="B121" s="7" t="s">
        <v>368</v>
      </c>
      <c r="C121" s="135">
        <v>25644</v>
      </c>
      <c r="D121" s="136">
        <v>88.2</v>
      </c>
      <c r="E121" s="136">
        <v>70.099999999999994</v>
      </c>
      <c r="F121" s="136">
        <v>97.5</v>
      </c>
      <c r="G121" s="136">
        <v>96.1</v>
      </c>
      <c r="H121" s="136">
        <v>99.6</v>
      </c>
      <c r="I121" s="136">
        <v>361.4</v>
      </c>
      <c r="J121" s="136">
        <v>493.6</v>
      </c>
      <c r="K121" s="136">
        <v>97.9</v>
      </c>
      <c r="L121" s="136">
        <v>70.7</v>
      </c>
    </row>
    <row r="122" spans="1:12">
      <c r="A122" s="15" t="s">
        <v>174</v>
      </c>
      <c r="B122" s="67" t="s">
        <v>369</v>
      </c>
      <c r="C122" s="137">
        <v>1067</v>
      </c>
      <c r="D122" s="138">
        <v>83.7</v>
      </c>
      <c r="E122" s="138">
        <v>62.9</v>
      </c>
      <c r="F122" s="138">
        <v>94.8</v>
      </c>
      <c r="G122" s="138">
        <v>92.6</v>
      </c>
      <c r="H122" s="138">
        <v>99.5</v>
      </c>
      <c r="I122" s="138">
        <v>341.3</v>
      </c>
      <c r="J122" s="138">
        <v>456.2</v>
      </c>
      <c r="K122" s="138">
        <v>95.2</v>
      </c>
      <c r="L122" s="138">
        <v>63.5</v>
      </c>
    </row>
    <row r="123" spans="1:12">
      <c r="A123" s="15" t="s">
        <v>175</v>
      </c>
      <c r="B123" s="67" t="s">
        <v>370</v>
      </c>
      <c r="C123" s="137">
        <v>1644</v>
      </c>
      <c r="D123" s="138">
        <v>90.3</v>
      </c>
      <c r="E123" s="138">
        <v>74.8</v>
      </c>
      <c r="F123" s="138">
        <v>97</v>
      </c>
      <c r="G123" s="138">
        <v>95.3</v>
      </c>
      <c r="H123" s="138">
        <v>99.7</v>
      </c>
      <c r="I123" s="138">
        <v>374.6</v>
      </c>
      <c r="J123" s="138">
        <v>497.8</v>
      </c>
      <c r="K123" s="138">
        <v>97.1</v>
      </c>
      <c r="L123" s="138">
        <v>74.900000000000006</v>
      </c>
    </row>
    <row r="124" spans="1:12">
      <c r="A124" s="15" t="s">
        <v>176</v>
      </c>
      <c r="B124" s="67" t="s">
        <v>371</v>
      </c>
      <c r="C124" s="137">
        <v>1574</v>
      </c>
      <c r="D124" s="138">
        <v>91.1</v>
      </c>
      <c r="E124" s="138">
        <v>71.3</v>
      </c>
      <c r="F124" s="138">
        <v>98.1</v>
      </c>
      <c r="G124" s="138">
        <v>96.7</v>
      </c>
      <c r="H124" s="138">
        <v>99.9</v>
      </c>
      <c r="I124" s="138">
        <v>369.7</v>
      </c>
      <c r="J124" s="138">
        <v>513.79999999999995</v>
      </c>
      <c r="K124" s="138">
        <v>98.9</v>
      </c>
      <c r="L124" s="138">
        <v>71.8</v>
      </c>
    </row>
    <row r="125" spans="1:12">
      <c r="A125" s="15" t="s">
        <v>177</v>
      </c>
      <c r="B125" s="67" t="s">
        <v>372</v>
      </c>
      <c r="C125" s="137">
        <v>1421</v>
      </c>
      <c r="D125" s="138">
        <v>86.4</v>
      </c>
      <c r="E125" s="138">
        <v>68.099999999999994</v>
      </c>
      <c r="F125" s="138">
        <v>97.7</v>
      </c>
      <c r="G125" s="138">
        <v>96.2</v>
      </c>
      <c r="H125" s="138">
        <v>99.8</v>
      </c>
      <c r="I125" s="138">
        <v>358.1</v>
      </c>
      <c r="J125" s="138">
        <v>462</v>
      </c>
      <c r="K125" s="138">
        <v>98.1</v>
      </c>
      <c r="L125" s="138">
        <v>68.5</v>
      </c>
    </row>
    <row r="126" spans="1:12">
      <c r="A126" s="15" t="s">
        <v>178</v>
      </c>
      <c r="B126" s="67" t="s">
        <v>373</v>
      </c>
      <c r="C126" s="137">
        <v>1733</v>
      </c>
      <c r="D126" s="138">
        <v>95.4</v>
      </c>
      <c r="E126" s="138">
        <v>76.099999999999994</v>
      </c>
      <c r="F126" s="138">
        <v>98.6</v>
      </c>
      <c r="G126" s="138">
        <v>97.2</v>
      </c>
      <c r="H126" s="138">
        <v>99.8</v>
      </c>
      <c r="I126" s="138">
        <v>371.9</v>
      </c>
      <c r="J126" s="138">
        <v>528.6</v>
      </c>
      <c r="K126" s="138">
        <v>99.1</v>
      </c>
      <c r="L126" s="138">
        <v>76.5</v>
      </c>
    </row>
    <row r="127" spans="1:12">
      <c r="A127" s="15" t="s">
        <v>179</v>
      </c>
      <c r="B127" s="67" t="s">
        <v>374</v>
      </c>
      <c r="C127" s="137">
        <v>1939</v>
      </c>
      <c r="D127" s="138">
        <v>88.2</v>
      </c>
      <c r="E127" s="138">
        <v>69</v>
      </c>
      <c r="F127" s="138">
        <v>97.7</v>
      </c>
      <c r="G127" s="138">
        <v>95.8</v>
      </c>
      <c r="H127" s="138">
        <v>99.5</v>
      </c>
      <c r="I127" s="138">
        <v>355.6</v>
      </c>
      <c r="J127" s="138">
        <v>493.1</v>
      </c>
      <c r="K127" s="138">
        <v>97.6</v>
      </c>
      <c r="L127" s="138">
        <v>69.7</v>
      </c>
    </row>
    <row r="128" spans="1:12">
      <c r="A128" s="15" t="s">
        <v>180</v>
      </c>
      <c r="B128" s="67" t="s">
        <v>375</v>
      </c>
      <c r="C128" s="137">
        <v>1456</v>
      </c>
      <c r="D128" s="138">
        <v>84.1</v>
      </c>
      <c r="E128" s="138">
        <v>65.8</v>
      </c>
      <c r="F128" s="138">
        <v>97.3</v>
      </c>
      <c r="G128" s="138">
        <v>95</v>
      </c>
      <c r="H128" s="138">
        <v>99.2</v>
      </c>
      <c r="I128" s="138">
        <v>353.2</v>
      </c>
      <c r="J128" s="138">
        <v>500.1</v>
      </c>
      <c r="K128" s="138">
        <v>97.9</v>
      </c>
      <c r="L128" s="138">
        <v>66.599999999999994</v>
      </c>
    </row>
    <row r="129" spans="1:12">
      <c r="A129" s="15" t="s">
        <v>181</v>
      </c>
      <c r="B129" s="67" t="s">
        <v>376</v>
      </c>
      <c r="C129" s="137">
        <v>1875</v>
      </c>
      <c r="D129" s="138">
        <v>84.2</v>
      </c>
      <c r="E129" s="138">
        <v>66</v>
      </c>
      <c r="F129" s="138">
        <v>97.3</v>
      </c>
      <c r="G129" s="138">
        <v>95.2</v>
      </c>
      <c r="H129" s="138">
        <v>99.4</v>
      </c>
      <c r="I129" s="138">
        <v>352</v>
      </c>
      <c r="J129" s="138">
        <v>460.4</v>
      </c>
      <c r="K129" s="138">
        <v>97.4</v>
      </c>
      <c r="L129" s="138">
        <v>67</v>
      </c>
    </row>
    <row r="130" spans="1:12">
      <c r="A130" s="15" t="s">
        <v>182</v>
      </c>
      <c r="B130" s="67" t="s">
        <v>377</v>
      </c>
      <c r="C130" s="137">
        <v>1127</v>
      </c>
      <c r="D130" s="138">
        <v>90.7</v>
      </c>
      <c r="E130" s="138">
        <v>68.599999999999994</v>
      </c>
      <c r="F130" s="138">
        <v>98</v>
      </c>
      <c r="G130" s="138">
        <v>97</v>
      </c>
      <c r="H130" s="138">
        <v>99.8</v>
      </c>
      <c r="I130" s="138">
        <v>357.8</v>
      </c>
      <c r="J130" s="138">
        <v>493.7</v>
      </c>
      <c r="K130" s="138">
        <v>98.3</v>
      </c>
      <c r="L130" s="138">
        <v>68.7</v>
      </c>
    </row>
    <row r="131" spans="1:12">
      <c r="A131" s="15" t="s">
        <v>183</v>
      </c>
      <c r="B131" s="67" t="s">
        <v>378</v>
      </c>
      <c r="C131" s="137">
        <v>1118</v>
      </c>
      <c r="D131" s="138">
        <v>87.3</v>
      </c>
      <c r="E131" s="138">
        <v>72.7</v>
      </c>
      <c r="F131" s="138">
        <v>98.1</v>
      </c>
      <c r="G131" s="138">
        <v>97</v>
      </c>
      <c r="H131" s="138">
        <v>99.7</v>
      </c>
      <c r="I131" s="138">
        <v>362.1</v>
      </c>
      <c r="J131" s="138">
        <v>504.5</v>
      </c>
      <c r="K131" s="138">
        <v>98</v>
      </c>
      <c r="L131" s="138">
        <v>73.099999999999994</v>
      </c>
    </row>
    <row r="132" spans="1:12">
      <c r="A132" s="15" t="s">
        <v>184</v>
      </c>
      <c r="B132" s="67" t="s">
        <v>379</v>
      </c>
      <c r="C132" s="137">
        <v>1502</v>
      </c>
      <c r="D132" s="138">
        <v>81.2</v>
      </c>
      <c r="E132" s="138">
        <v>66.7</v>
      </c>
      <c r="F132" s="138">
        <v>97.5</v>
      </c>
      <c r="G132" s="138">
        <v>96.1</v>
      </c>
      <c r="H132" s="138">
        <v>99.7</v>
      </c>
      <c r="I132" s="138">
        <v>346.4</v>
      </c>
      <c r="J132" s="138">
        <v>465.9</v>
      </c>
      <c r="K132" s="138">
        <v>98.1</v>
      </c>
      <c r="L132" s="138">
        <v>68.400000000000006</v>
      </c>
    </row>
    <row r="133" spans="1:12">
      <c r="A133" s="15" t="s">
        <v>185</v>
      </c>
      <c r="B133" s="67" t="s">
        <v>380</v>
      </c>
      <c r="C133" s="137">
        <v>1462</v>
      </c>
      <c r="D133" s="138">
        <v>89.7</v>
      </c>
      <c r="E133" s="138">
        <v>68.900000000000006</v>
      </c>
      <c r="F133" s="138">
        <v>97.4</v>
      </c>
      <c r="G133" s="138">
        <v>96.6</v>
      </c>
      <c r="H133" s="138">
        <v>99.4</v>
      </c>
      <c r="I133" s="138">
        <v>360.2</v>
      </c>
      <c r="J133" s="138">
        <v>517.20000000000005</v>
      </c>
      <c r="K133" s="138">
        <v>98.3</v>
      </c>
      <c r="L133" s="138">
        <v>69.3</v>
      </c>
    </row>
    <row r="134" spans="1:12">
      <c r="A134" s="15" t="s">
        <v>186</v>
      </c>
      <c r="B134" s="67" t="s">
        <v>381</v>
      </c>
      <c r="C134" s="137">
        <v>1337</v>
      </c>
      <c r="D134" s="138">
        <v>89.3</v>
      </c>
      <c r="E134" s="138">
        <v>70.2</v>
      </c>
      <c r="F134" s="138">
        <v>97.9</v>
      </c>
      <c r="G134" s="138">
        <v>96.9</v>
      </c>
      <c r="H134" s="138">
        <v>100</v>
      </c>
      <c r="I134" s="138">
        <v>363.1</v>
      </c>
      <c r="J134" s="138">
        <v>484.6</v>
      </c>
      <c r="K134" s="138">
        <v>97.8</v>
      </c>
      <c r="L134" s="138">
        <v>70.5</v>
      </c>
    </row>
    <row r="135" spans="1:12">
      <c r="A135" s="15" t="s">
        <v>187</v>
      </c>
      <c r="B135" s="67" t="s">
        <v>382</v>
      </c>
      <c r="C135" s="137">
        <v>793</v>
      </c>
      <c r="D135" s="138">
        <v>90.7</v>
      </c>
      <c r="E135" s="138">
        <v>75</v>
      </c>
      <c r="F135" s="138">
        <v>97.1</v>
      </c>
      <c r="G135" s="138">
        <v>96.5</v>
      </c>
      <c r="H135" s="138">
        <v>99.5</v>
      </c>
      <c r="I135" s="138">
        <v>376.1</v>
      </c>
      <c r="J135" s="138">
        <v>514.4</v>
      </c>
      <c r="K135" s="138">
        <v>97.7</v>
      </c>
      <c r="L135" s="138">
        <v>75.3</v>
      </c>
    </row>
    <row r="136" spans="1:12">
      <c r="A136" s="15" t="s">
        <v>188</v>
      </c>
      <c r="B136" s="67" t="s">
        <v>383</v>
      </c>
      <c r="C136" s="137">
        <v>758</v>
      </c>
      <c r="D136" s="138">
        <v>90.2</v>
      </c>
      <c r="E136" s="138">
        <v>64</v>
      </c>
      <c r="F136" s="138">
        <v>96.3</v>
      </c>
      <c r="G136" s="138">
        <v>93.9</v>
      </c>
      <c r="H136" s="138">
        <v>99.3</v>
      </c>
      <c r="I136" s="138">
        <v>358.1</v>
      </c>
      <c r="J136" s="138">
        <v>493.5</v>
      </c>
      <c r="K136" s="138">
        <v>96.7</v>
      </c>
      <c r="L136" s="138">
        <v>64.099999999999994</v>
      </c>
    </row>
    <row r="137" spans="1:12">
      <c r="A137" s="15" t="s">
        <v>189</v>
      </c>
      <c r="B137" s="67" t="s">
        <v>384</v>
      </c>
      <c r="C137" s="137">
        <v>1600</v>
      </c>
      <c r="D137" s="138">
        <v>89.4</v>
      </c>
      <c r="E137" s="138">
        <v>75</v>
      </c>
      <c r="F137" s="138">
        <v>97.8</v>
      </c>
      <c r="G137" s="138">
        <v>95.9</v>
      </c>
      <c r="H137" s="138">
        <v>99.6</v>
      </c>
      <c r="I137" s="138">
        <v>369.4</v>
      </c>
      <c r="J137" s="138">
        <v>501.4</v>
      </c>
      <c r="K137" s="138">
        <v>98.1</v>
      </c>
      <c r="L137" s="138">
        <v>75.3</v>
      </c>
    </row>
    <row r="138" spans="1:12">
      <c r="A138" s="15" t="s">
        <v>190</v>
      </c>
      <c r="B138" s="67" t="s">
        <v>385</v>
      </c>
      <c r="C138" s="137">
        <v>653</v>
      </c>
      <c r="D138" s="138">
        <v>89.3</v>
      </c>
      <c r="E138" s="138">
        <v>73.2</v>
      </c>
      <c r="F138" s="138">
        <v>97.2</v>
      </c>
      <c r="G138" s="138">
        <v>96.2</v>
      </c>
      <c r="H138" s="138">
        <v>99.5</v>
      </c>
      <c r="I138" s="138">
        <v>367.2</v>
      </c>
      <c r="J138" s="138">
        <v>494</v>
      </c>
      <c r="K138" s="138">
        <v>98</v>
      </c>
      <c r="L138" s="138">
        <v>73.400000000000006</v>
      </c>
    </row>
    <row r="139" spans="1:12">
      <c r="A139" s="15" t="s">
        <v>191</v>
      </c>
      <c r="B139" s="67" t="s">
        <v>386</v>
      </c>
      <c r="C139" s="137">
        <v>1334</v>
      </c>
      <c r="D139" s="138">
        <v>92.1</v>
      </c>
      <c r="E139" s="138">
        <v>79.400000000000006</v>
      </c>
      <c r="F139" s="138">
        <v>98</v>
      </c>
      <c r="G139" s="138">
        <v>97.6</v>
      </c>
      <c r="H139" s="138">
        <v>99.8</v>
      </c>
      <c r="I139" s="138">
        <v>381.7</v>
      </c>
      <c r="J139" s="138">
        <v>530.6</v>
      </c>
      <c r="K139" s="138">
        <v>98.5</v>
      </c>
      <c r="L139" s="138">
        <v>80</v>
      </c>
    </row>
    <row r="140" spans="1:12">
      <c r="A140" s="15" t="s">
        <v>192</v>
      </c>
      <c r="B140" s="67" t="s">
        <v>387</v>
      </c>
      <c r="C140" s="137">
        <v>1251</v>
      </c>
      <c r="D140" s="138">
        <v>83.6</v>
      </c>
      <c r="E140" s="138">
        <v>63.2</v>
      </c>
      <c r="F140" s="138">
        <v>98.2</v>
      </c>
      <c r="G140" s="138">
        <v>97</v>
      </c>
      <c r="H140" s="138">
        <v>99.6</v>
      </c>
      <c r="I140" s="138">
        <v>350</v>
      </c>
      <c r="J140" s="138">
        <v>466.8</v>
      </c>
      <c r="K140" s="138">
        <v>98.4</v>
      </c>
      <c r="L140" s="138">
        <v>63.9</v>
      </c>
    </row>
    <row r="141" spans="1:12">
      <c r="A141" s="2"/>
      <c r="B141" s="15"/>
      <c r="C141" s="123"/>
      <c r="D141" s="125"/>
      <c r="E141" s="176"/>
      <c r="F141" s="176"/>
      <c r="G141" s="176"/>
      <c r="H141" s="176"/>
      <c r="I141" s="125"/>
      <c r="J141" s="176"/>
      <c r="K141" s="123"/>
      <c r="L141" s="123"/>
    </row>
    <row r="142" spans="1:12">
      <c r="A142" s="9" t="s">
        <v>193</v>
      </c>
      <c r="B142" s="7" t="s">
        <v>388</v>
      </c>
      <c r="C142" s="135">
        <v>44019</v>
      </c>
      <c r="D142" s="136">
        <v>86.2</v>
      </c>
      <c r="E142" s="136">
        <v>67.400000000000006</v>
      </c>
      <c r="F142" s="136">
        <v>96.9</v>
      </c>
      <c r="G142" s="136">
        <v>95.7</v>
      </c>
      <c r="H142" s="136">
        <v>99.5</v>
      </c>
      <c r="I142" s="136">
        <v>355.8</v>
      </c>
      <c r="J142" s="136">
        <v>492</v>
      </c>
      <c r="K142" s="136">
        <v>97.7</v>
      </c>
      <c r="L142" s="136">
        <v>68</v>
      </c>
    </row>
    <row r="143" spans="1:12">
      <c r="A143" s="15" t="s">
        <v>389</v>
      </c>
      <c r="B143" s="67" t="s">
        <v>390</v>
      </c>
      <c r="C143" s="137">
        <v>542</v>
      </c>
      <c r="D143" s="138">
        <v>91.7</v>
      </c>
      <c r="E143" s="138">
        <v>68.099999999999994</v>
      </c>
      <c r="F143" s="138">
        <v>97.4</v>
      </c>
      <c r="G143" s="138">
        <v>96.1</v>
      </c>
      <c r="H143" s="138">
        <v>98.9</v>
      </c>
      <c r="I143" s="138">
        <v>364.1</v>
      </c>
      <c r="J143" s="138">
        <v>507.7</v>
      </c>
      <c r="K143" s="138">
        <v>98</v>
      </c>
      <c r="L143" s="138">
        <v>68.599999999999994</v>
      </c>
    </row>
    <row r="144" spans="1:12">
      <c r="A144" s="15" t="s">
        <v>195</v>
      </c>
      <c r="B144" s="67" t="s">
        <v>391</v>
      </c>
      <c r="C144" s="137">
        <v>1146</v>
      </c>
      <c r="D144" s="138">
        <v>82.8</v>
      </c>
      <c r="E144" s="138">
        <v>65.400000000000006</v>
      </c>
      <c r="F144" s="138">
        <v>95.1</v>
      </c>
      <c r="G144" s="138">
        <v>93.8</v>
      </c>
      <c r="H144" s="138">
        <v>99</v>
      </c>
      <c r="I144" s="138">
        <v>342.1</v>
      </c>
      <c r="J144" s="138">
        <v>459.1</v>
      </c>
      <c r="K144" s="138">
        <v>96.4</v>
      </c>
      <c r="L144" s="138">
        <v>66.7</v>
      </c>
    </row>
    <row r="145" spans="1:12">
      <c r="A145" s="15" t="s">
        <v>196</v>
      </c>
      <c r="B145" s="67" t="s">
        <v>392</v>
      </c>
      <c r="C145" s="137">
        <v>2680</v>
      </c>
      <c r="D145" s="138">
        <v>88.7</v>
      </c>
      <c r="E145" s="138">
        <v>75.599999999999994</v>
      </c>
      <c r="F145" s="138">
        <v>97.8</v>
      </c>
      <c r="G145" s="138">
        <v>97</v>
      </c>
      <c r="H145" s="138">
        <v>99.9</v>
      </c>
      <c r="I145" s="138">
        <v>374.7</v>
      </c>
      <c r="J145" s="138">
        <v>514.79999999999995</v>
      </c>
      <c r="K145" s="138">
        <v>98.5</v>
      </c>
      <c r="L145" s="138">
        <v>76.099999999999994</v>
      </c>
    </row>
    <row r="146" spans="1:12">
      <c r="A146" s="15" t="s">
        <v>197</v>
      </c>
      <c r="B146" s="67" t="s">
        <v>393</v>
      </c>
      <c r="C146" s="137">
        <v>2636</v>
      </c>
      <c r="D146" s="138">
        <v>86.2</v>
      </c>
      <c r="E146" s="138">
        <v>64.599999999999994</v>
      </c>
      <c r="F146" s="138">
        <v>96.9</v>
      </c>
      <c r="G146" s="138">
        <v>95.2</v>
      </c>
      <c r="H146" s="138">
        <v>99.2</v>
      </c>
      <c r="I146" s="138">
        <v>348.2</v>
      </c>
      <c r="J146" s="138">
        <v>477.5</v>
      </c>
      <c r="K146" s="138">
        <v>98</v>
      </c>
      <c r="L146" s="138">
        <v>65.099999999999994</v>
      </c>
    </row>
    <row r="147" spans="1:12">
      <c r="A147" s="15" t="s">
        <v>198</v>
      </c>
      <c r="B147" s="67" t="s">
        <v>394</v>
      </c>
      <c r="C147" s="137">
        <v>6804</v>
      </c>
      <c r="D147" s="138">
        <v>83.7</v>
      </c>
      <c r="E147" s="138">
        <v>65.099999999999994</v>
      </c>
      <c r="F147" s="138">
        <v>97.2</v>
      </c>
      <c r="G147" s="138">
        <v>96.1</v>
      </c>
      <c r="H147" s="138">
        <v>99.7</v>
      </c>
      <c r="I147" s="138">
        <v>350.3</v>
      </c>
      <c r="J147" s="138">
        <v>475.5</v>
      </c>
      <c r="K147" s="138">
        <v>97.9</v>
      </c>
      <c r="L147" s="138">
        <v>65.900000000000006</v>
      </c>
    </row>
    <row r="148" spans="1:12">
      <c r="A148" s="15" t="s">
        <v>199</v>
      </c>
      <c r="B148" s="67" t="s">
        <v>395</v>
      </c>
      <c r="C148" s="137">
        <v>696</v>
      </c>
      <c r="D148" s="138">
        <v>76</v>
      </c>
      <c r="E148" s="138">
        <v>55.9</v>
      </c>
      <c r="F148" s="138">
        <v>95.5</v>
      </c>
      <c r="G148" s="138">
        <v>94.3</v>
      </c>
      <c r="H148" s="138">
        <v>99.3</v>
      </c>
      <c r="I148" s="138">
        <v>324.8</v>
      </c>
      <c r="J148" s="138">
        <v>426.2</v>
      </c>
      <c r="K148" s="138">
        <v>96.3</v>
      </c>
      <c r="L148" s="138">
        <v>57</v>
      </c>
    </row>
    <row r="149" spans="1:12">
      <c r="A149" s="15" t="s">
        <v>200</v>
      </c>
      <c r="B149" s="67" t="s">
        <v>396</v>
      </c>
      <c r="C149" s="137">
        <v>8308</v>
      </c>
      <c r="D149" s="138">
        <v>89.7</v>
      </c>
      <c r="E149" s="138">
        <v>67.7</v>
      </c>
      <c r="F149" s="138">
        <v>97</v>
      </c>
      <c r="G149" s="138">
        <v>95.4</v>
      </c>
      <c r="H149" s="138">
        <v>99.6</v>
      </c>
      <c r="I149" s="138">
        <v>362.7</v>
      </c>
      <c r="J149" s="138">
        <v>516.70000000000005</v>
      </c>
      <c r="K149" s="138">
        <v>97.8</v>
      </c>
      <c r="L149" s="138">
        <v>68.099999999999994</v>
      </c>
    </row>
    <row r="150" spans="1:12">
      <c r="A150" s="15" t="s">
        <v>201</v>
      </c>
      <c r="B150" s="67" t="s">
        <v>397</v>
      </c>
      <c r="C150" s="137">
        <v>1629</v>
      </c>
      <c r="D150" s="138">
        <v>90.4</v>
      </c>
      <c r="E150" s="138">
        <v>64.8</v>
      </c>
      <c r="F150" s="138">
        <v>96.6</v>
      </c>
      <c r="G150" s="138">
        <v>94.9</v>
      </c>
      <c r="H150" s="138">
        <v>99.4</v>
      </c>
      <c r="I150" s="138">
        <v>360.3</v>
      </c>
      <c r="J150" s="138">
        <v>538.79999999999995</v>
      </c>
      <c r="K150" s="138">
        <v>97.7</v>
      </c>
      <c r="L150" s="138">
        <v>65.3</v>
      </c>
    </row>
    <row r="151" spans="1:12">
      <c r="A151" s="15" t="s">
        <v>202</v>
      </c>
      <c r="B151" s="67" t="s">
        <v>398</v>
      </c>
      <c r="C151" s="137">
        <v>1379</v>
      </c>
      <c r="D151" s="138">
        <v>90.9</v>
      </c>
      <c r="E151" s="138">
        <v>65.3</v>
      </c>
      <c r="F151" s="138">
        <v>97.8</v>
      </c>
      <c r="G151" s="138">
        <v>96.4</v>
      </c>
      <c r="H151" s="138">
        <v>99.6</v>
      </c>
      <c r="I151" s="138">
        <v>364.1</v>
      </c>
      <c r="J151" s="138">
        <v>555.20000000000005</v>
      </c>
      <c r="K151" s="138">
        <v>98.2</v>
      </c>
      <c r="L151" s="138">
        <v>65.7</v>
      </c>
    </row>
    <row r="152" spans="1:12">
      <c r="A152" s="15" t="s">
        <v>203</v>
      </c>
      <c r="B152" s="67" t="s">
        <v>399</v>
      </c>
      <c r="C152" s="137">
        <v>3068</v>
      </c>
      <c r="D152" s="138">
        <v>80.900000000000006</v>
      </c>
      <c r="E152" s="138">
        <v>65.2</v>
      </c>
      <c r="F152" s="138">
        <v>96.6</v>
      </c>
      <c r="G152" s="138">
        <v>95.4</v>
      </c>
      <c r="H152" s="138">
        <v>99.1</v>
      </c>
      <c r="I152" s="138">
        <v>346.3</v>
      </c>
      <c r="J152" s="138">
        <v>458.7</v>
      </c>
      <c r="K152" s="138">
        <v>97.7</v>
      </c>
      <c r="L152" s="138">
        <v>66.099999999999994</v>
      </c>
    </row>
    <row r="153" spans="1:12">
      <c r="A153" s="15" t="s">
        <v>204</v>
      </c>
      <c r="B153" s="67" t="s">
        <v>400</v>
      </c>
      <c r="C153" s="137">
        <v>923</v>
      </c>
      <c r="D153" s="138">
        <v>71.599999999999994</v>
      </c>
      <c r="E153" s="138">
        <v>55.6</v>
      </c>
      <c r="F153" s="138">
        <v>93.4</v>
      </c>
      <c r="G153" s="138">
        <v>91.5</v>
      </c>
      <c r="H153" s="138">
        <v>99.2</v>
      </c>
      <c r="I153" s="138">
        <v>321.39999999999998</v>
      </c>
      <c r="J153" s="138">
        <v>418.6</v>
      </c>
      <c r="K153" s="138">
        <v>95</v>
      </c>
      <c r="L153" s="138">
        <v>56.9</v>
      </c>
    </row>
    <row r="154" spans="1:12">
      <c r="A154" s="15" t="s">
        <v>205</v>
      </c>
      <c r="B154" s="67" t="s">
        <v>401</v>
      </c>
      <c r="C154" s="137">
        <v>531</v>
      </c>
      <c r="D154" s="138">
        <v>90</v>
      </c>
      <c r="E154" s="138">
        <v>67.2</v>
      </c>
      <c r="F154" s="138">
        <v>97.4</v>
      </c>
      <c r="G154" s="138">
        <v>94.9</v>
      </c>
      <c r="H154" s="138">
        <v>99.4</v>
      </c>
      <c r="I154" s="138">
        <v>367.3</v>
      </c>
      <c r="J154" s="138">
        <v>533</v>
      </c>
      <c r="K154" s="138">
        <v>98.1</v>
      </c>
      <c r="L154" s="138">
        <v>67.400000000000006</v>
      </c>
    </row>
    <row r="155" spans="1:12">
      <c r="A155" s="15" t="s">
        <v>206</v>
      </c>
      <c r="B155" s="67" t="s">
        <v>402</v>
      </c>
      <c r="C155" s="137">
        <v>847</v>
      </c>
      <c r="D155" s="138">
        <v>93.5</v>
      </c>
      <c r="E155" s="138">
        <v>74.900000000000006</v>
      </c>
      <c r="F155" s="138">
        <v>98.1</v>
      </c>
      <c r="G155" s="138">
        <v>97.8</v>
      </c>
      <c r="H155" s="138">
        <v>99.8</v>
      </c>
      <c r="I155" s="138">
        <v>375.5</v>
      </c>
      <c r="J155" s="138">
        <v>518.6</v>
      </c>
      <c r="K155" s="138">
        <v>98.7</v>
      </c>
      <c r="L155" s="138">
        <v>74.900000000000006</v>
      </c>
    </row>
    <row r="156" spans="1:12">
      <c r="A156" s="15" t="s">
        <v>207</v>
      </c>
      <c r="B156" s="67" t="s">
        <v>403</v>
      </c>
      <c r="C156" s="137">
        <v>1057</v>
      </c>
      <c r="D156" s="138">
        <v>86.4</v>
      </c>
      <c r="E156" s="138">
        <v>63.3</v>
      </c>
      <c r="F156" s="138">
        <v>97.1</v>
      </c>
      <c r="G156" s="138">
        <v>94.8</v>
      </c>
      <c r="H156" s="138">
        <v>99.8</v>
      </c>
      <c r="I156" s="138">
        <v>349</v>
      </c>
      <c r="J156" s="138">
        <v>477.5</v>
      </c>
      <c r="K156" s="138">
        <v>98.4</v>
      </c>
      <c r="L156" s="138">
        <v>63.7</v>
      </c>
    </row>
    <row r="157" spans="1:12">
      <c r="A157" s="15" t="s">
        <v>208</v>
      </c>
      <c r="B157" s="67" t="s">
        <v>404</v>
      </c>
      <c r="C157" s="137">
        <v>5144</v>
      </c>
      <c r="D157" s="138">
        <v>87.1</v>
      </c>
      <c r="E157" s="138">
        <v>71.900000000000006</v>
      </c>
      <c r="F157" s="138">
        <v>96.9</v>
      </c>
      <c r="G157" s="138">
        <v>96.2</v>
      </c>
      <c r="H157" s="138">
        <v>99.4</v>
      </c>
      <c r="I157" s="138">
        <v>358.1</v>
      </c>
      <c r="J157" s="138">
        <v>490.7</v>
      </c>
      <c r="K157" s="138">
        <v>97.3</v>
      </c>
      <c r="L157" s="138">
        <v>72.8</v>
      </c>
    </row>
    <row r="158" spans="1:12">
      <c r="A158" s="15" t="s">
        <v>209</v>
      </c>
      <c r="B158" s="67" t="s">
        <v>405</v>
      </c>
      <c r="C158" s="137">
        <v>970</v>
      </c>
      <c r="D158" s="138">
        <v>81</v>
      </c>
      <c r="E158" s="138">
        <v>66.099999999999994</v>
      </c>
      <c r="F158" s="138">
        <v>97.2</v>
      </c>
      <c r="G158" s="138">
        <v>96.3</v>
      </c>
      <c r="H158" s="138">
        <v>99.6</v>
      </c>
      <c r="I158" s="138">
        <v>351</v>
      </c>
      <c r="J158" s="138">
        <v>472.8</v>
      </c>
      <c r="K158" s="138">
        <v>98</v>
      </c>
      <c r="L158" s="138">
        <v>66.8</v>
      </c>
    </row>
    <row r="159" spans="1:12">
      <c r="A159" s="15" t="s">
        <v>210</v>
      </c>
      <c r="B159" s="67" t="s">
        <v>406</v>
      </c>
      <c r="C159" s="137">
        <v>4035</v>
      </c>
      <c r="D159" s="138">
        <v>83.7</v>
      </c>
      <c r="E159" s="138">
        <v>66.400000000000006</v>
      </c>
      <c r="F159" s="138">
        <v>96.5</v>
      </c>
      <c r="G159" s="138">
        <v>95.5</v>
      </c>
      <c r="H159" s="138">
        <v>99.5</v>
      </c>
      <c r="I159" s="138">
        <v>352</v>
      </c>
      <c r="J159" s="138">
        <v>473.7</v>
      </c>
      <c r="K159" s="138">
        <v>97.2</v>
      </c>
      <c r="L159" s="138">
        <v>67.099999999999994</v>
      </c>
    </row>
    <row r="160" spans="1:12">
      <c r="A160" s="15" t="s">
        <v>211</v>
      </c>
      <c r="B160" s="67" t="s">
        <v>407</v>
      </c>
      <c r="C160" s="137">
        <v>801</v>
      </c>
      <c r="D160" s="138">
        <v>89.5</v>
      </c>
      <c r="E160" s="138">
        <v>71.5</v>
      </c>
      <c r="F160" s="138">
        <v>97.5</v>
      </c>
      <c r="G160" s="138">
        <v>96.8</v>
      </c>
      <c r="H160" s="138">
        <v>99.3</v>
      </c>
      <c r="I160" s="138">
        <v>362.5</v>
      </c>
      <c r="J160" s="138">
        <v>521.20000000000005</v>
      </c>
      <c r="K160" s="138">
        <v>98.8</v>
      </c>
      <c r="L160" s="138">
        <v>72.3</v>
      </c>
    </row>
    <row r="161" spans="1:12">
      <c r="A161" s="15" t="s">
        <v>212</v>
      </c>
      <c r="B161" s="67" t="s">
        <v>408</v>
      </c>
      <c r="C161" s="137">
        <v>823</v>
      </c>
      <c r="D161" s="138">
        <v>92</v>
      </c>
      <c r="E161" s="138">
        <v>78.5</v>
      </c>
      <c r="F161" s="138">
        <v>98.5</v>
      </c>
      <c r="G161" s="138">
        <v>98.3</v>
      </c>
      <c r="H161" s="138">
        <v>99.8</v>
      </c>
      <c r="I161" s="138">
        <v>369.7</v>
      </c>
      <c r="J161" s="138">
        <v>504.4</v>
      </c>
      <c r="K161" s="138">
        <v>98.8</v>
      </c>
      <c r="L161" s="138">
        <v>79</v>
      </c>
    </row>
    <row r="162" spans="1:12">
      <c r="A162" s="2"/>
      <c r="B162" s="15"/>
      <c r="C162" s="123"/>
      <c r="D162" s="125"/>
      <c r="E162" s="176"/>
      <c r="F162" s="176"/>
      <c r="G162" s="176"/>
      <c r="H162" s="176"/>
      <c r="I162" s="125"/>
      <c r="J162" s="176"/>
      <c r="K162" s="123"/>
      <c r="L162" s="123"/>
    </row>
    <row r="163" spans="1:12">
      <c r="A163" s="9" t="s">
        <v>213</v>
      </c>
      <c r="B163" s="7" t="s">
        <v>409</v>
      </c>
      <c r="C163" s="135">
        <v>27513</v>
      </c>
      <c r="D163" s="136">
        <v>84</v>
      </c>
      <c r="E163" s="136">
        <v>65.3</v>
      </c>
      <c r="F163" s="136">
        <v>97.1</v>
      </c>
      <c r="G163" s="136">
        <v>95.5</v>
      </c>
      <c r="H163" s="136">
        <v>99.6</v>
      </c>
      <c r="I163" s="136">
        <v>351.7</v>
      </c>
      <c r="J163" s="136">
        <v>480.6</v>
      </c>
      <c r="K163" s="136">
        <v>97.5</v>
      </c>
      <c r="L163" s="136">
        <v>65.900000000000006</v>
      </c>
    </row>
    <row r="164" spans="1:12">
      <c r="A164" s="15" t="s">
        <v>214</v>
      </c>
      <c r="B164" s="67" t="s">
        <v>410</v>
      </c>
      <c r="C164" s="137">
        <v>1139</v>
      </c>
      <c r="D164" s="138">
        <v>85.9</v>
      </c>
      <c r="E164" s="138">
        <v>68.7</v>
      </c>
      <c r="F164" s="138">
        <v>96.6</v>
      </c>
      <c r="G164" s="138">
        <v>95.7</v>
      </c>
      <c r="H164" s="138">
        <v>99.7</v>
      </c>
      <c r="I164" s="138">
        <v>352.6</v>
      </c>
      <c r="J164" s="138">
        <v>465.6</v>
      </c>
      <c r="K164" s="138">
        <v>97.5</v>
      </c>
      <c r="L164" s="138">
        <v>69.099999999999994</v>
      </c>
    </row>
    <row r="165" spans="1:12">
      <c r="A165" s="15" t="s">
        <v>215</v>
      </c>
      <c r="B165" s="67" t="s">
        <v>411</v>
      </c>
      <c r="C165" s="137">
        <v>845</v>
      </c>
      <c r="D165" s="138">
        <v>91.5</v>
      </c>
      <c r="E165" s="138">
        <v>68.2</v>
      </c>
      <c r="F165" s="138">
        <v>98.7</v>
      </c>
      <c r="G165" s="138">
        <v>96.8</v>
      </c>
      <c r="H165" s="138">
        <v>99.9</v>
      </c>
      <c r="I165" s="138">
        <v>362.1</v>
      </c>
      <c r="J165" s="138">
        <v>535.5</v>
      </c>
      <c r="K165" s="138">
        <v>98.5</v>
      </c>
      <c r="L165" s="138">
        <v>68.599999999999994</v>
      </c>
    </row>
    <row r="166" spans="1:12">
      <c r="A166" s="15" t="s">
        <v>216</v>
      </c>
      <c r="B166" s="67" t="s">
        <v>412</v>
      </c>
      <c r="C166" s="137">
        <v>1633</v>
      </c>
      <c r="D166" s="138">
        <v>86</v>
      </c>
      <c r="E166" s="138">
        <v>59</v>
      </c>
      <c r="F166" s="138">
        <v>94.9</v>
      </c>
      <c r="G166" s="138">
        <v>92.8</v>
      </c>
      <c r="H166" s="138">
        <v>99.2</v>
      </c>
      <c r="I166" s="138">
        <v>347.9</v>
      </c>
      <c r="J166" s="138">
        <v>481.1</v>
      </c>
      <c r="K166" s="138">
        <v>95.5</v>
      </c>
      <c r="L166" s="138">
        <v>59.4</v>
      </c>
    </row>
    <row r="167" spans="1:12">
      <c r="A167" s="15" t="s">
        <v>217</v>
      </c>
      <c r="B167" s="67" t="s">
        <v>413</v>
      </c>
      <c r="C167" s="137">
        <v>2871</v>
      </c>
      <c r="D167" s="138">
        <v>82.2</v>
      </c>
      <c r="E167" s="138">
        <v>65.099999999999994</v>
      </c>
      <c r="F167" s="138">
        <v>97.9</v>
      </c>
      <c r="G167" s="138">
        <v>96.3</v>
      </c>
      <c r="H167" s="138">
        <v>99.8</v>
      </c>
      <c r="I167" s="138">
        <v>347.7</v>
      </c>
      <c r="J167" s="138">
        <v>486.7</v>
      </c>
      <c r="K167" s="138">
        <v>97.9</v>
      </c>
      <c r="L167" s="138">
        <v>66.2</v>
      </c>
    </row>
    <row r="168" spans="1:12">
      <c r="A168" s="15" t="s">
        <v>218</v>
      </c>
      <c r="B168" s="67" t="s">
        <v>414</v>
      </c>
      <c r="C168" s="137">
        <v>3656</v>
      </c>
      <c r="D168" s="138">
        <v>83.6</v>
      </c>
      <c r="E168" s="138">
        <v>67.5</v>
      </c>
      <c r="F168" s="138">
        <v>97.6</v>
      </c>
      <c r="G168" s="138">
        <v>96.5</v>
      </c>
      <c r="H168" s="138">
        <v>99.5</v>
      </c>
      <c r="I168" s="138">
        <v>352.1</v>
      </c>
      <c r="J168" s="138">
        <v>478.6</v>
      </c>
      <c r="K168" s="138">
        <v>98.4</v>
      </c>
      <c r="L168" s="138">
        <v>68.099999999999994</v>
      </c>
    </row>
    <row r="169" spans="1:12">
      <c r="A169" s="15" t="s">
        <v>219</v>
      </c>
      <c r="B169" s="67" t="s">
        <v>415</v>
      </c>
      <c r="C169" s="137">
        <v>2115</v>
      </c>
      <c r="D169" s="138">
        <v>80.2</v>
      </c>
      <c r="E169" s="138">
        <v>65</v>
      </c>
      <c r="F169" s="138">
        <v>97.8</v>
      </c>
      <c r="G169" s="138">
        <v>96.5</v>
      </c>
      <c r="H169" s="138">
        <v>99.8</v>
      </c>
      <c r="I169" s="138">
        <v>349.9</v>
      </c>
      <c r="J169" s="138">
        <v>473.4</v>
      </c>
      <c r="K169" s="138">
        <v>98.1</v>
      </c>
      <c r="L169" s="138">
        <v>65.900000000000006</v>
      </c>
    </row>
    <row r="170" spans="1:12">
      <c r="A170" s="15" t="s">
        <v>220</v>
      </c>
      <c r="B170" s="67" t="s">
        <v>416</v>
      </c>
      <c r="C170" s="137">
        <v>3326</v>
      </c>
      <c r="D170" s="138">
        <v>86.1</v>
      </c>
      <c r="E170" s="138">
        <v>66.5</v>
      </c>
      <c r="F170" s="138">
        <v>97.4</v>
      </c>
      <c r="G170" s="138">
        <v>94.1</v>
      </c>
      <c r="H170" s="138">
        <v>99.5</v>
      </c>
      <c r="I170" s="138">
        <v>358.6</v>
      </c>
      <c r="J170" s="138">
        <v>475.4</v>
      </c>
      <c r="K170" s="138">
        <v>95.8</v>
      </c>
      <c r="L170" s="138">
        <v>67</v>
      </c>
    </row>
    <row r="171" spans="1:12">
      <c r="A171" s="15" t="s">
        <v>221</v>
      </c>
      <c r="B171" s="67" t="s">
        <v>417</v>
      </c>
      <c r="C171" s="137">
        <v>11</v>
      </c>
      <c r="D171" s="138">
        <v>81.8</v>
      </c>
      <c r="E171" s="138">
        <v>72.7</v>
      </c>
      <c r="F171" s="138">
        <v>100</v>
      </c>
      <c r="G171" s="138">
        <v>90.9</v>
      </c>
      <c r="H171" s="138">
        <v>100</v>
      </c>
      <c r="I171" s="138">
        <v>369.6</v>
      </c>
      <c r="J171" s="138">
        <v>472.5</v>
      </c>
      <c r="K171" s="138">
        <v>100</v>
      </c>
      <c r="L171" s="138">
        <v>72.7</v>
      </c>
    </row>
    <row r="172" spans="1:12">
      <c r="A172" s="15" t="s">
        <v>222</v>
      </c>
      <c r="B172" s="67" t="s">
        <v>418</v>
      </c>
      <c r="C172" s="137">
        <v>1055</v>
      </c>
      <c r="D172" s="138">
        <v>80.400000000000006</v>
      </c>
      <c r="E172" s="138">
        <v>63</v>
      </c>
      <c r="F172" s="138">
        <v>96.6</v>
      </c>
      <c r="G172" s="138">
        <v>95.4</v>
      </c>
      <c r="H172" s="138">
        <v>99.5</v>
      </c>
      <c r="I172" s="138">
        <v>346.9</v>
      </c>
      <c r="J172" s="138">
        <v>483.9</v>
      </c>
      <c r="K172" s="138">
        <v>97.6</v>
      </c>
      <c r="L172" s="138">
        <v>63.8</v>
      </c>
    </row>
    <row r="173" spans="1:12">
      <c r="A173" s="15" t="s">
        <v>223</v>
      </c>
      <c r="B173" s="67" t="s">
        <v>419</v>
      </c>
      <c r="C173" s="137">
        <v>1447</v>
      </c>
      <c r="D173" s="138">
        <v>89.6</v>
      </c>
      <c r="E173" s="138">
        <v>66.099999999999994</v>
      </c>
      <c r="F173" s="138">
        <v>97.3</v>
      </c>
      <c r="G173" s="138">
        <v>95.7</v>
      </c>
      <c r="H173" s="138">
        <v>99.5</v>
      </c>
      <c r="I173" s="138">
        <v>353.7</v>
      </c>
      <c r="J173" s="138">
        <v>491.7</v>
      </c>
      <c r="K173" s="138">
        <v>98</v>
      </c>
      <c r="L173" s="138">
        <v>66.599999999999994</v>
      </c>
    </row>
    <row r="174" spans="1:12">
      <c r="A174" s="15" t="s">
        <v>224</v>
      </c>
      <c r="B174" s="67" t="s">
        <v>420</v>
      </c>
      <c r="C174" s="137">
        <v>843</v>
      </c>
      <c r="D174" s="138">
        <v>81.5</v>
      </c>
      <c r="E174" s="138">
        <v>65.8</v>
      </c>
      <c r="F174" s="138">
        <v>95.8</v>
      </c>
      <c r="G174" s="138">
        <v>95.1</v>
      </c>
      <c r="H174" s="138">
        <v>99.4</v>
      </c>
      <c r="I174" s="138">
        <v>351.6</v>
      </c>
      <c r="J174" s="138">
        <v>461.6</v>
      </c>
      <c r="K174" s="138">
        <v>97.9</v>
      </c>
      <c r="L174" s="138">
        <v>67</v>
      </c>
    </row>
    <row r="175" spans="1:12">
      <c r="A175" s="15" t="s">
        <v>225</v>
      </c>
      <c r="B175" s="67" t="s">
        <v>421</v>
      </c>
      <c r="C175" s="137">
        <v>2682</v>
      </c>
      <c r="D175" s="138">
        <v>82.4</v>
      </c>
      <c r="E175" s="138">
        <v>63.3</v>
      </c>
      <c r="F175" s="138">
        <v>97.1</v>
      </c>
      <c r="G175" s="138">
        <v>95.6</v>
      </c>
      <c r="H175" s="138">
        <v>99.6</v>
      </c>
      <c r="I175" s="138">
        <v>350.3</v>
      </c>
      <c r="J175" s="138">
        <v>477.8</v>
      </c>
      <c r="K175" s="138">
        <v>97.9</v>
      </c>
      <c r="L175" s="138">
        <v>63.9</v>
      </c>
    </row>
    <row r="176" spans="1:12">
      <c r="A176" s="15" t="s">
        <v>226</v>
      </c>
      <c r="B176" s="67" t="s">
        <v>422</v>
      </c>
      <c r="C176" s="137">
        <v>1452</v>
      </c>
      <c r="D176" s="138">
        <v>83.6</v>
      </c>
      <c r="E176" s="138">
        <v>60.5</v>
      </c>
      <c r="F176" s="138">
        <v>95.9</v>
      </c>
      <c r="G176" s="138">
        <v>94.3</v>
      </c>
      <c r="H176" s="138">
        <v>99.4</v>
      </c>
      <c r="I176" s="138">
        <v>344.1</v>
      </c>
      <c r="J176" s="138">
        <v>467.9</v>
      </c>
      <c r="K176" s="138">
        <v>96.7</v>
      </c>
      <c r="L176" s="138">
        <v>60.7</v>
      </c>
    </row>
    <row r="177" spans="1:12">
      <c r="A177" s="15" t="s">
        <v>227</v>
      </c>
      <c r="B177" s="67" t="s">
        <v>423</v>
      </c>
      <c r="C177" s="137">
        <v>1094</v>
      </c>
      <c r="D177" s="138">
        <v>80.3</v>
      </c>
      <c r="E177" s="138">
        <v>62.8</v>
      </c>
      <c r="F177" s="138">
        <v>97.3</v>
      </c>
      <c r="G177" s="138">
        <v>95.9</v>
      </c>
      <c r="H177" s="138">
        <v>99.3</v>
      </c>
      <c r="I177" s="138">
        <v>342.5</v>
      </c>
      <c r="J177" s="138">
        <v>484.4</v>
      </c>
      <c r="K177" s="138">
        <v>98.2</v>
      </c>
      <c r="L177" s="138">
        <v>64</v>
      </c>
    </row>
    <row r="178" spans="1:12">
      <c r="A178" s="15" t="s">
        <v>228</v>
      </c>
      <c r="B178" s="67" t="s">
        <v>424</v>
      </c>
      <c r="C178" s="137">
        <v>708</v>
      </c>
      <c r="D178" s="138">
        <v>87</v>
      </c>
      <c r="E178" s="138">
        <v>66.2</v>
      </c>
      <c r="F178" s="138">
        <v>97.6</v>
      </c>
      <c r="G178" s="138">
        <v>96.2</v>
      </c>
      <c r="H178" s="138">
        <v>100</v>
      </c>
      <c r="I178" s="138">
        <v>360.4</v>
      </c>
      <c r="J178" s="138">
        <v>486.9</v>
      </c>
      <c r="K178" s="138">
        <v>99.2</v>
      </c>
      <c r="L178" s="138">
        <v>66.7</v>
      </c>
    </row>
    <row r="179" spans="1:12">
      <c r="A179" s="15" t="s">
        <v>229</v>
      </c>
      <c r="B179" s="67" t="s">
        <v>425</v>
      </c>
      <c r="C179" s="137">
        <v>2636</v>
      </c>
      <c r="D179" s="138">
        <v>83.8</v>
      </c>
      <c r="E179" s="138">
        <v>68.3</v>
      </c>
      <c r="F179" s="138">
        <v>97</v>
      </c>
      <c r="G179" s="138">
        <v>96.1</v>
      </c>
      <c r="H179" s="138">
        <v>99.5</v>
      </c>
      <c r="I179" s="138">
        <v>354.7</v>
      </c>
      <c r="J179" s="138">
        <v>483.1</v>
      </c>
      <c r="K179" s="138">
        <v>97.2</v>
      </c>
      <c r="L179" s="138">
        <v>68.900000000000006</v>
      </c>
    </row>
    <row r="180" spans="1:12">
      <c r="A180" s="15"/>
      <c r="B180" s="15"/>
      <c r="C180" s="123"/>
      <c r="D180" s="125"/>
      <c r="E180" s="176"/>
      <c r="F180" s="176"/>
      <c r="G180" s="176"/>
      <c r="H180" s="176"/>
      <c r="I180" s="125"/>
      <c r="J180" s="176"/>
      <c r="K180" s="123"/>
      <c r="L180" s="123"/>
    </row>
    <row r="181" spans="1:12">
      <c r="A181" s="19" t="s">
        <v>426</v>
      </c>
      <c r="B181" s="20"/>
      <c r="C181" s="135">
        <v>279321</v>
      </c>
      <c r="D181" s="136">
        <v>86.6</v>
      </c>
      <c r="E181" s="136">
        <v>66</v>
      </c>
      <c r="F181" s="136">
        <v>97</v>
      </c>
      <c r="G181" s="136">
        <v>95.6</v>
      </c>
      <c r="H181" s="136">
        <v>99.5</v>
      </c>
      <c r="I181" s="136">
        <v>354.8</v>
      </c>
      <c r="J181" s="136">
        <v>491.5</v>
      </c>
      <c r="K181" s="136">
        <v>97.7</v>
      </c>
      <c r="L181" s="136">
        <v>66.5</v>
      </c>
    </row>
    <row r="182" spans="1:12">
      <c r="A182" s="19"/>
      <c r="B182" s="15"/>
      <c r="C182" s="137"/>
      <c r="D182" s="138"/>
      <c r="E182" s="138"/>
      <c r="F182" s="138"/>
      <c r="G182" s="138"/>
      <c r="H182" s="138"/>
      <c r="I182" s="138"/>
      <c r="J182" s="138"/>
      <c r="K182" s="138"/>
      <c r="L182" s="138"/>
    </row>
    <row r="183" spans="1:12">
      <c r="A183" s="7" t="s">
        <v>427</v>
      </c>
      <c r="B183" s="20" t="s">
        <v>428</v>
      </c>
      <c r="C183" s="135">
        <v>308705</v>
      </c>
      <c r="D183" s="136">
        <v>85.7</v>
      </c>
      <c r="E183" s="136">
        <v>64.8</v>
      </c>
      <c r="F183" s="136">
        <v>95.8</v>
      </c>
      <c r="G183" s="136">
        <v>92.5</v>
      </c>
      <c r="H183" s="136">
        <v>100</v>
      </c>
      <c r="I183" s="136">
        <v>353.4</v>
      </c>
      <c r="J183" s="136">
        <v>483.1</v>
      </c>
      <c r="K183" s="136">
        <v>94.9</v>
      </c>
      <c r="L183" s="136">
        <v>65.400000000000006</v>
      </c>
    </row>
    <row r="184" spans="1:12">
      <c r="A184" s="177"/>
      <c r="B184" s="177"/>
      <c r="C184" s="94"/>
      <c r="D184" s="95"/>
      <c r="E184" s="95"/>
      <c r="F184" s="95"/>
      <c r="G184" s="95"/>
      <c r="H184" s="95"/>
      <c r="I184" s="95"/>
      <c r="J184" s="95"/>
      <c r="K184" s="95"/>
      <c r="L184" s="95"/>
    </row>
  </sheetData>
  <mergeCells count="8">
    <mergeCell ref="A1:I1"/>
    <mergeCell ref="A2:B2"/>
    <mergeCell ref="K2:L2"/>
    <mergeCell ref="C5:C6"/>
    <mergeCell ref="D5:H5"/>
    <mergeCell ref="I5:I6"/>
    <mergeCell ref="J5:J6"/>
    <mergeCell ref="K5:L5"/>
  </mergeCells>
  <dataValidations count="1">
    <dataValidation type="list" allowBlank="1" showInputMessage="1" showErrorMessage="1" sqref="L3" xr:uid="{EBD9DF4E-AE33-4DB0-B337-E312EC42DE96}">
      <formula1>Gender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60D9-E276-4E0A-938F-50285C0258C2}">
  <sheetPr>
    <tabColor indexed="42"/>
  </sheetPr>
  <dimension ref="A1:V195"/>
  <sheetViews>
    <sheetView showGridLines="0" topLeftCell="D1" zoomScaleNormal="100" workbookViewId="0">
      <selection activeCell="S9" sqref="S9"/>
    </sheetView>
  </sheetViews>
  <sheetFormatPr defaultColWidth="8.85546875" defaultRowHeight="12.6"/>
  <cols>
    <col min="1" max="1" width="27.5703125" style="6" customWidth="1"/>
    <col min="2" max="2" width="8.5703125" style="6" customWidth="1"/>
    <col min="3" max="3" width="9.85546875" style="37" customWidth="1"/>
    <col min="4" max="4" width="9.5703125" style="6" customWidth="1"/>
    <col min="5" max="5" width="9.85546875" style="36" customWidth="1"/>
    <col min="6" max="7" width="9.5703125" customWidth="1"/>
    <col min="8" max="10" width="9.85546875" style="38" customWidth="1"/>
    <col min="11" max="11" width="1.5703125" customWidth="1"/>
    <col min="12" max="12" width="9.85546875" customWidth="1"/>
    <col min="13" max="13" width="9.5703125" customWidth="1"/>
    <col min="14" max="14" width="9.85546875" customWidth="1"/>
    <col min="15" max="16" width="9.5703125" customWidth="1"/>
    <col min="17" max="18" width="9.85546875" style="38" customWidth="1"/>
  </cols>
  <sheetData>
    <row r="1" spans="1:22" ht="12.75" customHeight="1">
      <c r="A1" s="165" t="s">
        <v>429</v>
      </c>
      <c r="B1" s="165"/>
      <c r="C1" s="165"/>
      <c r="D1" s="165"/>
      <c r="E1" s="165"/>
      <c r="F1" s="165"/>
      <c r="G1" s="165"/>
      <c r="H1" s="165"/>
      <c r="I1" s="165"/>
      <c r="J1" s="165"/>
      <c r="K1" s="165"/>
      <c r="L1" s="165"/>
      <c r="M1" s="165"/>
      <c r="N1" s="165"/>
      <c r="O1" s="165"/>
      <c r="P1" s="165"/>
      <c r="Q1" s="165"/>
      <c r="R1" s="165"/>
      <c r="S1" s="165"/>
    </row>
    <row r="2" spans="1:22" ht="13.5" customHeight="1">
      <c r="A2" s="1" t="s">
        <v>430</v>
      </c>
      <c r="B2" s="1"/>
      <c r="C2" s="148"/>
      <c r="D2" s="148"/>
      <c r="E2" s="21"/>
      <c r="F2" s="22"/>
      <c r="G2" s="169"/>
      <c r="H2" s="169"/>
      <c r="I2" s="169"/>
      <c r="J2" s="169"/>
      <c r="K2" s="169"/>
      <c r="L2" s="169"/>
      <c r="M2" s="169"/>
      <c r="N2" s="169"/>
      <c r="O2" s="169"/>
      <c r="P2" s="169"/>
      <c r="Q2" s="93"/>
      <c r="R2" s="93"/>
      <c r="S2" s="21"/>
    </row>
    <row r="3" spans="1:22" ht="12.75" customHeight="1">
      <c r="A3" s="93" t="s">
        <v>244</v>
      </c>
      <c r="B3" s="93"/>
      <c r="C3" s="93"/>
      <c r="D3" s="21"/>
      <c r="E3" s="21"/>
      <c r="F3" s="21"/>
      <c r="G3" s="21"/>
      <c r="H3" s="21"/>
      <c r="I3" s="21"/>
      <c r="J3" s="21"/>
      <c r="K3" s="21"/>
      <c r="L3" s="21"/>
      <c r="M3" s="21"/>
      <c r="N3" s="21"/>
      <c r="O3" s="21"/>
      <c r="P3" s="21"/>
      <c r="Q3" s="21"/>
      <c r="R3" s="21"/>
      <c r="S3" s="21"/>
    </row>
    <row r="4" spans="1:22" ht="11.25" customHeight="1">
      <c r="A4" s="124"/>
      <c r="B4" s="124"/>
      <c r="C4" s="130">
        <v>0</v>
      </c>
      <c r="D4" s="130">
        <f t="shared" ref="D4:S4" si="0">C4+1</f>
        <v>1</v>
      </c>
      <c r="E4" s="130">
        <f t="shared" si="0"/>
        <v>2</v>
      </c>
      <c r="F4" s="130">
        <f t="shared" si="0"/>
        <v>3</v>
      </c>
      <c r="G4" s="130">
        <f t="shared" si="0"/>
        <v>4</v>
      </c>
      <c r="H4" s="130">
        <f t="shared" si="0"/>
        <v>5</v>
      </c>
      <c r="I4" s="130">
        <f t="shared" si="0"/>
        <v>6</v>
      </c>
      <c r="J4" s="130">
        <f t="shared" si="0"/>
        <v>7</v>
      </c>
      <c r="K4" s="130">
        <f t="shared" si="0"/>
        <v>8</v>
      </c>
      <c r="L4" s="130">
        <f t="shared" si="0"/>
        <v>9</v>
      </c>
      <c r="M4" s="130">
        <f t="shared" si="0"/>
        <v>10</v>
      </c>
      <c r="N4" s="130">
        <f t="shared" si="0"/>
        <v>11</v>
      </c>
      <c r="O4" s="130">
        <f t="shared" si="0"/>
        <v>12</v>
      </c>
      <c r="P4" s="130">
        <f t="shared" si="0"/>
        <v>13</v>
      </c>
      <c r="Q4" s="130">
        <f t="shared" si="0"/>
        <v>14</v>
      </c>
      <c r="R4" s="130">
        <f t="shared" si="0"/>
        <v>15</v>
      </c>
      <c r="S4" s="130">
        <f t="shared" si="0"/>
        <v>16</v>
      </c>
      <c r="T4" s="131"/>
      <c r="U4" s="131"/>
    </row>
    <row r="5" spans="1:22" ht="19.5" customHeight="1">
      <c r="A5" s="166" t="s">
        <v>251</v>
      </c>
      <c r="B5" s="166" t="s">
        <v>252</v>
      </c>
      <c r="C5" s="156" t="s">
        <v>247</v>
      </c>
      <c r="D5" s="156"/>
      <c r="E5" s="156"/>
      <c r="F5" s="156"/>
      <c r="G5" s="156"/>
      <c r="H5" s="156"/>
      <c r="I5" s="156"/>
      <c r="J5" s="156"/>
      <c r="K5" s="156"/>
      <c r="L5" s="156"/>
      <c r="M5" s="156"/>
      <c r="N5" s="156"/>
      <c r="O5" s="156"/>
      <c r="P5" s="156"/>
      <c r="Q5" s="156"/>
      <c r="R5" s="156"/>
      <c r="S5" s="156"/>
    </row>
    <row r="6" spans="1:22" ht="12.75" customHeight="1">
      <c r="A6" s="167"/>
      <c r="B6" s="167"/>
      <c r="C6" s="170" t="s">
        <v>431</v>
      </c>
      <c r="D6" s="170"/>
      <c r="E6" s="170"/>
      <c r="F6" s="170"/>
      <c r="G6" s="170"/>
      <c r="H6" s="170"/>
      <c r="I6" s="96"/>
      <c r="J6" s="96"/>
      <c r="K6" s="96"/>
      <c r="L6" s="170" t="s">
        <v>432</v>
      </c>
      <c r="M6" s="170"/>
      <c r="N6" s="170"/>
      <c r="O6" s="170"/>
      <c r="P6" s="170"/>
      <c r="Q6" s="170"/>
      <c r="R6" s="96"/>
    </row>
    <row r="7" spans="1:22">
      <c r="A7" s="168"/>
      <c r="B7" s="168"/>
      <c r="C7" s="97" t="s">
        <v>433</v>
      </c>
      <c r="D7" s="97" t="s">
        <v>434</v>
      </c>
      <c r="E7" s="97" t="s">
        <v>435</v>
      </c>
      <c r="F7" s="97" t="s">
        <v>436</v>
      </c>
      <c r="G7" s="97" t="s">
        <v>437</v>
      </c>
      <c r="H7" s="97" t="s">
        <v>438</v>
      </c>
      <c r="I7" s="98" t="s">
        <v>439</v>
      </c>
      <c r="J7" s="98" t="s">
        <v>440</v>
      </c>
      <c r="K7" s="97"/>
      <c r="L7" s="97" t="s">
        <v>433</v>
      </c>
      <c r="M7" s="97" t="s">
        <v>434</v>
      </c>
      <c r="N7" s="97" t="s">
        <v>435</v>
      </c>
      <c r="O7" s="97" t="s">
        <v>436</v>
      </c>
      <c r="P7" s="97" t="s">
        <v>437</v>
      </c>
      <c r="Q7" s="97" t="s">
        <v>438</v>
      </c>
      <c r="R7" s="98" t="s">
        <v>439</v>
      </c>
      <c r="S7" s="98" t="s">
        <v>440</v>
      </c>
    </row>
    <row r="8" spans="1:22" ht="11.25" customHeight="1">
      <c r="A8" s="23"/>
      <c r="B8" s="23"/>
      <c r="C8" s="24"/>
      <c r="D8" s="24"/>
      <c r="E8" s="24"/>
      <c r="F8" s="2"/>
      <c r="G8" s="2"/>
      <c r="H8" s="2"/>
      <c r="I8" s="2"/>
      <c r="J8" s="2"/>
      <c r="K8" s="2"/>
      <c r="L8" s="2"/>
      <c r="M8" s="2"/>
      <c r="N8" s="2"/>
      <c r="O8" s="2"/>
      <c r="P8" s="2"/>
      <c r="Q8" s="2"/>
      <c r="R8" s="2"/>
    </row>
    <row r="9" spans="1:22" s="27" customFormat="1" ht="11.25" customHeight="1">
      <c r="A9" s="9" t="s">
        <v>69</v>
      </c>
      <c r="B9" s="9" t="s">
        <v>260</v>
      </c>
      <c r="C9" s="10">
        <v>57.4</v>
      </c>
      <c r="D9" s="10">
        <v>60.6</v>
      </c>
      <c r="E9" s="10">
        <v>66.5</v>
      </c>
      <c r="F9" s="25">
        <v>72.900000000000006</v>
      </c>
      <c r="G9" s="26">
        <v>79.5</v>
      </c>
      <c r="H9" s="26">
        <v>84.7</v>
      </c>
      <c r="I9" s="26">
        <v>88</v>
      </c>
      <c r="J9" s="26">
        <f t="shared" ref="J9:J21" si="1">IF(ISERROR(VLOOKUP($A9,T16Percentage,26,0)),".",VLOOKUP($A9,T16Percentage,26,0))</f>
        <v>87.9</v>
      </c>
      <c r="K9" s="25"/>
      <c r="L9" s="10">
        <v>40.4</v>
      </c>
      <c r="M9" s="10">
        <v>41.9</v>
      </c>
      <c r="N9" s="10">
        <v>44.9</v>
      </c>
      <c r="O9" s="25">
        <v>48.1</v>
      </c>
      <c r="P9" s="26">
        <v>52.9</v>
      </c>
      <c r="Q9" s="26">
        <v>56.8</v>
      </c>
      <c r="R9" s="26">
        <v>58.5</v>
      </c>
      <c r="S9" s="26">
        <f t="shared" ref="S9:S21" si="2">IF(ISERROR(VLOOKUP(A9,T16Percentage,27,0)),".",VLOOKUP(A9,T16Percentage,27,0))</f>
        <v>59.3</v>
      </c>
      <c r="U9" s="101"/>
      <c r="V9" s="101"/>
    </row>
    <row r="10" spans="1:22" ht="11.25" customHeight="1">
      <c r="A10" s="11" t="s">
        <v>70</v>
      </c>
      <c r="B10" s="67" t="s">
        <v>261</v>
      </c>
      <c r="C10" s="100">
        <v>56.6</v>
      </c>
      <c r="D10" s="100">
        <v>60.3</v>
      </c>
      <c r="E10" s="100">
        <v>66.2</v>
      </c>
      <c r="F10" s="28">
        <v>75.599999999999994</v>
      </c>
      <c r="G10" s="70">
        <v>84.2</v>
      </c>
      <c r="H10" s="70">
        <v>88.7</v>
      </c>
      <c r="I10" s="70">
        <v>90.7</v>
      </c>
      <c r="J10" s="70">
        <f t="shared" si="1"/>
        <v>91.4</v>
      </c>
      <c r="K10" s="28"/>
      <c r="L10" s="100">
        <v>40.4</v>
      </c>
      <c r="M10" s="100">
        <v>42.3</v>
      </c>
      <c r="N10" s="100">
        <v>44.5</v>
      </c>
      <c r="O10" s="28">
        <v>48.7</v>
      </c>
      <c r="P10" s="70">
        <v>55.8</v>
      </c>
      <c r="Q10" s="70">
        <v>60</v>
      </c>
      <c r="R10" s="70">
        <v>62.5</v>
      </c>
      <c r="S10" s="70">
        <f t="shared" si="2"/>
        <v>63.1</v>
      </c>
      <c r="U10" s="101"/>
      <c r="V10" s="101"/>
    </row>
    <row r="11" spans="1:22" ht="11.25" customHeight="1">
      <c r="A11" s="11" t="s">
        <v>71</v>
      </c>
      <c r="B11" s="67" t="s">
        <v>262</v>
      </c>
      <c r="C11" s="100">
        <v>57.9</v>
      </c>
      <c r="D11" s="100">
        <v>60</v>
      </c>
      <c r="E11" s="100">
        <v>69.2</v>
      </c>
      <c r="F11" s="28">
        <v>73.900000000000006</v>
      </c>
      <c r="G11" s="70">
        <v>80.5</v>
      </c>
      <c r="H11" s="70">
        <v>92.4</v>
      </c>
      <c r="I11" s="70">
        <v>92.7</v>
      </c>
      <c r="J11" s="70">
        <f t="shared" si="1"/>
        <v>90.2</v>
      </c>
      <c r="K11" s="28"/>
      <c r="L11" s="100">
        <v>44.7</v>
      </c>
      <c r="M11" s="100">
        <v>46</v>
      </c>
      <c r="N11" s="100">
        <v>47.7</v>
      </c>
      <c r="O11" s="28">
        <v>51.6</v>
      </c>
      <c r="P11" s="70">
        <v>54.7</v>
      </c>
      <c r="Q11" s="70">
        <v>65.7</v>
      </c>
      <c r="R11" s="70">
        <v>62.2</v>
      </c>
      <c r="S11" s="70">
        <f t="shared" si="2"/>
        <v>64.8</v>
      </c>
      <c r="U11" s="101"/>
      <c r="V11" s="101"/>
    </row>
    <row r="12" spans="1:22" ht="11.25" customHeight="1">
      <c r="A12" s="12" t="s">
        <v>72</v>
      </c>
      <c r="B12" s="67" t="s">
        <v>263</v>
      </c>
      <c r="C12" s="100">
        <v>69.7</v>
      </c>
      <c r="D12" s="100">
        <v>71.7</v>
      </c>
      <c r="E12" s="100">
        <v>75.2</v>
      </c>
      <c r="F12" s="28">
        <v>81.2</v>
      </c>
      <c r="G12" s="70">
        <v>84.5</v>
      </c>
      <c r="H12" s="70">
        <v>88.1</v>
      </c>
      <c r="I12" s="70">
        <v>89.1</v>
      </c>
      <c r="J12" s="70">
        <f t="shared" si="1"/>
        <v>90.3</v>
      </c>
      <c r="K12" s="28"/>
      <c r="L12" s="100">
        <v>45</v>
      </c>
      <c r="M12" s="100">
        <v>45.5</v>
      </c>
      <c r="N12" s="100">
        <v>47</v>
      </c>
      <c r="O12" s="28">
        <v>52.3</v>
      </c>
      <c r="P12" s="70">
        <v>54.2</v>
      </c>
      <c r="Q12" s="70">
        <v>60.3</v>
      </c>
      <c r="R12" s="70">
        <v>60.6</v>
      </c>
      <c r="S12" s="70">
        <f t="shared" si="2"/>
        <v>61.7</v>
      </c>
      <c r="U12" s="101"/>
      <c r="V12" s="101"/>
    </row>
    <row r="13" spans="1:22" ht="11.25" customHeight="1">
      <c r="A13" s="12" t="s">
        <v>73</v>
      </c>
      <c r="B13" s="67" t="s">
        <v>264</v>
      </c>
      <c r="C13" s="100">
        <v>57.5</v>
      </c>
      <c r="D13" s="100">
        <v>61.6</v>
      </c>
      <c r="E13" s="100">
        <v>66.7</v>
      </c>
      <c r="F13" s="28">
        <v>72.900000000000006</v>
      </c>
      <c r="G13" s="70">
        <v>74.599999999999994</v>
      </c>
      <c r="H13" s="70">
        <v>77.8</v>
      </c>
      <c r="I13" s="70">
        <v>79.099999999999994</v>
      </c>
      <c r="J13" s="70">
        <f t="shared" si="1"/>
        <v>80.5</v>
      </c>
      <c r="K13" s="28"/>
      <c r="L13" s="100">
        <v>37.5</v>
      </c>
      <c r="M13" s="100">
        <v>38.6</v>
      </c>
      <c r="N13" s="100">
        <v>39.200000000000003</v>
      </c>
      <c r="O13" s="28">
        <v>48.5</v>
      </c>
      <c r="P13" s="70">
        <v>49.6</v>
      </c>
      <c r="Q13" s="70">
        <v>56.4</v>
      </c>
      <c r="R13" s="70">
        <v>48.8</v>
      </c>
      <c r="S13" s="70">
        <f t="shared" si="2"/>
        <v>59</v>
      </c>
      <c r="U13" s="101"/>
      <c r="V13" s="101"/>
    </row>
    <row r="14" spans="1:22" ht="11.25" customHeight="1">
      <c r="A14" s="12" t="s">
        <v>74</v>
      </c>
      <c r="B14" s="67" t="s">
        <v>265</v>
      </c>
      <c r="C14" s="100">
        <v>48.9</v>
      </c>
      <c r="D14" s="100">
        <v>53.9</v>
      </c>
      <c r="E14" s="100">
        <v>61.7</v>
      </c>
      <c r="F14" s="28">
        <v>65.2</v>
      </c>
      <c r="G14" s="70">
        <v>74.5</v>
      </c>
      <c r="H14" s="70">
        <v>75.5</v>
      </c>
      <c r="I14" s="70">
        <v>82.5</v>
      </c>
      <c r="J14" s="70">
        <f t="shared" si="1"/>
        <v>83.6</v>
      </c>
      <c r="K14" s="28"/>
      <c r="L14" s="100">
        <v>30.1</v>
      </c>
      <c r="M14" s="100">
        <v>31.9</v>
      </c>
      <c r="N14" s="100">
        <v>35.799999999999997</v>
      </c>
      <c r="O14" s="28">
        <v>36.9</v>
      </c>
      <c r="P14" s="70">
        <v>44.2</v>
      </c>
      <c r="Q14" s="70">
        <v>40.9</v>
      </c>
      <c r="R14" s="70">
        <v>47.6</v>
      </c>
      <c r="S14" s="70">
        <f t="shared" si="2"/>
        <v>50.3</v>
      </c>
      <c r="U14" s="101"/>
      <c r="V14" s="101"/>
    </row>
    <row r="15" spans="1:22" ht="11.25" customHeight="1">
      <c r="A15" s="12" t="s">
        <v>75</v>
      </c>
      <c r="B15" s="67" t="s">
        <v>266</v>
      </c>
      <c r="C15" s="100">
        <v>55.8</v>
      </c>
      <c r="D15" s="100">
        <v>61.3</v>
      </c>
      <c r="E15" s="100">
        <v>67.099999999999994</v>
      </c>
      <c r="F15" s="28">
        <v>72.5</v>
      </c>
      <c r="G15" s="70">
        <v>79.599999999999994</v>
      </c>
      <c r="H15" s="70">
        <v>84.6</v>
      </c>
      <c r="I15" s="70">
        <v>89.9</v>
      </c>
      <c r="J15" s="70">
        <f t="shared" si="1"/>
        <v>90.3</v>
      </c>
      <c r="K15" s="28"/>
      <c r="L15" s="100">
        <v>33.5</v>
      </c>
      <c r="M15" s="100">
        <v>38</v>
      </c>
      <c r="N15" s="100">
        <v>39.200000000000003</v>
      </c>
      <c r="O15" s="28">
        <v>41.9</v>
      </c>
      <c r="P15" s="70">
        <v>49.5</v>
      </c>
      <c r="Q15" s="70">
        <v>52.6</v>
      </c>
      <c r="R15" s="70">
        <v>55.9</v>
      </c>
      <c r="S15" s="70">
        <f t="shared" si="2"/>
        <v>57.3</v>
      </c>
      <c r="U15" s="101"/>
      <c r="V15" s="101"/>
    </row>
    <row r="16" spans="1:22" ht="11.25" customHeight="1">
      <c r="A16" s="12" t="s">
        <v>76</v>
      </c>
      <c r="B16" s="67" t="s">
        <v>267</v>
      </c>
      <c r="C16" s="100">
        <v>62.2</v>
      </c>
      <c r="D16" s="100">
        <v>62.7</v>
      </c>
      <c r="E16" s="100">
        <v>67</v>
      </c>
      <c r="F16" s="28">
        <v>73.3</v>
      </c>
      <c r="G16" s="70">
        <v>79</v>
      </c>
      <c r="H16" s="70">
        <v>84.2</v>
      </c>
      <c r="I16" s="70">
        <v>89.4</v>
      </c>
      <c r="J16" s="70">
        <f t="shared" si="1"/>
        <v>90.1</v>
      </c>
      <c r="K16" s="28"/>
      <c r="L16" s="100">
        <v>47.9</v>
      </c>
      <c r="M16" s="100">
        <v>47.3</v>
      </c>
      <c r="N16" s="100">
        <v>50.4</v>
      </c>
      <c r="O16" s="28">
        <v>53.6</v>
      </c>
      <c r="P16" s="70">
        <v>53.1</v>
      </c>
      <c r="Q16" s="70">
        <v>58.5</v>
      </c>
      <c r="R16" s="70">
        <v>61.9</v>
      </c>
      <c r="S16" s="70">
        <f t="shared" si="2"/>
        <v>64.8</v>
      </c>
      <c r="U16" s="101"/>
      <c r="V16" s="101"/>
    </row>
    <row r="17" spans="1:22" ht="11.25" customHeight="1">
      <c r="A17" s="12" t="s">
        <v>77</v>
      </c>
      <c r="B17" s="67" t="s">
        <v>268</v>
      </c>
      <c r="C17" s="100">
        <v>62</v>
      </c>
      <c r="D17" s="100">
        <v>61.6</v>
      </c>
      <c r="E17" s="100">
        <v>70.400000000000006</v>
      </c>
      <c r="F17" s="28">
        <v>73.3</v>
      </c>
      <c r="G17" s="70">
        <v>77.400000000000006</v>
      </c>
      <c r="H17" s="70">
        <v>83.7</v>
      </c>
      <c r="I17" s="70">
        <v>86</v>
      </c>
      <c r="J17" s="70">
        <f t="shared" si="1"/>
        <v>84.1</v>
      </c>
      <c r="K17" s="28"/>
      <c r="L17" s="100">
        <v>48.9</v>
      </c>
      <c r="M17" s="100">
        <v>46.3</v>
      </c>
      <c r="N17" s="100">
        <v>50.9</v>
      </c>
      <c r="O17" s="28">
        <v>51.9</v>
      </c>
      <c r="P17" s="70">
        <v>54</v>
      </c>
      <c r="Q17" s="70">
        <v>57.7</v>
      </c>
      <c r="R17" s="70">
        <v>58.2</v>
      </c>
      <c r="S17" s="70">
        <f t="shared" si="2"/>
        <v>55.2</v>
      </c>
      <c r="U17" s="101"/>
      <c r="V17" s="101"/>
    </row>
    <row r="18" spans="1:22" ht="11.25" customHeight="1">
      <c r="A18" s="12" t="s">
        <v>78</v>
      </c>
      <c r="B18" s="67" t="s">
        <v>269</v>
      </c>
      <c r="C18" s="100">
        <v>50.3</v>
      </c>
      <c r="D18" s="100">
        <v>52.9</v>
      </c>
      <c r="E18" s="100">
        <v>60</v>
      </c>
      <c r="F18" s="28">
        <v>68.8</v>
      </c>
      <c r="G18" s="70">
        <v>76.099999999999994</v>
      </c>
      <c r="H18" s="70">
        <v>80.7</v>
      </c>
      <c r="I18" s="70">
        <v>83.9</v>
      </c>
      <c r="J18" s="70">
        <f t="shared" si="1"/>
        <v>83.3</v>
      </c>
      <c r="K18" s="28"/>
      <c r="L18" s="100">
        <v>40.1</v>
      </c>
      <c r="M18" s="100">
        <v>38.5</v>
      </c>
      <c r="N18" s="100">
        <v>45</v>
      </c>
      <c r="O18" s="28">
        <v>48.5</v>
      </c>
      <c r="P18" s="70">
        <v>53.2</v>
      </c>
      <c r="Q18" s="70">
        <v>55</v>
      </c>
      <c r="R18" s="70">
        <v>55</v>
      </c>
      <c r="S18" s="70">
        <f t="shared" si="2"/>
        <v>55.1</v>
      </c>
      <c r="U18" s="101"/>
      <c r="V18" s="101"/>
    </row>
    <row r="19" spans="1:22" ht="11.25" customHeight="1">
      <c r="A19" s="12" t="s">
        <v>79</v>
      </c>
      <c r="B19" s="67" t="s">
        <v>270</v>
      </c>
      <c r="C19" s="100">
        <v>55.5</v>
      </c>
      <c r="D19" s="100">
        <v>59.3</v>
      </c>
      <c r="E19" s="100">
        <v>64.900000000000006</v>
      </c>
      <c r="F19" s="28">
        <v>77.7</v>
      </c>
      <c r="G19" s="70">
        <v>86.1</v>
      </c>
      <c r="H19" s="70">
        <v>89.3</v>
      </c>
      <c r="I19" s="70">
        <v>91.1</v>
      </c>
      <c r="J19" s="70">
        <f t="shared" si="1"/>
        <v>93</v>
      </c>
      <c r="K19" s="28"/>
      <c r="L19" s="100">
        <v>39.5</v>
      </c>
      <c r="M19" s="100">
        <v>41.9</v>
      </c>
      <c r="N19" s="100">
        <v>42.7</v>
      </c>
      <c r="O19" s="28">
        <v>47.9</v>
      </c>
      <c r="P19" s="70">
        <v>53.9</v>
      </c>
      <c r="Q19" s="70">
        <v>57.7</v>
      </c>
      <c r="R19" s="70">
        <v>58.2</v>
      </c>
      <c r="S19" s="70">
        <f t="shared" si="2"/>
        <v>59.2</v>
      </c>
      <c r="U19" s="101"/>
      <c r="V19" s="101"/>
    </row>
    <row r="20" spans="1:22" ht="11.25" customHeight="1">
      <c r="A20" s="12" t="s">
        <v>80</v>
      </c>
      <c r="B20" s="67" t="s">
        <v>271</v>
      </c>
      <c r="C20" s="100">
        <v>55.3</v>
      </c>
      <c r="D20" s="100">
        <v>60.1</v>
      </c>
      <c r="E20" s="100">
        <v>64.400000000000006</v>
      </c>
      <c r="F20" s="28">
        <v>68</v>
      </c>
      <c r="G20" s="70">
        <v>75.3</v>
      </c>
      <c r="H20" s="70">
        <v>80.2</v>
      </c>
      <c r="I20" s="70">
        <v>83.8</v>
      </c>
      <c r="J20" s="70">
        <f t="shared" si="1"/>
        <v>81.3</v>
      </c>
      <c r="K20" s="28"/>
      <c r="L20" s="100">
        <v>41.2</v>
      </c>
      <c r="M20" s="100">
        <v>44.7</v>
      </c>
      <c r="N20" s="100">
        <v>48.4</v>
      </c>
      <c r="O20" s="28">
        <v>49.3</v>
      </c>
      <c r="P20" s="70">
        <v>52.9</v>
      </c>
      <c r="Q20" s="70">
        <v>57.3</v>
      </c>
      <c r="R20" s="70">
        <v>54.3</v>
      </c>
      <c r="S20" s="70">
        <f t="shared" si="2"/>
        <v>57.4</v>
      </c>
      <c r="U20" s="101"/>
      <c r="V20" s="101"/>
    </row>
    <row r="21" spans="1:22" ht="11.25" customHeight="1">
      <c r="A21" s="11" t="s">
        <v>81</v>
      </c>
      <c r="B21" s="67" t="s">
        <v>272</v>
      </c>
      <c r="C21" s="100">
        <v>55</v>
      </c>
      <c r="D21" s="100">
        <v>59.4</v>
      </c>
      <c r="E21" s="100">
        <v>63.9</v>
      </c>
      <c r="F21" s="28">
        <v>69.2</v>
      </c>
      <c r="G21" s="70">
        <v>76.599999999999994</v>
      </c>
      <c r="H21" s="70">
        <v>85</v>
      </c>
      <c r="I21" s="70">
        <v>89.8</v>
      </c>
      <c r="J21" s="70">
        <f t="shared" si="1"/>
        <v>89.5</v>
      </c>
      <c r="K21" s="28"/>
      <c r="L21" s="100">
        <v>33.9</v>
      </c>
      <c r="M21" s="100">
        <v>38.5</v>
      </c>
      <c r="N21" s="100">
        <v>43</v>
      </c>
      <c r="O21" s="28">
        <v>45.1</v>
      </c>
      <c r="P21" s="70">
        <v>52.6</v>
      </c>
      <c r="Q21" s="70">
        <v>55.4</v>
      </c>
      <c r="R21" s="70">
        <v>62.6</v>
      </c>
      <c r="S21" s="70">
        <f t="shared" si="2"/>
        <v>60.1</v>
      </c>
      <c r="U21" s="101"/>
      <c r="V21" s="101"/>
    </row>
    <row r="22" spans="1:22" s="2" customFormat="1" ht="11.25" customHeight="1">
      <c r="F22" s="28"/>
      <c r="G22" s="28"/>
      <c r="H22" s="28"/>
      <c r="O22" s="28"/>
      <c r="P22" s="28"/>
      <c r="Q22" s="28"/>
      <c r="U22" s="101"/>
      <c r="V22" s="101"/>
    </row>
    <row r="23" spans="1:22" s="27" customFormat="1" ht="11.25" customHeight="1">
      <c r="A23" s="9" t="s">
        <v>82</v>
      </c>
      <c r="B23" s="9" t="s">
        <v>273</v>
      </c>
      <c r="C23" s="10">
        <v>56.6</v>
      </c>
      <c r="D23" s="10">
        <v>60.3</v>
      </c>
      <c r="E23" s="10">
        <v>65.400000000000006</v>
      </c>
      <c r="F23" s="25">
        <v>71</v>
      </c>
      <c r="G23" s="26">
        <v>77.7</v>
      </c>
      <c r="H23" s="26">
        <v>82.2</v>
      </c>
      <c r="I23" s="26">
        <v>84.2</v>
      </c>
      <c r="J23" s="26">
        <f t="shared" ref="J23:J47" si="3">IF(ISERROR(VLOOKUP($A23,T16Percentage,26,0)),".",VLOOKUP($A23,T16Percentage,26,0))</f>
        <v>83.5</v>
      </c>
      <c r="K23" s="4"/>
      <c r="L23" s="10">
        <v>42.2</v>
      </c>
      <c r="M23" s="10">
        <v>44.7</v>
      </c>
      <c r="N23" s="10">
        <v>47.5</v>
      </c>
      <c r="O23" s="25">
        <v>49.9</v>
      </c>
      <c r="P23" s="26">
        <v>55.2</v>
      </c>
      <c r="Q23" s="26">
        <v>58.4</v>
      </c>
      <c r="R23" s="26">
        <v>58.9</v>
      </c>
      <c r="S23" s="26">
        <f t="shared" ref="S23:S47" si="4">IF(ISERROR(VLOOKUP(A23,T16Percentage,27,0)),".",VLOOKUP(A23,T16Percentage,27,0))</f>
        <v>59.9</v>
      </c>
      <c r="U23" s="101"/>
      <c r="V23" s="101"/>
    </row>
    <row r="24" spans="1:22" ht="11.25" customHeight="1">
      <c r="A24" s="13" t="s">
        <v>83</v>
      </c>
      <c r="B24" s="67" t="s">
        <v>274</v>
      </c>
      <c r="C24" s="100">
        <v>51.5</v>
      </c>
      <c r="D24" s="100">
        <v>59.9</v>
      </c>
      <c r="E24" s="100">
        <v>66.5</v>
      </c>
      <c r="F24" s="28">
        <v>72.599999999999994</v>
      </c>
      <c r="G24" s="70">
        <v>75.5</v>
      </c>
      <c r="H24" s="70">
        <v>78.2</v>
      </c>
      <c r="I24" s="70">
        <v>80.599999999999994</v>
      </c>
      <c r="J24" s="70">
        <f t="shared" si="3"/>
        <v>78.400000000000006</v>
      </c>
      <c r="K24" s="2"/>
      <c r="L24" s="100">
        <v>38.6</v>
      </c>
      <c r="M24" s="100">
        <v>43.7</v>
      </c>
      <c r="N24" s="100">
        <v>45.8</v>
      </c>
      <c r="O24" s="28">
        <v>43.9</v>
      </c>
      <c r="P24" s="70">
        <v>51.9</v>
      </c>
      <c r="Q24" s="70">
        <v>56.9</v>
      </c>
      <c r="R24" s="70">
        <v>57</v>
      </c>
      <c r="S24" s="70">
        <f t="shared" si="4"/>
        <v>59.5</v>
      </c>
      <c r="U24" s="101"/>
      <c r="V24" s="101"/>
    </row>
    <row r="25" spans="1:22" ht="11.25" customHeight="1">
      <c r="A25" s="13" t="s">
        <v>84</v>
      </c>
      <c r="B25" s="67" t="s">
        <v>275</v>
      </c>
      <c r="C25" s="100">
        <v>48.9</v>
      </c>
      <c r="D25" s="100">
        <v>51.9</v>
      </c>
      <c r="E25" s="100">
        <v>53.5</v>
      </c>
      <c r="F25" s="28">
        <v>65.599999999999994</v>
      </c>
      <c r="G25" s="70">
        <v>75.400000000000006</v>
      </c>
      <c r="H25" s="70">
        <v>79.5</v>
      </c>
      <c r="I25" s="70">
        <v>81.5</v>
      </c>
      <c r="J25" s="70">
        <f t="shared" si="3"/>
        <v>79.2</v>
      </c>
      <c r="K25" s="2"/>
      <c r="L25" s="100">
        <v>34.200000000000003</v>
      </c>
      <c r="M25" s="100">
        <v>34.6</v>
      </c>
      <c r="N25" s="100">
        <v>34.5</v>
      </c>
      <c r="O25" s="28">
        <v>38.700000000000003</v>
      </c>
      <c r="P25" s="70">
        <v>47.8</v>
      </c>
      <c r="Q25" s="70">
        <v>46.2</v>
      </c>
      <c r="R25" s="70">
        <v>47.9</v>
      </c>
      <c r="S25" s="70">
        <f t="shared" si="4"/>
        <v>46.1</v>
      </c>
      <c r="U25" s="101"/>
      <c r="V25" s="101"/>
    </row>
    <row r="26" spans="1:22" ht="11.25" customHeight="1">
      <c r="A26" s="14" t="s">
        <v>85</v>
      </c>
      <c r="B26" s="67" t="s">
        <v>276</v>
      </c>
      <c r="C26" s="100">
        <v>51.1</v>
      </c>
      <c r="D26" s="100">
        <v>54.8</v>
      </c>
      <c r="E26" s="100">
        <v>67.099999999999994</v>
      </c>
      <c r="F26" s="28">
        <v>71.400000000000006</v>
      </c>
      <c r="G26" s="70">
        <v>79.3</v>
      </c>
      <c r="H26" s="70">
        <v>84.8</v>
      </c>
      <c r="I26" s="70">
        <v>86.6</v>
      </c>
      <c r="J26" s="70">
        <f t="shared" si="3"/>
        <v>85.8</v>
      </c>
      <c r="K26" s="2"/>
      <c r="L26" s="100">
        <v>38</v>
      </c>
      <c r="M26" s="100">
        <v>40.1</v>
      </c>
      <c r="N26" s="100">
        <v>44.9</v>
      </c>
      <c r="O26" s="28">
        <v>46.2</v>
      </c>
      <c r="P26" s="70">
        <v>53.2</v>
      </c>
      <c r="Q26" s="70">
        <v>59.6</v>
      </c>
      <c r="R26" s="70">
        <v>60.2</v>
      </c>
      <c r="S26" s="70">
        <f t="shared" si="4"/>
        <v>60.7</v>
      </c>
      <c r="U26" s="101"/>
      <c r="V26" s="101"/>
    </row>
    <row r="27" spans="1:22" ht="11.25" customHeight="1">
      <c r="A27" s="14" t="s">
        <v>86</v>
      </c>
      <c r="B27" s="67" t="s">
        <v>277</v>
      </c>
      <c r="C27" s="100">
        <v>59</v>
      </c>
      <c r="D27" s="100">
        <v>63.2</v>
      </c>
      <c r="E27" s="100">
        <v>67.400000000000006</v>
      </c>
      <c r="F27" s="28">
        <v>75</v>
      </c>
      <c r="G27" s="70">
        <v>80.400000000000006</v>
      </c>
      <c r="H27" s="70">
        <v>80.8</v>
      </c>
      <c r="I27" s="70">
        <v>83.7</v>
      </c>
      <c r="J27" s="70">
        <f t="shared" si="3"/>
        <v>83.3</v>
      </c>
      <c r="K27" s="2"/>
      <c r="L27" s="100">
        <v>47.9</v>
      </c>
      <c r="M27" s="100">
        <v>52.9</v>
      </c>
      <c r="N27" s="100">
        <v>55.5</v>
      </c>
      <c r="O27" s="28">
        <v>58.8</v>
      </c>
      <c r="P27" s="70">
        <v>62.1</v>
      </c>
      <c r="Q27" s="70">
        <v>62.8</v>
      </c>
      <c r="R27" s="70">
        <v>63</v>
      </c>
      <c r="S27" s="70">
        <f t="shared" si="4"/>
        <v>62.3</v>
      </c>
      <c r="U27" s="101"/>
      <c r="V27" s="101"/>
    </row>
    <row r="28" spans="1:22" ht="11.25" customHeight="1">
      <c r="A28" s="14" t="s">
        <v>441</v>
      </c>
      <c r="B28" s="99" t="s">
        <v>355</v>
      </c>
      <c r="C28" s="100">
        <v>61.9</v>
      </c>
      <c r="D28" s="100">
        <v>63.4</v>
      </c>
      <c r="E28" s="100">
        <v>66.400000000000006</v>
      </c>
      <c r="F28" s="70" t="s">
        <v>355</v>
      </c>
      <c r="G28" s="70" t="s">
        <v>355</v>
      </c>
      <c r="H28" s="70" t="s">
        <v>355</v>
      </c>
      <c r="I28" s="70" t="s">
        <v>355</v>
      </c>
      <c r="J28" s="70" t="str">
        <f t="shared" si="3"/>
        <v>.</v>
      </c>
      <c r="K28" s="2"/>
      <c r="L28" s="100">
        <v>50.5</v>
      </c>
      <c r="M28" s="100">
        <v>51.5</v>
      </c>
      <c r="N28" s="100">
        <v>52.9</v>
      </c>
      <c r="O28" s="70" t="s">
        <v>355</v>
      </c>
      <c r="P28" s="70" t="s">
        <v>355</v>
      </c>
      <c r="Q28" s="70" t="s">
        <v>355</v>
      </c>
      <c r="R28" s="70" t="s">
        <v>355</v>
      </c>
      <c r="S28" s="70" t="str">
        <f t="shared" si="4"/>
        <v>.</v>
      </c>
      <c r="U28" s="101"/>
      <c r="V28" s="101"/>
    </row>
    <row r="29" spans="1:22" ht="11.25" customHeight="1">
      <c r="A29" s="13" t="s">
        <v>87</v>
      </c>
      <c r="B29" s="67" t="s">
        <v>278</v>
      </c>
      <c r="C29" s="70" t="s">
        <v>355</v>
      </c>
      <c r="D29" s="70" t="s">
        <v>355</v>
      </c>
      <c r="E29" s="70" t="s">
        <v>355</v>
      </c>
      <c r="F29" s="28">
        <v>73</v>
      </c>
      <c r="G29" s="70">
        <v>80.099999999999994</v>
      </c>
      <c r="H29" s="70">
        <v>83.1</v>
      </c>
      <c r="I29" s="70">
        <v>84</v>
      </c>
      <c r="J29" s="70">
        <f t="shared" si="3"/>
        <v>84.2</v>
      </c>
      <c r="K29" s="2"/>
      <c r="L29" s="70" t="s">
        <v>355</v>
      </c>
      <c r="M29" s="70" t="s">
        <v>355</v>
      </c>
      <c r="N29" s="70" t="s">
        <v>355</v>
      </c>
      <c r="O29" s="28">
        <v>57.3</v>
      </c>
      <c r="P29" s="70">
        <v>62.5</v>
      </c>
      <c r="Q29" s="70">
        <v>64.400000000000006</v>
      </c>
      <c r="R29" s="70">
        <v>62</v>
      </c>
      <c r="S29" s="70">
        <f t="shared" si="4"/>
        <v>62.4</v>
      </c>
      <c r="U29" s="101"/>
      <c r="V29" s="101"/>
    </row>
    <row r="30" spans="1:22" ht="11.25" customHeight="1">
      <c r="A30" s="13" t="s">
        <v>88</v>
      </c>
      <c r="B30" s="67" t="s">
        <v>279</v>
      </c>
      <c r="C30" s="70" t="s">
        <v>355</v>
      </c>
      <c r="D30" s="70" t="s">
        <v>355</v>
      </c>
      <c r="E30" s="70" t="s">
        <v>355</v>
      </c>
      <c r="F30" s="28">
        <v>68.2</v>
      </c>
      <c r="G30" s="70">
        <v>74.900000000000006</v>
      </c>
      <c r="H30" s="70">
        <v>79</v>
      </c>
      <c r="I30" s="70">
        <v>81</v>
      </c>
      <c r="J30" s="70">
        <f t="shared" si="3"/>
        <v>82.6</v>
      </c>
      <c r="K30" s="2"/>
      <c r="L30" s="70" t="s">
        <v>355</v>
      </c>
      <c r="M30" s="70" t="s">
        <v>355</v>
      </c>
      <c r="N30" s="70" t="s">
        <v>355</v>
      </c>
      <c r="O30" s="28">
        <v>50.6</v>
      </c>
      <c r="P30" s="70">
        <v>56.4</v>
      </c>
      <c r="Q30" s="70">
        <v>59.5</v>
      </c>
      <c r="R30" s="70">
        <v>59.8</v>
      </c>
      <c r="S30" s="70">
        <f t="shared" si="4"/>
        <v>63</v>
      </c>
      <c r="U30" s="101"/>
      <c r="V30" s="101"/>
    </row>
    <row r="31" spans="1:22" ht="11.25" customHeight="1">
      <c r="A31" s="14" t="s">
        <v>89</v>
      </c>
      <c r="B31" s="67" t="s">
        <v>280</v>
      </c>
      <c r="C31" s="100">
        <v>57.9</v>
      </c>
      <c r="D31" s="100">
        <v>59.1</v>
      </c>
      <c r="E31" s="100">
        <v>63.2</v>
      </c>
      <c r="F31" s="28">
        <v>66.7</v>
      </c>
      <c r="G31" s="70">
        <v>73.8</v>
      </c>
      <c r="H31" s="70">
        <v>79.5</v>
      </c>
      <c r="I31" s="70">
        <v>81.599999999999994</v>
      </c>
      <c r="J31" s="70">
        <f t="shared" si="3"/>
        <v>80.7</v>
      </c>
      <c r="K31" s="2"/>
      <c r="L31" s="100">
        <v>45.3</v>
      </c>
      <c r="M31" s="100">
        <v>45.7</v>
      </c>
      <c r="N31" s="100">
        <v>48.4</v>
      </c>
      <c r="O31" s="28">
        <v>49.6</v>
      </c>
      <c r="P31" s="70">
        <v>55.8</v>
      </c>
      <c r="Q31" s="70">
        <v>57</v>
      </c>
      <c r="R31" s="70">
        <v>56.1</v>
      </c>
      <c r="S31" s="70">
        <f t="shared" si="4"/>
        <v>56.5</v>
      </c>
      <c r="U31" s="101"/>
      <c r="V31" s="101"/>
    </row>
    <row r="32" spans="1:22" ht="11.25" customHeight="1">
      <c r="A32" s="13" t="s">
        <v>90</v>
      </c>
      <c r="B32" s="67" t="s">
        <v>281</v>
      </c>
      <c r="C32" s="100">
        <v>52.6</v>
      </c>
      <c r="D32" s="100">
        <v>61.9</v>
      </c>
      <c r="E32" s="100">
        <v>71.2</v>
      </c>
      <c r="F32" s="28">
        <v>71.5</v>
      </c>
      <c r="G32" s="70">
        <v>81.900000000000006</v>
      </c>
      <c r="H32" s="70">
        <v>86.6</v>
      </c>
      <c r="I32" s="70">
        <v>87.2</v>
      </c>
      <c r="J32" s="70">
        <f t="shared" si="3"/>
        <v>86.5</v>
      </c>
      <c r="K32" s="2"/>
      <c r="L32" s="100">
        <v>33.299999999999997</v>
      </c>
      <c r="M32" s="100">
        <v>41.1</v>
      </c>
      <c r="N32" s="100">
        <v>49.3</v>
      </c>
      <c r="O32" s="28">
        <v>44.6</v>
      </c>
      <c r="P32" s="70">
        <v>50.1</v>
      </c>
      <c r="Q32" s="70">
        <v>56.3</v>
      </c>
      <c r="R32" s="70">
        <v>59</v>
      </c>
      <c r="S32" s="70">
        <f t="shared" si="4"/>
        <v>62.5</v>
      </c>
      <c r="U32" s="101"/>
      <c r="V32" s="101"/>
    </row>
    <row r="33" spans="1:22" ht="11.25" customHeight="1">
      <c r="A33" s="15" t="s">
        <v>91</v>
      </c>
      <c r="B33" s="67" t="s">
        <v>282</v>
      </c>
      <c r="C33" s="100">
        <v>48.8</v>
      </c>
      <c r="D33" s="100">
        <v>50.8</v>
      </c>
      <c r="E33" s="100">
        <v>57.5</v>
      </c>
      <c r="F33" s="28">
        <v>64</v>
      </c>
      <c r="G33" s="70">
        <v>68.099999999999994</v>
      </c>
      <c r="H33" s="70">
        <v>74.7</v>
      </c>
      <c r="I33" s="70">
        <v>73.599999999999994</v>
      </c>
      <c r="J33" s="70">
        <f t="shared" si="3"/>
        <v>74.900000000000006</v>
      </c>
      <c r="K33" s="2"/>
      <c r="L33" s="100">
        <v>26.1</v>
      </c>
      <c r="M33" s="100">
        <v>26.5</v>
      </c>
      <c r="N33" s="100">
        <v>29.9</v>
      </c>
      <c r="O33" s="28">
        <v>33.5</v>
      </c>
      <c r="P33" s="70">
        <v>38</v>
      </c>
      <c r="Q33" s="70">
        <v>40.799999999999997</v>
      </c>
      <c r="R33" s="70">
        <v>40.9</v>
      </c>
      <c r="S33" s="70">
        <f t="shared" si="4"/>
        <v>43.7</v>
      </c>
      <c r="U33" s="101"/>
      <c r="V33" s="101"/>
    </row>
    <row r="34" spans="1:22" ht="11.25" customHeight="1">
      <c r="A34" s="13" t="s">
        <v>92</v>
      </c>
      <c r="B34" s="67" t="s">
        <v>283</v>
      </c>
      <c r="C34" s="100">
        <v>58.3</v>
      </c>
      <c r="D34" s="100">
        <v>61.6</v>
      </c>
      <c r="E34" s="100">
        <v>65.3</v>
      </c>
      <c r="F34" s="28">
        <v>71.3</v>
      </c>
      <c r="G34" s="70">
        <v>77.2</v>
      </c>
      <c r="H34" s="70">
        <v>82.5</v>
      </c>
      <c r="I34" s="70">
        <v>84.6</v>
      </c>
      <c r="J34" s="70">
        <f t="shared" si="3"/>
        <v>82.8</v>
      </c>
      <c r="K34" s="2"/>
      <c r="L34" s="100">
        <v>45.9</v>
      </c>
      <c r="M34" s="100">
        <v>48.2</v>
      </c>
      <c r="N34" s="100">
        <v>50.8</v>
      </c>
      <c r="O34" s="28">
        <v>53.5</v>
      </c>
      <c r="P34" s="70">
        <v>56.7</v>
      </c>
      <c r="Q34" s="70">
        <v>60.1</v>
      </c>
      <c r="R34" s="70">
        <v>59.9</v>
      </c>
      <c r="S34" s="70">
        <f t="shared" si="4"/>
        <v>61.2</v>
      </c>
      <c r="U34" s="101"/>
      <c r="V34" s="101"/>
    </row>
    <row r="35" spans="1:22" ht="11.25" customHeight="1">
      <c r="A35" s="14" t="s">
        <v>93</v>
      </c>
      <c r="B35" s="67" t="s">
        <v>284</v>
      </c>
      <c r="C35" s="100">
        <v>54.1</v>
      </c>
      <c r="D35" s="100">
        <v>58.3</v>
      </c>
      <c r="E35" s="100">
        <v>66.2</v>
      </c>
      <c r="F35" s="28">
        <v>73.599999999999994</v>
      </c>
      <c r="G35" s="70">
        <v>81.8</v>
      </c>
      <c r="H35" s="70">
        <v>84.3</v>
      </c>
      <c r="I35" s="70">
        <v>84.7</v>
      </c>
      <c r="J35" s="70">
        <f t="shared" si="3"/>
        <v>84.4</v>
      </c>
      <c r="K35" s="2"/>
      <c r="L35" s="100">
        <v>35.5</v>
      </c>
      <c r="M35" s="100">
        <v>37.4</v>
      </c>
      <c r="N35" s="100">
        <v>41.2</v>
      </c>
      <c r="O35" s="28">
        <v>44.3</v>
      </c>
      <c r="P35" s="70">
        <v>53</v>
      </c>
      <c r="Q35" s="70">
        <v>55</v>
      </c>
      <c r="R35" s="70">
        <v>56.8</v>
      </c>
      <c r="S35" s="70">
        <f t="shared" si="4"/>
        <v>56</v>
      </c>
      <c r="U35" s="101"/>
      <c r="V35" s="101"/>
    </row>
    <row r="36" spans="1:22" ht="11.25" customHeight="1">
      <c r="A36" s="14" t="s">
        <v>94</v>
      </c>
      <c r="B36" s="67" t="s">
        <v>285</v>
      </c>
      <c r="C36" s="100">
        <v>47.6</v>
      </c>
      <c r="D36" s="100">
        <v>52.2</v>
      </c>
      <c r="E36" s="100">
        <v>57</v>
      </c>
      <c r="F36" s="28">
        <v>62.6</v>
      </c>
      <c r="G36" s="70">
        <v>72.400000000000006</v>
      </c>
      <c r="H36" s="70">
        <v>79.7</v>
      </c>
      <c r="I36" s="70">
        <v>81.3</v>
      </c>
      <c r="J36" s="70">
        <f t="shared" si="3"/>
        <v>81.3</v>
      </c>
      <c r="K36" s="2"/>
      <c r="L36" s="100">
        <v>29</v>
      </c>
      <c r="M36" s="100">
        <v>32.299999999999997</v>
      </c>
      <c r="N36" s="100">
        <v>36.9</v>
      </c>
      <c r="O36" s="28">
        <v>38.6</v>
      </c>
      <c r="P36" s="70">
        <v>45.7</v>
      </c>
      <c r="Q36" s="70">
        <v>51.8</v>
      </c>
      <c r="R36" s="70">
        <v>53.2</v>
      </c>
      <c r="S36" s="70">
        <f t="shared" si="4"/>
        <v>53.1</v>
      </c>
      <c r="U36" s="101"/>
      <c r="V36" s="101"/>
    </row>
    <row r="37" spans="1:22" ht="11.25" customHeight="1">
      <c r="A37" s="14" t="s">
        <v>95</v>
      </c>
      <c r="B37" s="67" t="s">
        <v>286</v>
      </c>
      <c r="C37" s="100">
        <v>55</v>
      </c>
      <c r="D37" s="100">
        <v>59.5</v>
      </c>
      <c r="E37" s="100">
        <v>64.2</v>
      </c>
      <c r="F37" s="28">
        <v>71.900000000000006</v>
      </c>
      <c r="G37" s="70">
        <v>79.3</v>
      </c>
      <c r="H37" s="70">
        <v>84.5</v>
      </c>
      <c r="I37" s="70">
        <v>85.8</v>
      </c>
      <c r="J37" s="70">
        <f t="shared" si="3"/>
        <v>84</v>
      </c>
      <c r="K37" s="2"/>
      <c r="L37" s="100">
        <v>35.4</v>
      </c>
      <c r="M37" s="100">
        <v>40.5</v>
      </c>
      <c r="N37" s="100">
        <v>43.1</v>
      </c>
      <c r="O37" s="28">
        <v>46.8</v>
      </c>
      <c r="P37" s="70">
        <v>51.9</v>
      </c>
      <c r="Q37" s="70">
        <v>56.1</v>
      </c>
      <c r="R37" s="70">
        <v>55.9</v>
      </c>
      <c r="S37" s="70">
        <f t="shared" si="4"/>
        <v>57</v>
      </c>
      <c r="U37" s="101"/>
      <c r="V37" s="101"/>
    </row>
    <row r="38" spans="1:22" ht="11.25" customHeight="1">
      <c r="A38" s="14" t="s">
        <v>96</v>
      </c>
      <c r="B38" s="67" t="s">
        <v>287</v>
      </c>
      <c r="C38" s="100">
        <v>50.3</v>
      </c>
      <c r="D38" s="100">
        <v>55.9</v>
      </c>
      <c r="E38" s="100">
        <v>59.3</v>
      </c>
      <c r="F38" s="28">
        <v>66.099999999999994</v>
      </c>
      <c r="G38" s="70">
        <v>69.3</v>
      </c>
      <c r="H38" s="70">
        <v>73.599999999999994</v>
      </c>
      <c r="I38" s="70">
        <v>79.2</v>
      </c>
      <c r="J38" s="70">
        <f t="shared" si="3"/>
        <v>81.400000000000006</v>
      </c>
      <c r="K38" s="2"/>
      <c r="L38" s="100">
        <v>37.1</v>
      </c>
      <c r="M38" s="100">
        <v>41.9</v>
      </c>
      <c r="N38" s="100">
        <v>43.4</v>
      </c>
      <c r="O38" s="28">
        <v>47.8</v>
      </c>
      <c r="P38" s="70">
        <v>51.4</v>
      </c>
      <c r="Q38" s="70">
        <v>53.5</v>
      </c>
      <c r="R38" s="70">
        <v>52</v>
      </c>
      <c r="S38" s="70">
        <f t="shared" si="4"/>
        <v>56.2</v>
      </c>
      <c r="U38" s="101"/>
      <c r="V38" s="101"/>
    </row>
    <row r="39" spans="1:22" ht="11.25" customHeight="1">
      <c r="A39" s="14" t="s">
        <v>97</v>
      </c>
      <c r="B39" s="67" t="s">
        <v>288</v>
      </c>
      <c r="C39" s="100">
        <v>51.4</v>
      </c>
      <c r="D39" s="100">
        <v>59.8</v>
      </c>
      <c r="E39" s="100">
        <v>66.900000000000006</v>
      </c>
      <c r="F39" s="28">
        <v>73.5</v>
      </c>
      <c r="G39" s="70">
        <v>83.3</v>
      </c>
      <c r="H39" s="70">
        <v>87.5</v>
      </c>
      <c r="I39" s="70">
        <v>89</v>
      </c>
      <c r="J39" s="70">
        <f t="shared" si="3"/>
        <v>85.5</v>
      </c>
      <c r="K39" s="2"/>
      <c r="L39" s="100">
        <v>32</v>
      </c>
      <c r="M39" s="100">
        <v>37.799999999999997</v>
      </c>
      <c r="N39" s="100">
        <v>40.299999999999997</v>
      </c>
      <c r="O39" s="28">
        <v>45.8</v>
      </c>
      <c r="P39" s="70">
        <v>49.8</v>
      </c>
      <c r="Q39" s="70">
        <v>52.9</v>
      </c>
      <c r="R39" s="70">
        <v>52</v>
      </c>
      <c r="S39" s="70">
        <f t="shared" si="4"/>
        <v>54.8</v>
      </c>
      <c r="U39" s="101"/>
      <c r="V39" s="101"/>
    </row>
    <row r="40" spans="1:22" ht="11.25" customHeight="1">
      <c r="A40" s="14" t="s">
        <v>98</v>
      </c>
      <c r="B40" s="67" t="s">
        <v>289</v>
      </c>
      <c r="C40" s="100">
        <v>61.9</v>
      </c>
      <c r="D40" s="100">
        <v>64.099999999999994</v>
      </c>
      <c r="E40" s="100">
        <v>71.2</v>
      </c>
      <c r="F40" s="28">
        <v>77.400000000000006</v>
      </c>
      <c r="G40" s="70">
        <v>83</v>
      </c>
      <c r="H40" s="70">
        <v>87.7</v>
      </c>
      <c r="I40" s="70">
        <v>86.9</v>
      </c>
      <c r="J40" s="70">
        <f t="shared" si="3"/>
        <v>87.1</v>
      </c>
      <c r="K40" s="2"/>
      <c r="L40" s="100">
        <v>44</v>
      </c>
      <c r="M40" s="100">
        <v>45.9</v>
      </c>
      <c r="N40" s="100">
        <v>51.4</v>
      </c>
      <c r="O40" s="28">
        <v>53.2</v>
      </c>
      <c r="P40" s="70">
        <v>55.8</v>
      </c>
      <c r="Q40" s="70">
        <v>59.5</v>
      </c>
      <c r="R40" s="70">
        <v>58.5</v>
      </c>
      <c r="S40" s="70">
        <f t="shared" si="4"/>
        <v>60.9</v>
      </c>
      <c r="U40" s="101"/>
      <c r="V40" s="101"/>
    </row>
    <row r="41" spans="1:22" ht="11.25" customHeight="1">
      <c r="A41" s="15" t="s">
        <v>99</v>
      </c>
      <c r="B41" s="67" t="s">
        <v>290</v>
      </c>
      <c r="C41" s="100">
        <v>56.6</v>
      </c>
      <c r="D41" s="100">
        <v>62.3</v>
      </c>
      <c r="E41" s="100">
        <v>68</v>
      </c>
      <c r="F41" s="28">
        <v>71.400000000000006</v>
      </c>
      <c r="G41" s="70">
        <v>80.7</v>
      </c>
      <c r="H41" s="70">
        <v>82.9</v>
      </c>
      <c r="I41" s="70">
        <v>85.5</v>
      </c>
      <c r="J41" s="70">
        <f t="shared" si="3"/>
        <v>86.9</v>
      </c>
      <c r="K41" s="2"/>
      <c r="L41" s="100">
        <v>38</v>
      </c>
      <c r="M41" s="100">
        <v>41.4</v>
      </c>
      <c r="N41" s="100">
        <v>44.2</v>
      </c>
      <c r="O41" s="28">
        <v>47.4</v>
      </c>
      <c r="P41" s="70">
        <v>52.8</v>
      </c>
      <c r="Q41" s="70">
        <v>55.7</v>
      </c>
      <c r="R41" s="70">
        <v>55.1</v>
      </c>
      <c r="S41" s="70">
        <f t="shared" si="4"/>
        <v>55.5</v>
      </c>
      <c r="U41" s="101"/>
      <c r="V41" s="101"/>
    </row>
    <row r="42" spans="1:22" ht="11.25" customHeight="1">
      <c r="A42" s="14" t="s">
        <v>100</v>
      </c>
      <c r="B42" s="67" t="s">
        <v>291</v>
      </c>
      <c r="C42" s="100">
        <v>58.7</v>
      </c>
      <c r="D42" s="100">
        <v>60.1</v>
      </c>
      <c r="E42" s="100">
        <v>65.7</v>
      </c>
      <c r="F42" s="28">
        <v>68.599999999999994</v>
      </c>
      <c r="G42" s="70">
        <v>78.5</v>
      </c>
      <c r="H42" s="70">
        <v>82.2</v>
      </c>
      <c r="I42" s="70">
        <v>83.1</v>
      </c>
      <c r="J42" s="70">
        <f t="shared" si="3"/>
        <v>84.7</v>
      </c>
      <c r="K42" s="2"/>
      <c r="L42" s="100">
        <v>50</v>
      </c>
      <c r="M42" s="100">
        <v>50.5</v>
      </c>
      <c r="N42" s="100">
        <v>52.5</v>
      </c>
      <c r="O42" s="28">
        <v>55.3</v>
      </c>
      <c r="P42" s="70">
        <v>61.9</v>
      </c>
      <c r="Q42" s="70">
        <v>64.599999999999994</v>
      </c>
      <c r="R42" s="70">
        <v>65</v>
      </c>
      <c r="S42" s="70">
        <f t="shared" si="4"/>
        <v>65.8</v>
      </c>
      <c r="U42" s="101"/>
      <c r="V42" s="101"/>
    </row>
    <row r="43" spans="1:22" ht="11.25" customHeight="1">
      <c r="A43" s="14" t="s">
        <v>101</v>
      </c>
      <c r="B43" s="67" t="s">
        <v>292</v>
      </c>
      <c r="C43" s="100">
        <v>50</v>
      </c>
      <c r="D43" s="100">
        <v>55.4</v>
      </c>
      <c r="E43" s="100">
        <v>60.6</v>
      </c>
      <c r="F43" s="28">
        <v>69.3</v>
      </c>
      <c r="G43" s="70">
        <v>74.400000000000006</v>
      </c>
      <c r="H43" s="70">
        <v>80.8</v>
      </c>
      <c r="I43" s="70">
        <v>85.4</v>
      </c>
      <c r="J43" s="70">
        <f t="shared" si="3"/>
        <v>83.1</v>
      </c>
      <c r="K43" s="2"/>
      <c r="L43" s="100">
        <v>38.5</v>
      </c>
      <c r="M43" s="100">
        <v>41.8</v>
      </c>
      <c r="N43" s="100">
        <v>41.8</v>
      </c>
      <c r="O43" s="28">
        <v>45.5</v>
      </c>
      <c r="P43" s="70">
        <v>49.7</v>
      </c>
      <c r="Q43" s="70">
        <v>55.6</v>
      </c>
      <c r="R43" s="70">
        <v>56.8</v>
      </c>
      <c r="S43" s="70">
        <f t="shared" si="4"/>
        <v>59.4</v>
      </c>
      <c r="U43" s="101"/>
      <c r="V43" s="101"/>
    </row>
    <row r="44" spans="1:22" ht="11.25" customHeight="1">
      <c r="A44" s="14" t="s">
        <v>102</v>
      </c>
      <c r="B44" s="67" t="s">
        <v>293</v>
      </c>
      <c r="C44" s="100">
        <v>70.2</v>
      </c>
      <c r="D44" s="100">
        <v>74.599999999999994</v>
      </c>
      <c r="E44" s="100">
        <v>79.099999999999994</v>
      </c>
      <c r="F44" s="28">
        <v>80.3</v>
      </c>
      <c r="G44" s="70">
        <v>86.9</v>
      </c>
      <c r="H44" s="70">
        <v>89.3</v>
      </c>
      <c r="I44" s="70">
        <v>90.4</v>
      </c>
      <c r="J44" s="70">
        <f t="shared" si="3"/>
        <v>88.5</v>
      </c>
      <c r="K44" s="2"/>
      <c r="L44" s="100">
        <v>57</v>
      </c>
      <c r="M44" s="100">
        <v>60.8</v>
      </c>
      <c r="N44" s="100">
        <v>63.9</v>
      </c>
      <c r="O44" s="28">
        <v>63.3</v>
      </c>
      <c r="P44" s="70">
        <v>68.5</v>
      </c>
      <c r="Q44" s="70">
        <v>69.8</v>
      </c>
      <c r="R44" s="70">
        <v>72.400000000000006</v>
      </c>
      <c r="S44" s="70">
        <f t="shared" si="4"/>
        <v>70.5</v>
      </c>
      <c r="U44" s="101"/>
      <c r="V44" s="101"/>
    </row>
    <row r="45" spans="1:22" ht="11.25" customHeight="1">
      <c r="A45" s="13" t="s">
        <v>103</v>
      </c>
      <c r="B45" s="67" t="s">
        <v>294</v>
      </c>
      <c r="C45" s="100">
        <v>66.400000000000006</v>
      </c>
      <c r="D45" s="100">
        <v>69.900000000000006</v>
      </c>
      <c r="E45" s="100">
        <v>71.599999999999994</v>
      </c>
      <c r="F45" s="28">
        <v>77.400000000000006</v>
      </c>
      <c r="G45" s="70">
        <v>78.599999999999994</v>
      </c>
      <c r="H45" s="70">
        <v>83.1</v>
      </c>
      <c r="I45" s="70">
        <v>84.9</v>
      </c>
      <c r="J45" s="70">
        <f t="shared" si="3"/>
        <v>83.4</v>
      </c>
      <c r="K45" s="2"/>
      <c r="L45" s="100">
        <v>48.6</v>
      </c>
      <c r="M45" s="100">
        <v>49.9</v>
      </c>
      <c r="N45" s="100">
        <v>53.3</v>
      </c>
      <c r="O45" s="28">
        <v>59.8</v>
      </c>
      <c r="P45" s="70">
        <v>61.3</v>
      </c>
      <c r="Q45" s="70">
        <v>64.3</v>
      </c>
      <c r="R45" s="70">
        <v>62.9</v>
      </c>
      <c r="S45" s="70">
        <f t="shared" si="4"/>
        <v>65.7</v>
      </c>
      <c r="U45" s="101"/>
      <c r="V45" s="101"/>
    </row>
    <row r="46" spans="1:22" ht="11.25" customHeight="1">
      <c r="A46" s="14" t="s">
        <v>104</v>
      </c>
      <c r="B46" s="67" t="s">
        <v>295</v>
      </c>
      <c r="C46" s="100">
        <v>56.9</v>
      </c>
      <c r="D46" s="100">
        <v>60.8</v>
      </c>
      <c r="E46" s="100">
        <v>66.5</v>
      </c>
      <c r="F46" s="28">
        <v>69.8</v>
      </c>
      <c r="G46" s="70">
        <v>75.8</v>
      </c>
      <c r="H46" s="70">
        <v>78.2</v>
      </c>
      <c r="I46" s="70">
        <v>84.2</v>
      </c>
      <c r="J46" s="70">
        <f t="shared" si="3"/>
        <v>81.7</v>
      </c>
      <c r="K46" s="2"/>
      <c r="L46" s="100">
        <v>41.7</v>
      </c>
      <c r="M46" s="100">
        <v>44.7</v>
      </c>
      <c r="N46" s="100">
        <v>45.8</v>
      </c>
      <c r="O46" s="28">
        <v>48.7</v>
      </c>
      <c r="P46" s="70">
        <v>56</v>
      </c>
      <c r="Q46" s="70">
        <v>57.1</v>
      </c>
      <c r="R46" s="70">
        <v>64.2</v>
      </c>
      <c r="S46" s="70">
        <f t="shared" si="4"/>
        <v>63.8</v>
      </c>
      <c r="U46" s="101"/>
      <c r="V46" s="101"/>
    </row>
    <row r="47" spans="1:22" s="2" customFormat="1" ht="11.25" customHeight="1">
      <c r="A47" s="15" t="s">
        <v>105</v>
      </c>
      <c r="B47" s="67" t="s">
        <v>296</v>
      </c>
      <c r="C47" s="100">
        <v>57.7</v>
      </c>
      <c r="D47" s="100">
        <v>60.9</v>
      </c>
      <c r="E47" s="100">
        <v>65.8</v>
      </c>
      <c r="F47" s="28">
        <v>73.3</v>
      </c>
      <c r="G47" s="70">
        <v>79.900000000000006</v>
      </c>
      <c r="H47" s="70">
        <v>84.8</v>
      </c>
      <c r="I47" s="70">
        <v>88</v>
      </c>
      <c r="J47" s="70">
        <f t="shared" si="3"/>
        <v>86.9</v>
      </c>
      <c r="L47" s="100">
        <v>46.3</v>
      </c>
      <c r="M47" s="100">
        <v>48.4</v>
      </c>
      <c r="N47" s="100">
        <v>50.2</v>
      </c>
      <c r="O47" s="28">
        <v>53.8</v>
      </c>
      <c r="P47" s="70">
        <v>58.7</v>
      </c>
      <c r="Q47" s="70">
        <v>64.099999999999994</v>
      </c>
      <c r="R47" s="70">
        <v>65.400000000000006</v>
      </c>
      <c r="S47" s="70">
        <f t="shared" si="4"/>
        <v>66.2</v>
      </c>
      <c r="U47" s="101"/>
      <c r="V47" s="101"/>
    </row>
    <row r="48" spans="1:22" s="27" customFormat="1" ht="11.25" customHeight="1">
      <c r="A48" s="2"/>
      <c r="B48" s="7"/>
      <c r="C48" s="26"/>
      <c r="D48" s="26"/>
      <c r="E48" s="4"/>
      <c r="F48" s="25"/>
      <c r="G48" s="25"/>
      <c r="H48" s="25"/>
      <c r="I48" s="68"/>
      <c r="J48" s="70"/>
      <c r="K48" s="4"/>
      <c r="L48" s="4"/>
      <c r="M48" s="4"/>
      <c r="N48" s="4"/>
      <c r="O48" s="25"/>
      <c r="P48" s="25"/>
      <c r="Q48" s="25"/>
      <c r="S48" s="70"/>
      <c r="U48" s="101"/>
      <c r="V48" s="101"/>
    </row>
    <row r="49" spans="1:22" ht="11.25" customHeight="1">
      <c r="A49" s="9" t="s">
        <v>106</v>
      </c>
      <c r="B49" s="9" t="s">
        <v>297</v>
      </c>
      <c r="C49" s="10">
        <v>54.5</v>
      </c>
      <c r="D49" s="10">
        <v>57.8</v>
      </c>
      <c r="E49" s="10">
        <v>62.1</v>
      </c>
      <c r="F49" s="25">
        <v>69.2</v>
      </c>
      <c r="G49" s="26">
        <v>76.8</v>
      </c>
      <c r="H49" s="26">
        <v>81.599999999999994</v>
      </c>
      <c r="I49" s="26">
        <v>84.1</v>
      </c>
      <c r="J49" s="26">
        <f t="shared" ref="J49:J64" si="5">IF(ISERROR(VLOOKUP($A49,T16Percentage,26,0)),".",VLOOKUP($A49,T16Percentage,26,0))</f>
        <v>84.7</v>
      </c>
      <c r="K49" s="2"/>
      <c r="L49" s="10">
        <v>40.299999999999997</v>
      </c>
      <c r="M49" s="10">
        <v>42.5</v>
      </c>
      <c r="N49" s="10">
        <v>44.4</v>
      </c>
      <c r="O49" s="25">
        <v>47.3</v>
      </c>
      <c r="P49" s="26">
        <v>52</v>
      </c>
      <c r="Q49" s="26">
        <v>54.6</v>
      </c>
      <c r="R49" s="26">
        <v>57.3</v>
      </c>
      <c r="S49" s="26">
        <f t="shared" ref="S49:S64" si="6">IF(ISERROR(VLOOKUP(A49,T16Percentage,27,0)),".",VLOOKUP(A49,T16Percentage,27,0))</f>
        <v>59.5</v>
      </c>
      <c r="U49" s="101"/>
      <c r="V49" s="101"/>
    </row>
    <row r="50" spans="1:22" ht="11.25" customHeight="1">
      <c r="A50" s="14" t="s">
        <v>107</v>
      </c>
      <c r="B50" s="67" t="s">
        <v>298</v>
      </c>
      <c r="C50" s="100">
        <v>49.5</v>
      </c>
      <c r="D50" s="100">
        <v>53.9</v>
      </c>
      <c r="E50" s="100">
        <v>55.8</v>
      </c>
      <c r="F50" s="28">
        <v>60.6</v>
      </c>
      <c r="G50" s="70">
        <v>69.900000000000006</v>
      </c>
      <c r="H50" s="70">
        <v>73.5</v>
      </c>
      <c r="I50" s="70">
        <v>76.8</v>
      </c>
      <c r="J50" s="70">
        <f t="shared" si="5"/>
        <v>77.900000000000006</v>
      </c>
      <c r="K50" s="2"/>
      <c r="L50" s="100">
        <v>30.7</v>
      </c>
      <c r="M50" s="100">
        <v>31.5</v>
      </c>
      <c r="N50" s="100">
        <v>33.1</v>
      </c>
      <c r="O50" s="28">
        <v>39.299999999999997</v>
      </c>
      <c r="P50" s="70">
        <v>40.200000000000003</v>
      </c>
      <c r="Q50" s="70">
        <v>44.4</v>
      </c>
      <c r="R50" s="70">
        <v>45.3</v>
      </c>
      <c r="S50" s="70">
        <f t="shared" si="6"/>
        <v>50.3</v>
      </c>
      <c r="U50" s="101"/>
      <c r="V50" s="101"/>
    </row>
    <row r="51" spans="1:22" ht="11.25" customHeight="1">
      <c r="A51" s="14" t="s">
        <v>108</v>
      </c>
      <c r="B51" s="67" t="s">
        <v>299</v>
      </c>
      <c r="C51" s="100">
        <v>50.2</v>
      </c>
      <c r="D51" s="100">
        <v>52.1</v>
      </c>
      <c r="E51" s="100">
        <v>56.7</v>
      </c>
      <c r="F51" s="28">
        <v>63.7</v>
      </c>
      <c r="G51" s="70">
        <v>72.2</v>
      </c>
      <c r="H51" s="70">
        <v>79</v>
      </c>
      <c r="I51" s="70">
        <v>81.7</v>
      </c>
      <c r="J51" s="70">
        <f t="shared" si="5"/>
        <v>83.4</v>
      </c>
      <c r="K51" s="2"/>
      <c r="L51" s="100">
        <v>34</v>
      </c>
      <c r="M51" s="100">
        <v>36.299999999999997</v>
      </c>
      <c r="N51" s="100">
        <v>36.9</v>
      </c>
      <c r="O51" s="28">
        <v>41.6</v>
      </c>
      <c r="P51" s="70">
        <v>44.4</v>
      </c>
      <c r="Q51" s="70">
        <v>47.5</v>
      </c>
      <c r="R51" s="70">
        <v>52.4</v>
      </c>
      <c r="S51" s="70">
        <f t="shared" si="6"/>
        <v>53</v>
      </c>
      <c r="U51" s="101"/>
      <c r="V51" s="101"/>
    </row>
    <row r="52" spans="1:22" ht="11.25" customHeight="1">
      <c r="A52" s="14" t="s">
        <v>109</v>
      </c>
      <c r="B52" s="67" t="s">
        <v>300</v>
      </c>
      <c r="C52" s="100">
        <v>58.1</v>
      </c>
      <c r="D52" s="100">
        <v>59.3</v>
      </c>
      <c r="E52" s="100">
        <v>66.5</v>
      </c>
      <c r="F52" s="28">
        <v>73.599999999999994</v>
      </c>
      <c r="G52" s="70">
        <v>76.5</v>
      </c>
      <c r="H52" s="70">
        <v>83</v>
      </c>
      <c r="I52" s="70">
        <v>87.6</v>
      </c>
      <c r="J52" s="70">
        <f t="shared" si="5"/>
        <v>90.9</v>
      </c>
      <c r="K52" s="2"/>
      <c r="L52" s="100">
        <v>43.8</v>
      </c>
      <c r="M52" s="100">
        <v>45.7</v>
      </c>
      <c r="N52" s="100">
        <v>50.3</v>
      </c>
      <c r="O52" s="28">
        <v>50.6</v>
      </c>
      <c r="P52" s="70">
        <v>54.5</v>
      </c>
      <c r="Q52" s="70">
        <v>59.4</v>
      </c>
      <c r="R52" s="70">
        <v>61.1</v>
      </c>
      <c r="S52" s="70">
        <f t="shared" si="6"/>
        <v>65.7</v>
      </c>
      <c r="U52" s="101"/>
      <c r="V52" s="101"/>
    </row>
    <row r="53" spans="1:22" ht="11.25" customHeight="1">
      <c r="A53" s="14" t="s">
        <v>110</v>
      </c>
      <c r="B53" s="67" t="s">
        <v>301</v>
      </c>
      <c r="C53" s="100">
        <v>51.9</v>
      </c>
      <c r="D53" s="100">
        <v>57.8</v>
      </c>
      <c r="E53" s="100">
        <v>63.4</v>
      </c>
      <c r="F53" s="28">
        <v>72.2</v>
      </c>
      <c r="G53" s="70">
        <v>82.9</v>
      </c>
      <c r="H53" s="70">
        <v>88.2</v>
      </c>
      <c r="I53" s="70">
        <v>88.4</v>
      </c>
      <c r="J53" s="70">
        <f t="shared" si="5"/>
        <v>86.5</v>
      </c>
      <c r="K53" s="2"/>
      <c r="L53" s="100">
        <v>34.799999999999997</v>
      </c>
      <c r="M53" s="100">
        <v>37.4</v>
      </c>
      <c r="N53" s="100">
        <v>39.200000000000003</v>
      </c>
      <c r="O53" s="28">
        <v>42.9</v>
      </c>
      <c r="P53" s="70">
        <v>51.4</v>
      </c>
      <c r="Q53" s="70">
        <v>54.4</v>
      </c>
      <c r="R53" s="70">
        <v>54.7</v>
      </c>
      <c r="S53" s="70">
        <f t="shared" si="6"/>
        <v>56.6</v>
      </c>
      <c r="U53" s="101"/>
      <c r="V53" s="101"/>
    </row>
    <row r="54" spans="1:22" ht="11.25" customHeight="1">
      <c r="A54" s="14" t="s">
        <v>111</v>
      </c>
      <c r="B54" s="67" t="s">
        <v>302</v>
      </c>
      <c r="C54" s="100">
        <v>62.2</v>
      </c>
      <c r="D54" s="100">
        <v>64.900000000000006</v>
      </c>
      <c r="E54" s="100">
        <v>65.900000000000006</v>
      </c>
      <c r="F54" s="28">
        <v>71.599999999999994</v>
      </c>
      <c r="G54" s="70">
        <v>77.7</v>
      </c>
      <c r="H54" s="70">
        <v>80.8</v>
      </c>
      <c r="I54" s="70">
        <v>83.8</v>
      </c>
      <c r="J54" s="70">
        <f t="shared" si="5"/>
        <v>83.2</v>
      </c>
      <c r="K54" s="2"/>
      <c r="L54" s="100">
        <v>49.8</v>
      </c>
      <c r="M54" s="100">
        <v>50.8</v>
      </c>
      <c r="N54" s="100">
        <v>52.5</v>
      </c>
      <c r="O54" s="28">
        <v>52.3</v>
      </c>
      <c r="P54" s="70">
        <v>58.6</v>
      </c>
      <c r="Q54" s="70">
        <v>55.4</v>
      </c>
      <c r="R54" s="70">
        <v>57.4</v>
      </c>
      <c r="S54" s="70">
        <f t="shared" si="6"/>
        <v>61</v>
      </c>
      <c r="U54" s="101"/>
      <c r="V54" s="101"/>
    </row>
    <row r="55" spans="1:22" ht="11.25" customHeight="1">
      <c r="A55" s="14" t="s">
        <v>112</v>
      </c>
      <c r="B55" s="67" t="s">
        <v>303</v>
      </c>
      <c r="C55" s="100">
        <v>52.4</v>
      </c>
      <c r="D55" s="100">
        <v>52</v>
      </c>
      <c r="E55" s="100">
        <v>51.2</v>
      </c>
      <c r="F55" s="28">
        <v>65.400000000000006</v>
      </c>
      <c r="G55" s="70">
        <v>75.8</v>
      </c>
      <c r="H55" s="70">
        <v>82.4</v>
      </c>
      <c r="I55" s="70">
        <v>87.2</v>
      </c>
      <c r="J55" s="70">
        <f t="shared" si="5"/>
        <v>88</v>
      </c>
      <c r="K55" s="2"/>
      <c r="L55" s="100">
        <v>25.9</v>
      </c>
      <c r="M55" s="100">
        <v>30</v>
      </c>
      <c r="N55" s="100">
        <v>29.6</v>
      </c>
      <c r="O55" s="28">
        <v>36.9</v>
      </c>
      <c r="P55" s="70">
        <v>42.3</v>
      </c>
      <c r="Q55" s="70">
        <v>46.3</v>
      </c>
      <c r="R55" s="70">
        <v>47.8</v>
      </c>
      <c r="S55" s="70">
        <f t="shared" si="6"/>
        <v>50</v>
      </c>
      <c r="U55" s="101"/>
      <c r="V55" s="101"/>
    </row>
    <row r="56" spans="1:22" ht="11.25" customHeight="1">
      <c r="A56" s="14" t="s">
        <v>113</v>
      </c>
      <c r="B56" s="67" t="s">
        <v>304</v>
      </c>
      <c r="C56" s="100">
        <v>53</v>
      </c>
      <c r="D56" s="100">
        <v>55.5</v>
      </c>
      <c r="E56" s="100">
        <v>61.5</v>
      </c>
      <c r="F56" s="28">
        <v>65</v>
      </c>
      <c r="G56" s="70">
        <v>72.900000000000006</v>
      </c>
      <c r="H56" s="70">
        <v>80.7</v>
      </c>
      <c r="I56" s="70">
        <v>82.6</v>
      </c>
      <c r="J56" s="70">
        <f t="shared" si="5"/>
        <v>84.5</v>
      </c>
      <c r="K56" s="2"/>
      <c r="L56" s="100">
        <v>40.799999999999997</v>
      </c>
      <c r="M56" s="100">
        <v>42.8</v>
      </c>
      <c r="N56" s="100">
        <v>45.6</v>
      </c>
      <c r="O56" s="28">
        <v>47.4</v>
      </c>
      <c r="P56" s="70">
        <v>52.8</v>
      </c>
      <c r="Q56" s="70">
        <v>59.3</v>
      </c>
      <c r="R56" s="70">
        <v>62</v>
      </c>
      <c r="S56" s="70">
        <f t="shared" si="6"/>
        <v>62.6</v>
      </c>
      <c r="U56" s="101"/>
      <c r="V56" s="101"/>
    </row>
    <row r="57" spans="1:22" ht="11.25" customHeight="1">
      <c r="A57" s="14" t="s">
        <v>114</v>
      </c>
      <c r="B57" s="67" t="s">
        <v>305</v>
      </c>
      <c r="C57" s="100">
        <v>52.2</v>
      </c>
      <c r="D57" s="100">
        <v>55.9</v>
      </c>
      <c r="E57" s="100">
        <v>62.5</v>
      </c>
      <c r="F57" s="28">
        <v>67.5</v>
      </c>
      <c r="G57" s="70">
        <v>76.5</v>
      </c>
      <c r="H57" s="70">
        <v>81.599999999999994</v>
      </c>
      <c r="I57" s="70">
        <v>84.1</v>
      </c>
      <c r="J57" s="70">
        <f t="shared" si="5"/>
        <v>86.1</v>
      </c>
      <c r="K57" s="2"/>
      <c r="L57" s="100">
        <v>40.4</v>
      </c>
      <c r="M57" s="100">
        <v>42.1</v>
      </c>
      <c r="N57" s="100">
        <v>46.4</v>
      </c>
      <c r="O57" s="28">
        <v>45.9</v>
      </c>
      <c r="P57" s="70">
        <v>50.6</v>
      </c>
      <c r="Q57" s="70">
        <v>53.7</v>
      </c>
      <c r="R57" s="70">
        <v>55</v>
      </c>
      <c r="S57" s="70">
        <f t="shared" si="6"/>
        <v>57.3</v>
      </c>
      <c r="U57" s="101"/>
      <c r="V57" s="101"/>
    </row>
    <row r="58" spans="1:22" ht="11.25" customHeight="1">
      <c r="A58" s="14" t="s">
        <v>115</v>
      </c>
      <c r="B58" s="67" t="s">
        <v>306</v>
      </c>
      <c r="C58" s="100">
        <v>48.2</v>
      </c>
      <c r="D58" s="100">
        <v>52</v>
      </c>
      <c r="E58" s="100">
        <v>58.6</v>
      </c>
      <c r="F58" s="28">
        <v>71.3</v>
      </c>
      <c r="G58" s="70">
        <v>79</v>
      </c>
      <c r="H58" s="70">
        <v>82.6</v>
      </c>
      <c r="I58" s="70">
        <v>85.7</v>
      </c>
      <c r="J58" s="70">
        <f t="shared" si="5"/>
        <v>87.1</v>
      </c>
      <c r="K58" s="2"/>
      <c r="L58" s="100">
        <v>35.4</v>
      </c>
      <c r="M58" s="100">
        <v>39</v>
      </c>
      <c r="N58" s="100">
        <v>39.700000000000003</v>
      </c>
      <c r="O58" s="28">
        <v>45.7</v>
      </c>
      <c r="P58" s="70">
        <v>54.2</v>
      </c>
      <c r="Q58" s="70">
        <v>54.2</v>
      </c>
      <c r="R58" s="70">
        <v>61.1</v>
      </c>
      <c r="S58" s="70">
        <f t="shared" si="6"/>
        <v>58.5</v>
      </c>
      <c r="U58" s="101"/>
      <c r="V58" s="101"/>
    </row>
    <row r="59" spans="1:22" ht="11.25" customHeight="1">
      <c r="A59" s="14" t="s">
        <v>116</v>
      </c>
      <c r="B59" s="67" t="s">
        <v>307</v>
      </c>
      <c r="C59" s="100">
        <v>54.1</v>
      </c>
      <c r="D59" s="100">
        <v>60.2</v>
      </c>
      <c r="E59" s="100">
        <v>61.4</v>
      </c>
      <c r="F59" s="28">
        <v>72.5</v>
      </c>
      <c r="G59" s="70">
        <v>82.6</v>
      </c>
      <c r="H59" s="70">
        <v>86.6</v>
      </c>
      <c r="I59" s="70">
        <v>90.4</v>
      </c>
      <c r="J59" s="70">
        <f t="shared" si="5"/>
        <v>89.4</v>
      </c>
      <c r="K59" s="2"/>
      <c r="L59" s="100">
        <v>38.5</v>
      </c>
      <c r="M59" s="100">
        <v>40.9</v>
      </c>
      <c r="N59" s="100">
        <v>41.6</v>
      </c>
      <c r="O59" s="28">
        <v>45.4</v>
      </c>
      <c r="P59" s="70">
        <v>51.5</v>
      </c>
      <c r="Q59" s="70">
        <v>52.4</v>
      </c>
      <c r="R59" s="70">
        <v>56.3</v>
      </c>
      <c r="S59" s="70">
        <f t="shared" si="6"/>
        <v>56.8</v>
      </c>
      <c r="U59" s="101"/>
      <c r="V59" s="101"/>
    </row>
    <row r="60" spans="1:22" ht="11.25" customHeight="1">
      <c r="A60" s="15" t="s">
        <v>117</v>
      </c>
      <c r="B60" s="67" t="s">
        <v>308</v>
      </c>
      <c r="C60" s="100">
        <v>64.2</v>
      </c>
      <c r="D60" s="100">
        <v>66.099999999999994</v>
      </c>
      <c r="E60" s="100">
        <v>69.900000000000006</v>
      </c>
      <c r="F60" s="28">
        <v>77.2</v>
      </c>
      <c r="G60" s="70">
        <v>81.599999999999994</v>
      </c>
      <c r="H60" s="70">
        <v>83.8</v>
      </c>
      <c r="I60" s="70">
        <v>85.7</v>
      </c>
      <c r="J60" s="70">
        <f t="shared" si="5"/>
        <v>84.4</v>
      </c>
      <c r="K60" s="2"/>
      <c r="L60" s="100">
        <v>53.5</v>
      </c>
      <c r="M60" s="100">
        <v>54.2</v>
      </c>
      <c r="N60" s="100">
        <v>54.7</v>
      </c>
      <c r="O60" s="28">
        <v>58.6</v>
      </c>
      <c r="P60" s="70">
        <v>61.6</v>
      </c>
      <c r="Q60" s="70">
        <v>63.2</v>
      </c>
      <c r="R60" s="70">
        <v>65.599999999999994</v>
      </c>
      <c r="S60" s="70">
        <f t="shared" si="6"/>
        <v>65.400000000000006</v>
      </c>
      <c r="U60" s="101"/>
      <c r="V60" s="101"/>
    </row>
    <row r="61" spans="1:22" ht="11.25" customHeight="1">
      <c r="A61" s="14" t="s">
        <v>118</v>
      </c>
      <c r="B61" s="67" t="s">
        <v>309</v>
      </c>
      <c r="C61" s="100">
        <v>52.2</v>
      </c>
      <c r="D61" s="100">
        <v>54.6</v>
      </c>
      <c r="E61" s="100">
        <v>58.5</v>
      </c>
      <c r="F61" s="28">
        <v>66.900000000000006</v>
      </c>
      <c r="G61" s="70">
        <v>73.3</v>
      </c>
      <c r="H61" s="70">
        <v>81.8</v>
      </c>
      <c r="I61" s="70">
        <v>83.9</v>
      </c>
      <c r="J61" s="70">
        <f t="shared" si="5"/>
        <v>84.8</v>
      </c>
      <c r="K61" s="2"/>
      <c r="L61" s="100">
        <v>37.5</v>
      </c>
      <c r="M61" s="100">
        <v>39</v>
      </c>
      <c r="N61" s="100">
        <v>40.9</v>
      </c>
      <c r="O61" s="28">
        <v>47.1</v>
      </c>
      <c r="P61" s="70">
        <v>50.8</v>
      </c>
      <c r="Q61" s="70">
        <v>56.7</v>
      </c>
      <c r="R61" s="70">
        <v>60</v>
      </c>
      <c r="S61" s="70">
        <f t="shared" si="6"/>
        <v>63.6</v>
      </c>
      <c r="U61" s="101"/>
      <c r="V61" s="101"/>
    </row>
    <row r="62" spans="1:22" ht="11.25" customHeight="1">
      <c r="A62" s="14" t="s">
        <v>119</v>
      </c>
      <c r="B62" s="67" t="s">
        <v>310</v>
      </c>
      <c r="C62" s="100">
        <v>48.5</v>
      </c>
      <c r="D62" s="100">
        <v>52.5</v>
      </c>
      <c r="E62" s="100">
        <v>57.4</v>
      </c>
      <c r="F62" s="28">
        <v>65.2</v>
      </c>
      <c r="G62" s="70">
        <v>71.5</v>
      </c>
      <c r="H62" s="70">
        <v>74.5</v>
      </c>
      <c r="I62" s="70">
        <v>76.900000000000006</v>
      </c>
      <c r="J62" s="70">
        <f t="shared" si="5"/>
        <v>76.3</v>
      </c>
      <c r="K62" s="2"/>
      <c r="L62" s="100">
        <v>37.1</v>
      </c>
      <c r="M62" s="100">
        <v>39.9</v>
      </c>
      <c r="N62" s="100">
        <v>40.6</v>
      </c>
      <c r="O62" s="28">
        <v>44.5</v>
      </c>
      <c r="P62" s="70">
        <v>49.2</v>
      </c>
      <c r="Q62" s="70">
        <v>49.4</v>
      </c>
      <c r="R62" s="70">
        <v>55.6</v>
      </c>
      <c r="S62" s="70">
        <f t="shared" si="6"/>
        <v>57.3</v>
      </c>
      <c r="U62" s="101"/>
      <c r="V62" s="101"/>
    </row>
    <row r="63" spans="1:22" ht="11.25" customHeight="1">
      <c r="A63" s="14" t="s">
        <v>120</v>
      </c>
      <c r="B63" s="67" t="s">
        <v>311</v>
      </c>
      <c r="C63" s="100">
        <v>57.8</v>
      </c>
      <c r="D63" s="100">
        <v>65.5</v>
      </c>
      <c r="E63" s="100">
        <v>70.7</v>
      </c>
      <c r="F63" s="28">
        <v>75.5</v>
      </c>
      <c r="G63" s="70">
        <v>83.8</v>
      </c>
      <c r="H63" s="70">
        <v>86.1</v>
      </c>
      <c r="I63" s="70">
        <v>87.8</v>
      </c>
      <c r="J63" s="70">
        <f t="shared" si="5"/>
        <v>89</v>
      </c>
      <c r="K63" s="2"/>
      <c r="L63" s="100">
        <v>42.9</v>
      </c>
      <c r="M63" s="100">
        <v>46.5</v>
      </c>
      <c r="N63" s="100">
        <v>51.3</v>
      </c>
      <c r="O63" s="28">
        <v>49.3</v>
      </c>
      <c r="P63" s="70">
        <v>55.8</v>
      </c>
      <c r="Q63" s="70">
        <v>57.4</v>
      </c>
      <c r="R63" s="70">
        <v>59.3</v>
      </c>
      <c r="S63" s="70">
        <f t="shared" si="6"/>
        <v>66.3</v>
      </c>
      <c r="U63" s="101"/>
      <c r="V63" s="101"/>
    </row>
    <row r="64" spans="1:22" s="2" customFormat="1" ht="11.25" customHeight="1">
      <c r="A64" s="14" t="s">
        <v>121</v>
      </c>
      <c r="B64" s="67" t="s">
        <v>312</v>
      </c>
      <c r="C64" s="100">
        <v>62.1</v>
      </c>
      <c r="D64" s="100">
        <v>67.5</v>
      </c>
      <c r="E64" s="100">
        <v>68.5</v>
      </c>
      <c r="F64" s="28">
        <v>73.099999999999994</v>
      </c>
      <c r="G64" s="70">
        <v>80.7</v>
      </c>
      <c r="H64" s="70">
        <v>84.3</v>
      </c>
      <c r="I64" s="70">
        <v>88.1</v>
      </c>
      <c r="J64" s="70">
        <f t="shared" si="5"/>
        <v>87.4</v>
      </c>
      <c r="L64" s="100">
        <v>48.8</v>
      </c>
      <c r="M64" s="100">
        <v>54.5</v>
      </c>
      <c r="N64" s="100">
        <v>53.8</v>
      </c>
      <c r="O64" s="28">
        <v>59.2</v>
      </c>
      <c r="P64" s="70">
        <v>59.1</v>
      </c>
      <c r="Q64" s="70">
        <v>62.1</v>
      </c>
      <c r="R64" s="70">
        <v>62.7</v>
      </c>
      <c r="S64" s="70">
        <f t="shared" si="6"/>
        <v>67.400000000000006</v>
      </c>
      <c r="U64" s="101"/>
      <c r="V64" s="101"/>
    </row>
    <row r="65" spans="1:22" s="27" customFormat="1" ht="11.25" customHeight="1">
      <c r="A65" s="2"/>
      <c r="B65" s="7"/>
      <c r="C65" s="26"/>
      <c r="D65" s="26"/>
      <c r="E65" s="4"/>
      <c r="F65" s="25"/>
      <c r="G65" s="25"/>
      <c r="H65" s="25"/>
      <c r="I65" s="68"/>
      <c r="J65" s="70"/>
      <c r="K65" s="4"/>
      <c r="L65" s="4"/>
      <c r="M65" s="4"/>
      <c r="N65" s="4"/>
      <c r="O65" s="25"/>
      <c r="P65" s="25"/>
      <c r="Q65" s="25"/>
      <c r="S65" s="70"/>
      <c r="U65" s="101"/>
      <c r="V65" s="101"/>
    </row>
    <row r="66" spans="1:22" ht="11.25" customHeight="1">
      <c r="A66" s="9" t="s">
        <v>122</v>
      </c>
      <c r="B66" s="9" t="s">
        <v>313</v>
      </c>
      <c r="C66" s="10">
        <v>55.4</v>
      </c>
      <c r="D66" s="10">
        <v>57.9</v>
      </c>
      <c r="E66" s="10">
        <v>63.1</v>
      </c>
      <c r="F66" s="25">
        <v>68.900000000000006</v>
      </c>
      <c r="G66" s="26">
        <v>75.3</v>
      </c>
      <c r="H66" s="26">
        <v>80.099999999999994</v>
      </c>
      <c r="I66" s="26">
        <v>82.8</v>
      </c>
      <c r="J66" s="26">
        <f t="shared" ref="J66:J75" si="7">IF(ISERROR(VLOOKUP($A66,T16Percentage,26,0)),".",VLOOKUP($A66,T16Percentage,26,0))</f>
        <v>82.8</v>
      </c>
      <c r="K66" s="2"/>
      <c r="L66" s="10">
        <v>42.9</v>
      </c>
      <c r="M66" s="10">
        <v>44.4</v>
      </c>
      <c r="N66" s="10">
        <v>47</v>
      </c>
      <c r="O66" s="25">
        <v>49.9</v>
      </c>
      <c r="P66" s="26">
        <v>53.7</v>
      </c>
      <c r="Q66" s="26">
        <v>57.1</v>
      </c>
      <c r="R66" s="26">
        <v>57.6</v>
      </c>
      <c r="S66" s="26">
        <f t="shared" ref="S66:S75" si="8">IF(ISERROR(VLOOKUP(A66,T16Percentage,27,0)),".",VLOOKUP(A66,T16Percentage,27,0))</f>
        <v>59.3</v>
      </c>
      <c r="U66" s="101"/>
      <c r="V66" s="101"/>
    </row>
    <row r="67" spans="1:22" ht="11.25" customHeight="1">
      <c r="A67" s="15" t="s">
        <v>123</v>
      </c>
      <c r="B67" s="67" t="s">
        <v>314</v>
      </c>
      <c r="C67" s="100">
        <v>55.6</v>
      </c>
      <c r="D67" s="100">
        <v>54.6</v>
      </c>
      <c r="E67" s="100">
        <v>63.7</v>
      </c>
      <c r="F67" s="28">
        <v>66.599999999999994</v>
      </c>
      <c r="G67" s="70">
        <v>77.3</v>
      </c>
      <c r="H67" s="70">
        <v>81.599999999999994</v>
      </c>
      <c r="I67" s="70">
        <v>84.7</v>
      </c>
      <c r="J67" s="70">
        <f t="shared" si="7"/>
        <v>81.8</v>
      </c>
      <c r="K67" s="2"/>
      <c r="L67" s="100">
        <v>42.2</v>
      </c>
      <c r="M67" s="100">
        <v>40</v>
      </c>
      <c r="N67" s="100">
        <v>49.4</v>
      </c>
      <c r="O67" s="28">
        <v>45.6</v>
      </c>
      <c r="P67" s="70">
        <v>55.1</v>
      </c>
      <c r="Q67" s="70">
        <v>56.9</v>
      </c>
      <c r="R67" s="70">
        <v>57.2</v>
      </c>
      <c r="S67" s="70">
        <f t="shared" si="8"/>
        <v>55.6</v>
      </c>
      <c r="U67" s="101"/>
      <c r="V67" s="101"/>
    </row>
    <row r="68" spans="1:22" ht="11.25" customHeight="1">
      <c r="A68" s="15" t="s">
        <v>124</v>
      </c>
      <c r="B68" s="67" t="s">
        <v>315</v>
      </c>
      <c r="C68" s="100">
        <v>57.1</v>
      </c>
      <c r="D68" s="100">
        <v>58.6</v>
      </c>
      <c r="E68" s="100">
        <v>63.1</v>
      </c>
      <c r="F68" s="28">
        <v>67.900000000000006</v>
      </c>
      <c r="G68" s="70">
        <v>73.7</v>
      </c>
      <c r="H68" s="70">
        <v>79</v>
      </c>
      <c r="I68" s="70">
        <v>80.7</v>
      </c>
      <c r="J68" s="70">
        <f t="shared" si="7"/>
        <v>81.599999999999994</v>
      </c>
      <c r="K68" s="2"/>
      <c r="L68" s="100">
        <v>45.5</v>
      </c>
      <c r="M68" s="100">
        <v>47</v>
      </c>
      <c r="N68" s="100">
        <v>48.5</v>
      </c>
      <c r="O68" s="28">
        <v>51</v>
      </c>
      <c r="P68" s="70">
        <v>55</v>
      </c>
      <c r="Q68" s="70">
        <v>58.4</v>
      </c>
      <c r="R68" s="70">
        <v>57.2</v>
      </c>
      <c r="S68" s="70">
        <f t="shared" si="8"/>
        <v>59.1</v>
      </c>
      <c r="U68" s="101"/>
      <c r="V68" s="101"/>
    </row>
    <row r="69" spans="1:22" ht="11.25" customHeight="1">
      <c r="A69" s="15" t="s">
        <v>125</v>
      </c>
      <c r="B69" s="67" t="s">
        <v>316</v>
      </c>
      <c r="C69" s="100">
        <v>47.6</v>
      </c>
      <c r="D69" s="100">
        <v>51.7</v>
      </c>
      <c r="E69" s="100">
        <v>55.5</v>
      </c>
      <c r="F69" s="28">
        <v>64.5</v>
      </c>
      <c r="G69" s="70">
        <v>72.599999999999994</v>
      </c>
      <c r="H69" s="70">
        <v>77.400000000000006</v>
      </c>
      <c r="I69" s="70">
        <v>78.8</v>
      </c>
      <c r="J69" s="70">
        <f t="shared" si="7"/>
        <v>79.599999999999994</v>
      </c>
      <c r="K69" s="2"/>
      <c r="L69" s="100">
        <v>33.5</v>
      </c>
      <c r="M69" s="100">
        <v>36.5</v>
      </c>
      <c r="N69" s="100">
        <v>39.9</v>
      </c>
      <c r="O69" s="28">
        <v>44.4</v>
      </c>
      <c r="P69" s="70">
        <v>48.9</v>
      </c>
      <c r="Q69" s="70">
        <v>52.1</v>
      </c>
      <c r="R69" s="70">
        <v>51.5</v>
      </c>
      <c r="S69" s="70">
        <f t="shared" si="8"/>
        <v>54.8</v>
      </c>
      <c r="U69" s="101"/>
      <c r="V69" s="101"/>
    </row>
    <row r="70" spans="1:22" ht="11.25" customHeight="1">
      <c r="A70" s="15" t="s">
        <v>126</v>
      </c>
      <c r="B70" s="67" t="s">
        <v>317</v>
      </c>
      <c r="C70" s="100">
        <v>58.4</v>
      </c>
      <c r="D70" s="100">
        <v>60.8</v>
      </c>
      <c r="E70" s="100">
        <v>64.7</v>
      </c>
      <c r="F70" s="28">
        <v>68.599999999999994</v>
      </c>
      <c r="G70" s="70">
        <v>74.900000000000006</v>
      </c>
      <c r="H70" s="70">
        <v>79.7</v>
      </c>
      <c r="I70" s="70">
        <v>80.599999999999994</v>
      </c>
      <c r="J70" s="70">
        <f t="shared" si="7"/>
        <v>82</v>
      </c>
      <c r="K70" s="2"/>
      <c r="L70" s="100">
        <v>46.7</v>
      </c>
      <c r="M70" s="100">
        <v>48.8</v>
      </c>
      <c r="N70" s="100">
        <v>51.9</v>
      </c>
      <c r="O70" s="28">
        <v>52.6</v>
      </c>
      <c r="P70" s="70">
        <v>55.3</v>
      </c>
      <c r="Q70" s="70">
        <v>56.9</v>
      </c>
      <c r="R70" s="70">
        <v>56.9</v>
      </c>
      <c r="S70" s="70">
        <f t="shared" si="8"/>
        <v>59.5</v>
      </c>
      <c r="U70" s="101"/>
      <c r="V70" s="101"/>
    </row>
    <row r="71" spans="1:22" ht="11.25" customHeight="1">
      <c r="A71" s="14" t="s">
        <v>127</v>
      </c>
      <c r="B71" s="67" t="s">
        <v>318</v>
      </c>
      <c r="C71" s="100">
        <v>62.2</v>
      </c>
      <c r="D71" s="100">
        <v>65.5</v>
      </c>
      <c r="E71" s="100">
        <v>71.099999999999994</v>
      </c>
      <c r="F71" s="28">
        <v>75.7</v>
      </c>
      <c r="G71" s="70">
        <v>80.400000000000006</v>
      </c>
      <c r="H71" s="70">
        <v>84.3</v>
      </c>
      <c r="I71" s="70">
        <v>85.9</v>
      </c>
      <c r="J71" s="70">
        <f t="shared" si="7"/>
        <v>84.5</v>
      </c>
      <c r="K71" s="2"/>
      <c r="L71" s="100">
        <v>48.6</v>
      </c>
      <c r="M71" s="100">
        <v>50.6</v>
      </c>
      <c r="N71" s="100">
        <v>52.6</v>
      </c>
      <c r="O71" s="28">
        <v>56.2</v>
      </c>
      <c r="P71" s="70">
        <v>59.2</v>
      </c>
      <c r="Q71" s="70">
        <v>62.2</v>
      </c>
      <c r="R71" s="70">
        <v>62.1</v>
      </c>
      <c r="S71" s="70">
        <f t="shared" si="8"/>
        <v>61.8</v>
      </c>
      <c r="U71" s="101"/>
      <c r="V71" s="101"/>
    </row>
    <row r="72" spans="1:22" ht="11.25" customHeight="1">
      <c r="A72" s="14" t="s">
        <v>128</v>
      </c>
      <c r="B72" s="67" t="s">
        <v>319</v>
      </c>
      <c r="C72" s="100">
        <v>54.5</v>
      </c>
      <c r="D72" s="100">
        <v>55.1</v>
      </c>
      <c r="E72" s="100">
        <v>59.5</v>
      </c>
      <c r="F72" s="28">
        <v>66</v>
      </c>
      <c r="G72" s="70">
        <v>69.7</v>
      </c>
      <c r="H72" s="70">
        <v>76</v>
      </c>
      <c r="I72" s="70">
        <v>80.099999999999994</v>
      </c>
      <c r="J72" s="70">
        <f t="shared" si="7"/>
        <v>80</v>
      </c>
      <c r="K72" s="2"/>
      <c r="L72" s="100">
        <v>42.1</v>
      </c>
      <c r="M72" s="100">
        <v>42.3</v>
      </c>
      <c r="N72" s="100">
        <v>45.4</v>
      </c>
      <c r="O72" s="28">
        <v>48.9</v>
      </c>
      <c r="P72" s="70">
        <v>51.9</v>
      </c>
      <c r="Q72" s="70">
        <v>55.3</v>
      </c>
      <c r="R72" s="70">
        <v>56.2</v>
      </c>
      <c r="S72" s="70">
        <f t="shared" si="8"/>
        <v>58.1</v>
      </c>
      <c r="U72" s="101"/>
      <c r="V72" s="101"/>
    </row>
    <row r="73" spans="1:22" ht="11.25" customHeight="1">
      <c r="A73" s="14" t="s">
        <v>129</v>
      </c>
      <c r="B73" s="67" t="s">
        <v>320</v>
      </c>
      <c r="C73" s="100">
        <v>44.8</v>
      </c>
      <c r="D73" s="100">
        <v>53.4</v>
      </c>
      <c r="E73" s="100">
        <v>58.8</v>
      </c>
      <c r="F73" s="28">
        <v>67.099999999999994</v>
      </c>
      <c r="G73" s="70">
        <v>72.3</v>
      </c>
      <c r="H73" s="70">
        <v>76.599999999999994</v>
      </c>
      <c r="I73" s="70">
        <v>80.2</v>
      </c>
      <c r="J73" s="70">
        <f t="shared" si="7"/>
        <v>77.900000000000006</v>
      </c>
      <c r="K73" s="2"/>
      <c r="L73" s="100">
        <v>28.5</v>
      </c>
      <c r="M73" s="100">
        <v>33.1</v>
      </c>
      <c r="N73" s="100">
        <v>34.700000000000003</v>
      </c>
      <c r="O73" s="28">
        <v>41.4</v>
      </c>
      <c r="P73" s="70">
        <v>44.2</v>
      </c>
      <c r="Q73" s="70">
        <v>46.7</v>
      </c>
      <c r="R73" s="70">
        <v>49.6</v>
      </c>
      <c r="S73" s="70">
        <f t="shared" si="8"/>
        <v>50.3</v>
      </c>
      <c r="U73" s="101"/>
      <c r="V73" s="101"/>
    </row>
    <row r="74" spans="1:22" ht="11.25" customHeight="1">
      <c r="A74" s="14" t="s">
        <v>130</v>
      </c>
      <c r="B74" s="67" t="s">
        <v>321</v>
      </c>
      <c r="C74" s="100">
        <v>51.2</v>
      </c>
      <c r="D74" s="100">
        <v>54.9</v>
      </c>
      <c r="E74" s="100">
        <v>61.2</v>
      </c>
      <c r="F74" s="28">
        <v>69.2</v>
      </c>
      <c r="G74" s="70">
        <v>78.099999999999994</v>
      </c>
      <c r="H74" s="70">
        <v>82.6</v>
      </c>
      <c r="I74" s="70">
        <v>87.6</v>
      </c>
      <c r="J74" s="70">
        <f t="shared" si="7"/>
        <v>88.4</v>
      </c>
      <c r="K74" s="2"/>
      <c r="L74" s="100">
        <v>40.1</v>
      </c>
      <c r="M74" s="100">
        <v>41.7</v>
      </c>
      <c r="N74" s="100">
        <v>43.3</v>
      </c>
      <c r="O74" s="28">
        <v>47.2</v>
      </c>
      <c r="P74" s="70">
        <v>51.4</v>
      </c>
      <c r="Q74" s="70">
        <v>57.6</v>
      </c>
      <c r="R74" s="70">
        <v>60.6</v>
      </c>
      <c r="S74" s="70">
        <f t="shared" si="8"/>
        <v>63.4</v>
      </c>
      <c r="U74" s="101"/>
      <c r="V74" s="101"/>
    </row>
    <row r="75" spans="1:22" s="2" customFormat="1" ht="11.25" customHeight="1">
      <c r="A75" s="15" t="s">
        <v>131</v>
      </c>
      <c r="B75" s="67" t="s">
        <v>322</v>
      </c>
      <c r="C75" s="100">
        <v>68.2</v>
      </c>
      <c r="D75" s="100">
        <v>68.900000000000006</v>
      </c>
      <c r="E75" s="100">
        <v>71</v>
      </c>
      <c r="F75" s="28">
        <v>73.400000000000006</v>
      </c>
      <c r="G75" s="70">
        <v>79.3</v>
      </c>
      <c r="H75" s="70">
        <v>78.599999999999994</v>
      </c>
      <c r="I75" s="70">
        <v>80.5</v>
      </c>
      <c r="J75" s="70">
        <f t="shared" si="7"/>
        <v>84.4</v>
      </c>
      <c r="L75" s="100">
        <v>56.1</v>
      </c>
      <c r="M75" s="100">
        <v>58</v>
      </c>
      <c r="N75" s="100">
        <v>58.6</v>
      </c>
      <c r="O75" s="28">
        <v>58.2</v>
      </c>
      <c r="P75" s="70">
        <v>61.4</v>
      </c>
      <c r="Q75" s="70">
        <v>60.8</v>
      </c>
      <c r="R75" s="70">
        <v>55.5</v>
      </c>
      <c r="S75" s="70">
        <f t="shared" si="8"/>
        <v>67.2</v>
      </c>
      <c r="U75" s="101"/>
      <c r="V75" s="101"/>
    </row>
    <row r="76" spans="1:22" s="27" customFormat="1" ht="11.25" customHeight="1">
      <c r="A76" s="2"/>
      <c r="B76" s="7"/>
      <c r="C76" s="26"/>
      <c r="D76" s="26"/>
      <c r="E76" s="4"/>
      <c r="F76" s="25"/>
      <c r="G76" s="25"/>
      <c r="H76" s="25"/>
      <c r="J76" s="70"/>
      <c r="K76" s="4"/>
      <c r="L76" s="4"/>
      <c r="M76" s="4"/>
      <c r="N76" s="4"/>
      <c r="O76" s="25"/>
      <c r="P76" s="25"/>
      <c r="Q76" s="25"/>
      <c r="S76" s="70"/>
      <c r="U76" s="101"/>
      <c r="V76" s="101"/>
    </row>
    <row r="77" spans="1:22" ht="11.25" customHeight="1">
      <c r="A77" s="9" t="s">
        <v>132</v>
      </c>
      <c r="B77" s="9" t="s">
        <v>323</v>
      </c>
      <c r="C77" s="10">
        <v>56.4</v>
      </c>
      <c r="D77" s="10">
        <v>59.3</v>
      </c>
      <c r="E77" s="10">
        <v>64.099999999999994</v>
      </c>
      <c r="F77" s="25">
        <v>70.099999999999994</v>
      </c>
      <c r="G77" s="26">
        <v>77.900000000000006</v>
      </c>
      <c r="H77" s="26">
        <v>83</v>
      </c>
      <c r="I77" s="26">
        <v>85.6</v>
      </c>
      <c r="J77" s="26">
        <f t="shared" ref="J77:J91" si="9">IF(ISERROR(VLOOKUP($A77,T16Percentage,26,0)),".",VLOOKUP($A77,T16Percentage,26,0))</f>
        <v>85.6</v>
      </c>
      <c r="K77" s="2"/>
      <c r="L77" s="10">
        <v>41.6</v>
      </c>
      <c r="M77" s="10">
        <v>43.3</v>
      </c>
      <c r="N77" s="10">
        <v>46.1</v>
      </c>
      <c r="O77" s="25">
        <v>48.5</v>
      </c>
      <c r="P77" s="26">
        <v>54.2</v>
      </c>
      <c r="Q77" s="26">
        <v>57.4</v>
      </c>
      <c r="R77" s="26">
        <v>58.8</v>
      </c>
      <c r="S77" s="26">
        <f t="shared" ref="S77:S91" si="10">IF(ISERROR(VLOOKUP(A77,T16Percentage,27,0)),".",VLOOKUP(A77,T16Percentage,27,0))</f>
        <v>59.9</v>
      </c>
      <c r="U77" s="101"/>
      <c r="V77" s="101"/>
    </row>
    <row r="78" spans="1:22" ht="11.25" customHeight="1">
      <c r="A78" s="15" t="s">
        <v>133</v>
      </c>
      <c r="B78" s="67" t="s">
        <v>324</v>
      </c>
      <c r="C78" s="100">
        <v>58.8</v>
      </c>
      <c r="D78" s="100">
        <v>61.8</v>
      </c>
      <c r="E78" s="100">
        <v>66.599999999999994</v>
      </c>
      <c r="F78" s="28">
        <v>72.7</v>
      </c>
      <c r="G78" s="70">
        <v>81.900000000000006</v>
      </c>
      <c r="H78" s="70">
        <v>86.4</v>
      </c>
      <c r="I78" s="70">
        <v>88.2</v>
      </c>
      <c r="J78" s="70">
        <f t="shared" si="9"/>
        <v>87.6</v>
      </c>
      <c r="K78" s="2"/>
      <c r="L78" s="100">
        <v>40.799999999999997</v>
      </c>
      <c r="M78" s="100">
        <v>41.7</v>
      </c>
      <c r="N78" s="100">
        <v>45.5</v>
      </c>
      <c r="O78" s="28">
        <v>47.7</v>
      </c>
      <c r="P78" s="70">
        <v>54.9</v>
      </c>
      <c r="Q78" s="70">
        <v>58.2</v>
      </c>
      <c r="R78" s="70">
        <v>60.1</v>
      </c>
      <c r="S78" s="70">
        <f t="shared" si="10"/>
        <v>59.8</v>
      </c>
      <c r="U78" s="101"/>
      <c r="V78" s="101"/>
    </row>
    <row r="79" spans="1:22" ht="11.25" customHeight="1">
      <c r="A79" s="14" t="s">
        <v>134</v>
      </c>
      <c r="B79" s="67" t="s">
        <v>325</v>
      </c>
      <c r="C79" s="100">
        <v>47.9</v>
      </c>
      <c r="D79" s="100">
        <v>52.6</v>
      </c>
      <c r="E79" s="100">
        <v>60.7</v>
      </c>
      <c r="F79" s="28">
        <v>70</v>
      </c>
      <c r="G79" s="70">
        <v>82.2</v>
      </c>
      <c r="H79" s="70">
        <v>86</v>
      </c>
      <c r="I79" s="70">
        <v>87.4</v>
      </c>
      <c r="J79" s="70">
        <f t="shared" si="9"/>
        <v>87.3</v>
      </c>
      <c r="K79" s="2"/>
      <c r="L79" s="100">
        <v>37.799999999999997</v>
      </c>
      <c r="M79" s="100">
        <v>38.9</v>
      </c>
      <c r="N79" s="100">
        <v>41.8</v>
      </c>
      <c r="O79" s="28">
        <v>47.8</v>
      </c>
      <c r="P79" s="70">
        <v>51.7</v>
      </c>
      <c r="Q79" s="70">
        <v>54.7</v>
      </c>
      <c r="R79" s="70">
        <v>58.7</v>
      </c>
      <c r="S79" s="70">
        <f t="shared" si="10"/>
        <v>56.4</v>
      </c>
      <c r="U79" s="101"/>
      <c r="V79" s="101"/>
    </row>
    <row r="80" spans="1:22" ht="11.25" customHeight="1">
      <c r="A80" s="15" t="s">
        <v>135</v>
      </c>
      <c r="B80" s="67" t="s">
        <v>326</v>
      </c>
      <c r="C80" s="100">
        <v>55.8</v>
      </c>
      <c r="D80" s="100">
        <v>56.9</v>
      </c>
      <c r="E80" s="100">
        <v>61.1</v>
      </c>
      <c r="F80" s="28">
        <v>66.7</v>
      </c>
      <c r="G80" s="70">
        <v>75.099999999999994</v>
      </c>
      <c r="H80" s="70">
        <v>80.8</v>
      </c>
      <c r="I80" s="70">
        <v>83.2</v>
      </c>
      <c r="J80" s="70">
        <f t="shared" si="9"/>
        <v>81.2</v>
      </c>
      <c r="K80" s="2"/>
      <c r="L80" s="100">
        <v>43</v>
      </c>
      <c r="M80" s="100">
        <v>43.6</v>
      </c>
      <c r="N80" s="100">
        <v>46.9</v>
      </c>
      <c r="O80" s="28">
        <v>48.9</v>
      </c>
      <c r="P80" s="70">
        <v>56.4</v>
      </c>
      <c r="Q80" s="70">
        <v>58.5</v>
      </c>
      <c r="R80" s="70">
        <v>56.1</v>
      </c>
      <c r="S80" s="70">
        <f t="shared" si="10"/>
        <v>59.7</v>
      </c>
      <c r="U80" s="101"/>
      <c r="V80" s="101"/>
    </row>
    <row r="81" spans="1:22" ht="11.25" customHeight="1">
      <c r="A81" s="15" t="s">
        <v>136</v>
      </c>
      <c r="B81" s="67" t="s">
        <v>327</v>
      </c>
      <c r="C81" s="100">
        <v>61.8</v>
      </c>
      <c r="D81" s="100">
        <v>62</v>
      </c>
      <c r="E81" s="100">
        <v>68.3</v>
      </c>
      <c r="F81" s="28">
        <v>73.5</v>
      </c>
      <c r="G81" s="70">
        <v>81.2</v>
      </c>
      <c r="H81" s="70">
        <v>87.1</v>
      </c>
      <c r="I81" s="70">
        <v>87.4</v>
      </c>
      <c r="J81" s="70">
        <f t="shared" si="9"/>
        <v>84.5</v>
      </c>
      <c r="K81" s="2"/>
      <c r="L81" s="100">
        <v>48.2</v>
      </c>
      <c r="M81" s="100">
        <v>51.7</v>
      </c>
      <c r="N81" s="100">
        <v>52.4</v>
      </c>
      <c r="O81" s="28">
        <v>52.2</v>
      </c>
      <c r="P81" s="70">
        <v>56</v>
      </c>
      <c r="Q81" s="70">
        <v>57.5</v>
      </c>
      <c r="R81" s="70">
        <v>56.5</v>
      </c>
      <c r="S81" s="70">
        <f t="shared" si="10"/>
        <v>56.1</v>
      </c>
      <c r="U81" s="101"/>
      <c r="V81" s="101"/>
    </row>
    <row r="82" spans="1:22" ht="11.25" customHeight="1">
      <c r="A82" s="14" t="s">
        <v>137</v>
      </c>
      <c r="B82" s="67" t="s">
        <v>328</v>
      </c>
      <c r="C82" s="100">
        <v>47.3</v>
      </c>
      <c r="D82" s="100">
        <v>54.8</v>
      </c>
      <c r="E82" s="100">
        <v>56.3</v>
      </c>
      <c r="F82" s="28">
        <v>66.099999999999994</v>
      </c>
      <c r="G82" s="70">
        <v>74.900000000000006</v>
      </c>
      <c r="H82" s="70">
        <v>83.8</v>
      </c>
      <c r="I82" s="70">
        <v>85.8</v>
      </c>
      <c r="J82" s="70">
        <f t="shared" si="9"/>
        <v>87.7</v>
      </c>
      <c r="K82" s="2"/>
      <c r="L82" s="100">
        <v>29.7</v>
      </c>
      <c r="M82" s="100">
        <v>30.2</v>
      </c>
      <c r="N82" s="100">
        <v>31.5</v>
      </c>
      <c r="O82" s="28">
        <v>37.5</v>
      </c>
      <c r="P82" s="70">
        <v>43.6</v>
      </c>
      <c r="Q82" s="70">
        <v>50</v>
      </c>
      <c r="R82" s="70">
        <v>53.8</v>
      </c>
      <c r="S82" s="70">
        <f t="shared" si="10"/>
        <v>54.1</v>
      </c>
      <c r="U82" s="101"/>
      <c r="V82" s="101"/>
    </row>
    <row r="83" spans="1:22" ht="11.25" customHeight="1">
      <c r="A83" s="13" t="s">
        <v>138</v>
      </c>
      <c r="B83" s="67" t="s">
        <v>329</v>
      </c>
      <c r="C83" s="100">
        <v>62.6</v>
      </c>
      <c r="D83" s="100">
        <v>66.599999999999994</v>
      </c>
      <c r="E83" s="100">
        <v>68</v>
      </c>
      <c r="F83" s="28">
        <v>72.400000000000006</v>
      </c>
      <c r="G83" s="70">
        <v>72.599999999999994</v>
      </c>
      <c r="H83" s="70">
        <v>77.099999999999994</v>
      </c>
      <c r="I83" s="70">
        <v>78.400000000000006</v>
      </c>
      <c r="J83" s="70">
        <f t="shared" si="9"/>
        <v>79</v>
      </c>
      <c r="K83" s="2"/>
      <c r="L83" s="100">
        <v>50.3</v>
      </c>
      <c r="M83" s="100">
        <v>53.3</v>
      </c>
      <c r="N83" s="100">
        <v>54.4</v>
      </c>
      <c r="O83" s="28">
        <v>56.6</v>
      </c>
      <c r="P83" s="70">
        <v>57.8</v>
      </c>
      <c r="Q83" s="70">
        <v>60</v>
      </c>
      <c r="R83" s="70">
        <v>58.6</v>
      </c>
      <c r="S83" s="70">
        <f t="shared" si="10"/>
        <v>60.4</v>
      </c>
      <c r="U83" s="101"/>
      <c r="V83" s="101"/>
    </row>
    <row r="84" spans="1:22" ht="11.25" customHeight="1">
      <c r="A84" s="14" t="s">
        <v>139</v>
      </c>
      <c r="B84" s="67" t="s">
        <v>330</v>
      </c>
      <c r="C84" s="100">
        <v>66.8</v>
      </c>
      <c r="D84" s="100">
        <v>69.2</v>
      </c>
      <c r="E84" s="100">
        <v>73.900000000000006</v>
      </c>
      <c r="F84" s="28">
        <v>77.7</v>
      </c>
      <c r="G84" s="70">
        <v>86</v>
      </c>
      <c r="H84" s="70">
        <v>89.4</v>
      </c>
      <c r="I84" s="70">
        <v>91</v>
      </c>
      <c r="J84" s="70">
        <f t="shared" si="9"/>
        <v>89.6</v>
      </c>
      <c r="K84" s="2"/>
      <c r="L84" s="100">
        <v>50.5</v>
      </c>
      <c r="M84" s="100">
        <v>53</v>
      </c>
      <c r="N84" s="100">
        <v>54.6</v>
      </c>
      <c r="O84" s="28">
        <v>54.4</v>
      </c>
      <c r="P84" s="70">
        <v>60.1</v>
      </c>
      <c r="Q84" s="70">
        <v>61.7</v>
      </c>
      <c r="R84" s="70">
        <v>62.7</v>
      </c>
      <c r="S84" s="70">
        <f t="shared" si="10"/>
        <v>67.099999999999994</v>
      </c>
      <c r="U84" s="101"/>
      <c r="V84" s="101"/>
    </row>
    <row r="85" spans="1:22" ht="11.25" customHeight="1">
      <c r="A85" s="15" t="s">
        <v>140</v>
      </c>
      <c r="B85" s="67" t="s">
        <v>331</v>
      </c>
      <c r="C85" s="100">
        <v>56.5</v>
      </c>
      <c r="D85" s="100">
        <v>60</v>
      </c>
      <c r="E85" s="100">
        <v>65</v>
      </c>
      <c r="F85" s="28">
        <v>69.7</v>
      </c>
      <c r="G85" s="70">
        <v>74.8</v>
      </c>
      <c r="H85" s="70">
        <v>78.900000000000006</v>
      </c>
      <c r="I85" s="70">
        <v>83.5</v>
      </c>
      <c r="J85" s="70">
        <f t="shared" si="9"/>
        <v>83.9</v>
      </c>
      <c r="K85" s="2"/>
      <c r="L85" s="100">
        <v>42.8</v>
      </c>
      <c r="M85" s="100">
        <v>45.7</v>
      </c>
      <c r="N85" s="100">
        <v>49.7</v>
      </c>
      <c r="O85" s="28">
        <v>50.8</v>
      </c>
      <c r="P85" s="70">
        <v>54</v>
      </c>
      <c r="Q85" s="70">
        <v>56.5</v>
      </c>
      <c r="R85" s="70">
        <v>58.7</v>
      </c>
      <c r="S85" s="70">
        <f t="shared" si="10"/>
        <v>59.9</v>
      </c>
      <c r="U85" s="101"/>
      <c r="V85" s="101"/>
    </row>
    <row r="86" spans="1:22" ht="11.25" customHeight="1">
      <c r="A86" s="15" t="s">
        <v>141</v>
      </c>
      <c r="B86" s="67" t="s">
        <v>332</v>
      </c>
      <c r="C86" s="100">
        <v>49.3</v>
      </c>
      <c r="D86" s="100">
        <v>53.9</v>
      </c>
      <c r="E86" s="100">
        <v>61.3</v>
      </c>
      <c r="F86" s="28">
        <v>68.2</v>
      </c>
      <c r="G86" s="70">
        <v>76.3</v>
      </c>
      <c r="H86" s="70">
        <v>81.099999999999994</v>
      </c>
      <c r="I86" s="70">
        <v>84.3</v>
      </c>
      <c r="J86" s="70">
        <f t="shared" si="9"/>
        <v>82.7</v>
      </c>
      <c r="K86" s="2"/>
      <c r="L86" s="100">
        <v>33.299999999999997</v>
      </c>
      <c r="M86" s="100">
        <v>34.799999999999997</v>
      </c>
      <c r="N86" s="100">
        <v>36.9</v>
      </c>
      <c r="O86" s="28">
        <v>39.4</v>
      </c>
      <c r="P86" s="70">
        <v>48.4</v>
      </c>
      <c r="Q86" s="70">
        <v>48.2</v>
      </c>
      <c r="R86" s="70">
        <v>51.8</v>
      </c>
      <c r="S86" s="70">
        <f t="shared" si="10"/>
        <v>49.9</v>
      </c>
      <c r="U86" s="101"/>
      <c r="V86" s="101"/>
    </row>
    <row r="87" spans="1:22" ht="11.25" customHeight="1">
      <c r="A87" s="13" t="s">
        <v>142</v>
      </c>
      <c r="B87" s="67" t="s">
        <v>333</v>
      </c>
      <c r="C87" s="100">
        <v>55.4</v>
      </c>
      <c r="D87" s="100">
        <v>55.2</v>
      </c>
      <c r="E87" s="100">
        <v>60.3</v>
      </c>
      <c r="F87" s="28">
        <v>67.099999999999994</v>
      </c>
      <c r="G87" s="70">
        <v>79.2</v>
      </c>
      <c r="H87" s="70">
        <v>84.4</v>
      </c>
      <c r="I87" s="70">
        <v>86.5</v>
      </c>
      <c r="J87" s="70">
        <f t="shared" si="9"/>
        <v>88.1</v>
      </c>
      <c r="K87" s="2"/>
      <c r="L87" s="100">
        <v>39.6</v>
      </c>
      <c r="M87" s="100">
        <v>40.799999999999997</v>
      </c>
      <c r="N87" s="100">
        <v>44.6</v>
      </c>
      <c r="O87" s="28">
        <v>47.7</v>
      </c>
      <c r="P87" s="70">
        <v>55.9</v>
      </c>
      <c r="Q87" s="70">
        <v>57.9</v>
      </c>
      <c r="R87" s="70">
        <v>61.3</v>
      </c>
      <c r="S87" s="70">
        <f t="shared" si="10"/>
        <v>58.6</v>
      </c>
      <c r="U87" s="101"/>
      <c r="V87" s="101"/>
    </row>
    <row r="88" spans="1:22" ht="11.25" customHeight="1">
      <c r="A88" s="14" t="s">
        <v>143</v>
      </c>
      <c r="B88" s="67" t="s">
        <v>334</v>
      </c>
      <c r="C88" s="100">
        <v>50</v>
      </c>
      <c r="D88" s="100">
        <v>50.5</v>
      </c>
      <c r="E88" s="100">
        <v>59.4</v>
      </c>
      <c r="F88" s="28">
        <v>65</v>
      </c>
      <c r="G88" s="70">
        <v>75.3</v>
      </c>
      <c r="H88" s="70">
        <v>83.2</v>
      </c>
      <c r="I88" s="70">
        <v>86.8</v>
      </c>
      <c r="J88" s="70">
        <f t="shared" si="9"/>
        <v>87.1</v>
      </c>
      <c r="K88" s="2"/>
      <c r="L88" s="100">
        <v>34.9</v>
      </c>
      <c r="M88" s="100">
        <v>35.5</v>
      </c>
      <c r="N88" s="100">
        <v>40.6</v>
      </c>
      <c r="O88" s="28">
        <v>44</v>
      </c>
      <c r="P88" s="70">
        <v>49.5</v>
      </c>
      <c r="Q88" s="70">
        <v>56.3</v>
      </c>
      <c r="R88" s="70">
        <v>55.9</v>
      </c>
      <c r="S88" s="70">
        <f t="shared" si="10"/>
        <v>58.7</v>
      </c>
      <c r="U88" s="101"/>
      <c r="V88" s="101"/>
    </row>
    <row r="89" spans="1:22" ht="11.25" customHeight="1">
      <c r="A89" s="14" t="s">
        <v>144</v>
      </c>
      <c r="B89" s="67" t="s">
        <v>335</v>
      </c>
      <c r="C89" s="100">
        <v>58.5</v>
      </c>
      <c r="D89" s="100">
        <v>58.3</v>
      </c>
      <c r="E89" s="100">
        <v>64.599999999999994</v>
      </c>
      <c r="F89" s="28">
        <v>69.099999999999994</v>
      </c>
      <c r="G89" s="70">
        <v>76</v>
      </c>
      <c r="H89" s="70">
        <v>82.8</v>
      </c>
      <c r="I89" s="70">
        <v>86.5</v>
      </c>
      <c r="J89" s="70">
        <f t="shared" si="9"/>
        <v>86.5</v>
      </c>
      <c r="K89" s="2"/>
      <c r="L89" s="100">
        <v>48</v>
      </c>
      <c r="M89" s="100">
        <v>47.8</v>
      </c>
      <c r="N89" s="100">
        <v>51.4</v>
      </c>
      <c r="O89" s="28">
        <v>53.8</v>
      </c>
      <c r="P89" s="70">
        <v>58.9</v>
      </c>
      <c r="Q89" s="70">
        <v>60.7</v>
      </c>
      <c r="R89" s="70">
        <v>63.1</v>
      </c>
      <c r="S89" s="70">
        <f t="shared" si="10"/>
        <v>65.3</v>
      </c>
      <c r="U89" s="101"/>
      <c r="V89" s="101"/>
    </row>
    <row r="90" spans="1:22" ht="11.25" customHeight="1">
      <c r="A90" s="14" t="s">
        <v>145</v>
      </c>
      <c r="B90" s="67" t="s">
        <v>336</v>
      </c>
      <c r="C90" s="100">
        <v>55.9</v>
      </c>
      <c r="D90" s="100">
        <v>60.7</v>
      </c>
      <c r="E90" s="100">
        <v>63.5</v>
      </c>
      <c r="F90" s="28">
        <v>71.2</v>
      </c>
      <c r="G90" s="70">
        <v>77.400000000000006</v>
      </c>
      <c r="H90" s="70">
        <v>83.9</v>
      </c>
      <c r="I90" s="70">
        <v>84.1</v>
      </c>
      <c r="J90" s="70">
        <f t="shared" si="9"/>
        <v>87.3</v>
      </c>
      <c r="K90" s="2"/>
      <c r="L90" s="100">
        <v>34.700000000000003</v>
      </c>
      <c r="M90" s="100">
        <v>36.799999999999997</v>
      </c>
      <c r="N90" s="100">
        <v>39.799999999999997</v>
      </c>
      <c r="O90" s="28">
        <v>43.4</v>
      </c>
      <c r="P90" s="70">
        <v>52.1</v>
      </c>
      <c r="Q90" s="70">
        <v>57.7</v>
      </c>
      <c r="R90" s="70">
        <v>56.7</v>
      </c>
      <c r="S90" s="70">
        <f t="shared" si="10"/>
        <v>61</v>
      </c>
      <c r="U90" s="101"/>
      <c r="V90" s="101"/>
    </row>
    <row r="91" spans="1:22" s="2" customFormat="1" ht="11.25" customHeight="1">
      <c r="A91" s="13" t="s">
        <v>146</v>
      </c>
      <c r="B91" s="67" t="s">
        <v>337</v>
      </c>
      <c r="C91" s="100">
        <v>57.6</v>
      </c>
      <c r="D91" s="100">
        <v>61.6</v>
      </c>
      <c r="E91" s="100">
        <v>63.7</v>
      </c>
      <c r="F91" s="28">
        <v>69.3</v>
      </c>
      <c r="G91" s="70">
        <v>77.2</v>
      </c>
      <c r="H91" s="70">
        <v>80.900000000000006</v>
      </c>
      <c r="I91" s="70">
        <v>83.4</v>
      </c>
      <c r="J91" s="70">
        <f t="shared" si="9"/>
        <v>84.2</v>
      </c>
      <c r="L91" s="100">
        <v>43.1</v>
      </c>
      <c r="M91" s="100">
        <v>47.7</v>
      </c>
      <c r="N91" s="100">
        <v>47.5</v>
      </c>
      <c r="O91" s="28">
        <v>48.8</v>
      </c>
      <c r="P91" s="70">
        <v>54.9</v>
      </c>
      <c r="Q91" s="70">
        <v>60.1</v>
      </c>
      <c r="R91" s="70">
        <v>60.7</v>
      </c>
      <c r="S91" s="70">
        <f t="shared" si="10"/>
        <v>62.9</v>
      </c>
      <c r="U91" s="101"/>
      <c r="V91" s="101"/>
    </row>
    <row r="92" spans="1:22" s="27" customFormat="1" ht="11.25" customHeight="1">
      <c r="A92" s="2"/>
      <c r="B92" s="7"/>
      <c r="C92" s="26"/>
      <c r="D92" s="26"/>
      <c r="E92" s="4"/>
      <c r="F92" s="25"/>
      <c r="G92" s="25"/>
      <c r="H92" s="25"/>
      <c r="J92" s="70"/>
      <c r="K92" s="4"/>
      <c r="L92" s="4"/>
      <c r="M92" s="4"/>
      <c r="N92" s="4"/>
      <c r="O92" s="25"/>
      <c r="P92" s="25"/>
      <c r="Q92" s="25"/>
      <c r="S92" s="70"/>
      <c r="U92" s="101"/>
      <c r="V92" s="101"/>
    </row>
    <row r="93" spans="1:22" ht="11.25" customHeight="1">
      <c r="A93" s="7" t="s">
        <v>147</v>
      </c>
      <c r="B93" s="9" t="s">
        <v>338</v>
      </c>
      <c r="C93" s="10">
        <v>59.3</v>
      </c>
      <c r="D93" s="10">
        <v>61.2</v>
      </c>
      <c r="E93" s="10">
        <v>64.7</v>
      </c>
      <c r="F93" s="25">
        <v>69</v>
      </c>
      <c r="G93" s="26">
        <v>74.3</v>
      </c>
      <c r="H93" s="26">
        <v>78</v>
      </c>
      <c r="I93" s="26">
        <v>80.599999999999994</v>
      </c>
      <c r="J93" s="26">
        <f t="shared" ref="J93:J105" si="11">IF(ISERROR(VLOOKUP($A93,T16Percentage,26,0)),".",VLOOKUP($A93,T16Percentage,26,0))</f>
        <v>79.599999999999994</v>
      </c>
      <c r="K93" s="2"/>
      <c r="L93" s="10">
        <v>46.7</v>
      </c>
      <c r="M93" s="10">
        <v>48.4</v>
      </c>
      <c r="N93" s="10">
        <v>50.3</v>
      </c>
      <c r="O93" s="25">
        <v>51.9</v>
      </c>
      <c r="P93" s="26">
        <v>56</v>
      </c>
      <c r="Q93" s="26">
        <v>59.1</v>
      </c>
      <c r="R93" s="26">
        <v>58.2</v>
      </c>
      <c r="S93" s="26">
        <f t="shared" ref="S93:S105" si="12">IF(ISERROR(VLOOKUP(A93,T16Percentage,27,0)),".",VLOOKUP(A93,T16Percentage,27,0))</f>
        <v>59.8</v>
      </c>
      <c r="U93" s="101"/>
      <c r="V93" s="101"/>
    </row>
    <row r="94" spans="1:22" ht="11.25" customHeight="1">
      <c r="A94" s="67" t="s">
        <v>442</v>
      </c>
      <c r="B94" s="70" t="s">
        <v>355</v>
      </c>
      <c r="C94" s="100">
        <v>56.2</v>
      </c>
      <c r="D94" s="100">
        <v>58.1</v>
      </c>
      <c r="E94" s="100">
        <v>63.3</v>
      </c>
      <c r="F94" s="70" t="s">
        <v>355</v>
      </c>
      <c r="G94" s="70" t="s">
        <v>355</v>
      </c>
      <c r="H94" s="70" t="s">
        <v>355</v>
      </c>
      <c r="I94" s="70" t="s">
        <v>355</v>
      </c>
      <c r="J94" s="70" t="str">
        <f t="shared" si="11"/>
        <v>.</v>
      </c>
      <c r="K94" s="2"/>
      <c r="L94" s="100">
        <v>44.1</v>
      </c>
      <c r="M94" s="100">
        <v>47.1</v>
      </c>
      <c r="N94" s="100">
        <v>49.3</v>
      </c>
      <c r="O94" s="70" t="s">
        <v>355</v>
      </c>
      <c r="P94" s="70" t="s">
        <v>355</v>
      </c>
      <c r="Q94" s="70" t="s">
        <v>355</v>
      </c>
      <c r="R94" s="70" t="s">
        <v>355</v>
      </c>
      <c r="S94" s="70" t="str">
        <f t="shared" si="12"/>
        <v>.</v>
      </c>
      <c r="U94" s="101"/>
      <c r="V94" s="101"/>
    </row>
    <row r="95" spans="1:22" ht="11.25" customHeight="1">
      <c r="A95" s="15" t="s">
        <v>148</v>
      </c>
      <c r="B95" s="67" t="s">
        <v>339</v>
      </c>
      <c r="C95" s="70" t="s">
        <v>355</v>
      </c>
      <c r="D95" s="70" t="s">
        <v>355</v>
      </c>
      <c r="E95" s="70" t="s">
        <v>355</v>
      </c>
      <c r="F95" s="28">
        <v>67.8</v>
      </c>
      <c r="G95" s="70">
        <v>75.599999999999994</v>
      </c>
      <c r="H95" s="70">
        <v>78.3</v>
      </c>
      <c r="I95" s="70">
        <v>78.900000000000006</v>
      </c>
      <c r="J95" s="70">
        <f t="shared" si="11"/>
        <v>80.2</v>
      </c>
      <c r="K95" s="2"/>
      <c r="L95" s="70" t="s">
        <v>355</v>
      </c>
      <c r="M95" s="70" t="s">
        <v>355</v>
      </c>
      <c r="N95" s="70" t="s">
        <v>355</v>
      </c>
      <c r="O95" s="28">
        <v>48.1</v>
      </c>
      <c r="P95" s="70">
        <v>50.8</v>
      </c>
      <c r="Q95" s="70">
        <v>56.2</v>
      </c>
      <c r="R95" s="70">
        <v>53.4</v>
      </c>
      <c r="S95" s="70">
        <f t="shared" si="12"/>
        <v>59.7</v>
      </c>
      <c r="U95" s="101"/>
      <c r="V95" s="101"/>
    </row>
    <row r="96" spans="1:22" ht="11.25" customHeight="1">
      <c r="A96" s="13" t="s">
        <v>149</v>
      </c>
      <c r="B96" s="67" t="s">
        <v>340</v>
      </c>
      <c r="C96" s="100">
        <v>60.2</v>
      </c>
      <c r="D96" s="100">
        <v>61.1</v>
      </c>
      <c r="E96" s="100">
        <v>65.5</v>
      </c>
      <c r="F96" s="28">
        <v>70.2</v>
      </c>
      <c r="G96" s="70">
        <v>75.5</v>
      </c>
      <c r="H96" s="70">
        <v>77.099999999999994</v>
      </c>
      <c r="I96" s="70">
        <v>79.900000000000006</v>
      </c>
      <c r="J96" s="70">
        <f t="shared" si="11"/>
        <v>79</v>
      </c>
      <c r="K96" s="2"/>
      <c r="L96" s="100">
        <v>50.1</v>
      </c>
      <c r="M96" s="100">
        <v>49.6</v>
      </c>
      <c r="N96" s="100">
        <v>53.6</v>
      </c>
      <c r="O96" s="28">
        <v>56.2</v>
      </c>
      <c r="P96" s="70">
        <v>58.9</v>
      </c>
      <c r="Q96" s="70">
        <v>59.3</v>
      </c>
      <c r="R96" s="70">
        <v>57.5</v>
      </c>
      <c r="S96" s="70">
        <f t="shared" si="12"/>
        <v>61</v>
      </c>
      <c r="U96" s="101"/>
      <c r="V96" s="101"/>
    </row>
    <row r="97" spans="1:22" ht="11.25" customHeight="1">
      <c r="A97" s="13" t="s">
        <v>150</v>
      </c>
      <c r="B97" s="67" t="s">
        <v>341</v>
      </c>
      <c r="C97" s="70" t="s">
        <v>355</v>
      </c>
      <c r="D97" s="70" t="s">
        <v>355</v>
      </c>
      <c r="E97" s="70" t="s">
        <v>355</v>
      </c>
      <c r="F97" s="28">
        <v>66.5</v>
      </c>
      <c r="G97" s="70">
        <v>71.5</v>
      </c>
      <c r="H97" s="70">
        <v>76.8</v>
      </c>
      <c r="I97" s="70">
        <v>79.8</v>
      </c>
      <c r="J97" s="70">
        <f t="shared" si="11"/>
        <v>81.900000000000006</v>
      </c>
      <c r="K97" s="2"/>
      <c r="L97" s="70" t="s">
        <v>355</v>
      </c>
      <c r="M97" s="70" t="s">
        <v>355</v>
      </c>
      <c r="N97" s="70" t="s">
        <v>355</v>
      </c>
      <c r="O97" s="28">
        <v>50</v>
      </c>
      <c r="P97" s="70">
        <v>54.2</v>
      </c>
      <c r="Q97" s="70">
        <v>59.4</v>
      </c>
      <c r="R97" s="70">
        <v>57.6</v>
      </c>
      <c r="S97" s="70">
        <f t="shared" si="12"/>
        <v>57.7</v>
      </c>
      <c r="U97" s="101"/>
      <c r="V97" s="101"/>
    </row>
    <row r="98" spans="1:22" ht="11.25" customHeight="1">
      <c r="A98" s="13" t="s">
        <v>151</v>
      </c>
      <c r="B98" s="67" t="s">
        <v>342</v>
      </c>
      <c r="C98" s="100">
        <v>59</v>
      </c>
      <c r="D98" s="100">
        <v>60.9</v>
      </c>
      <c r="E98" s="100">
        <v>63.3</v>
      </c>
      <c r="F98" s="28">
        <v>68.2</v>
      </c>
      <c r="G98" s="70">
        <v>73.3</v>
      </c>
      <c r="H98" s="70">
        <v>78.7</v>
      </c>
      <c r="I98" s="70">
        <v>82</v>
      </c>
      <c r="J98" s="70">
        <f t="shared" si="11"/>
        <v>80.099999999999994</v>
      </c>
      <c r="K98" s="2"/>
      <c r="L98" s="100">
        <v>45.2</v>
      </c>
      <c r="M98" s="100">
        <v>47.2</v>
      </c>
      <c r="N98" s="100">
        <v>49</v>
      </c>
      <c r="O98" s="28">
        <v>50.2</v>
      </c>
      <c r="P98" s="70">
        <v>54.6</v>
      </c>
      <c r="Q98" s="70">
        <v>58.2</v>
      </c>
      <c r="R98" s="70">
        <v>59</v>
      </c>
      <c r="S98" s="70">
        <f t="shared" si="12"/>
        <v>60.5</v>
      </c>
      <c r="U98" s="101"/>
      <c r="V98" s="101"/>
    </row>
    <row r="99" spans="1:22" ht="11.25" customHeight="1">
      <c r="A99" s="14" t="s">
        <v>152</v>
      </c>
      <c r="B99" s="67" t="s">
        <v>343</v>
      </c>
      <c r="C99" s="100">
        <v>64.7</v>
      </c>
      <c r="D99" s="100">
        <v>67</v>
      </c>
      <c r="E99" s="100">
        <v>71.099999999999994</v>
      </c>
      <c r="F99" s="28">
        <v>74.099999999999994</v>
      </c>
      <c r="G99" s="70">
        <v>79.900000000000006</v>
      </c>
      <c r="H99" s="70">
        <v>83.5</v>
      </c>
      <c r="I99" s="70">
        <v>84.9</v>
      </c>
      <c r="J99" s="70">
        <f t="shared" si="11"/>
        <v>83.9</v>
      </c>
      <c r="K99" s="2"/>
      <c r="L99" s="100">
        <v>53.7</v>
      </c>
      <c r="M99" s="100">
        <v>55.9</v>
      </c>
      <c r="N99" s="100">
        <v>58.1</v>
      </c>
      <c r="O99" s="28">
        <v>59.3</v>
      </c>
      <c r="P99" s="70">
        <v>64.099999999999994</v>
      </c>
      <c r="Q99" s="70">
        <v>66.900000000000006</v>
      </c>
      <c r="R99" s="70">
        <v>65.8</v>
      </c>
      <c r="S99" s="70">
        <f t="shared" si="12"/>
        <v>66.3</v>
      </c>
      <c r="U99" s="101"/>
      <c r="V99" s="101"/>
    </row>
    <row r="100" spans="1:22" ht="11.25" customHeight="1">
      <c r="A100" s="15" t="s">
        <v>153</v>
      </c>
      <c r="B100" s="67" t="s">
        <v>344</v>
      </c>
      <c r="C100" s="100">
        <v>51</v>
      </c>
      <c r="D100" s="100">
        <v>55.4</v>
      </c>
      <c r="E100" s="100">
        <v>62.2</v>
      </c>
      <c r="F100" s="28">
        <v>69.3</v>
      </c>
      <c r="G100" s="70">
        <v>76.7</v>
      </c>
      <c r="H100" s="70">
        <v>81.400000000000006</v>
      </c>
      <c r="I100" s="70">
        <v>85.1</v>
      </c>
      <c r="J100" s="70">
        <f t="shared" si="11"/>
        <v>85.3</v>
      </c>
      <c r="K100" s="2"/>
      <c r="L100" s="100">
        <v>36.5</v>
      </c>
      <c r="M100" s="100">
        <v>40.700000000000003</v>
      </c>
      <c r="N100" s="100">
        <v>45.3</v>
      </c>
      <c r="O100" s="28">
        <v>46.2</v>
      </c>
      <c r="P100" s="70">
        <v>52.2</v>
      </c>
      <c r="Q100" s="70">
        <v>56.7</v>
      </c>
      <c r="R100" s="70">
        <v>57.7</v>
      </c>
      <c r="S100" s="70">
        <f t="shared" si="12"/>
        <v>58.7</v>
      </c>
      <c r="U100" s="101"/>
      <c r="V100" s="101"/>
    </row>
    <row r="101" spans="1:22" ht="11.25" customHeight="1">
      <c r="A101" s="14" t="s">
        <v>154</v>
      </c>
      <c r="B101" s="67" t="s">
        <v>345</v>
      </c>
      <c r="C101" s="100">
        <v>55.4</v>
      </c>
      <c r="D101" s="100">
        <v>56.4</v>
      </c>
      <c r="E101" s="100">
        <v>60.2</v>
      </c>
      <c r="F101" s="28">
        <v>63.9</v>
      </c>
      <c r="G101" s="70">
        <v>67.099999999999994</v>
      </c>
      <c r="H101" s="70">
        <v>71.2</v>
      </c>
      <c r="I101" s="70">
        <v>73.900000000000006</v>
      </c>
      <c r="J101" s="70">
        <f t="shared" si="11"/>
        <v>71.400000000000006</v>
      </c>
      <c r="K101" s="2"/>
      <c r="L101" s="100">
        <v>44.5</v>
      </c>
      <c r="M101" s="100">
        <v>45.2</v>
      </c>
      <c r="N101" s="100">
        <v>47.9</v>
      </c>
      <c r="O101" s="28">
        <v>50</v>
      </c>
      <c r="P101" s="70">
        <v>52.3</v>
      </c>
      <c r="Q101" s="70">
        <v>55.4</v>
      </c>
      <c r="R101" s="70">
        <v>55.6</v>
      </c>
      <c r="S101" s="70">
        <f t="shared" si="12"/>
        <v>54.4</v>
      </c>
      <c r="U101" s="101"/>
      <c r="V101" s="101"/>
    </row>
    <row r="102" spans="1:22" ht="11.25" customHeight="1">
      <c r="A102" s="13" t="s">
        <v>155</v>
      </c>
      <c r="B102" s="67" t="s">
        <v>346</v>
      </c>
      <c r="C102" s="100">
        <v>58.3</v>
      </c>
      <c r="D102" s="100">
        <v>56.3</v>
      </c>
      <c r="E102" s="100">
        <v>58.8</v>
      </c>
      <c r="F102" s="28">
        <v>62.6</v>
      </c>
      <c r="G102" s="70">
        <v>72.7</v>
      </c>
      <c r="H102" s="70">
        <v>80.2</v>
      </c>
      <c r="I102" s="70">
        <v>83.2</v>
      </c>
      <c r="J102" s="70">
        <f t="shared" si="11"/>
        <v>86.2</v>
      </c>
      <c r="K102" s="2"/>
      <c r="L102" s="100">
        <v>39.4</v>
      </c>
      <c r="M102" s="100">
        <v>37.6</v>
      </c>
      <c r="N102" s="100">
        <v>37.200000000000003</v>
      </c>
      <c r="O102" s="28">
        <v>40.6</v>
      </c>
      <c r="P102" s="70">
        <v>45.5</v>
      </c>
      <c r="Q102" s="70">
        <v>49.4</v>
      </c>
      <c r="R102" s="70">
        <v>49.3</v>
      </c>
      <c r="S102" s="70">
        <f t="shared" si="12"/>
        <v>56.2</v>
      </c>
      <c r="U102" s="101"/>
      <c r="V102" s="101"/>
    </row>
    <row r="103" spans="1:22" ht="11.25" customHeight="1">
      <c r="A103" s="13" t="s">
        <v>156</v>
      </c>
      <c r="B103" s="67" t="s">
        <v>347</v>
      </c>
      <c r="C103" s="100">
        <v>63</v>
      </c>
      <c r="D103" s="100">
        <v>66.099999999999994</v>
      </c>
      <c r="E103" s="100">
        <v>68.5</v>
      </c>
      <c r="F103" s="28">
        <v>70.400000000000006</v>
      </c>
      <c r="G103" s="70">
        <v>78.400000000000006</v>
      </c>
      <c r="H103" s="70">
        <v>81.3</v>
      </c>
      <c r="I103" s="70">
        <v>82.2</v>
      </c>
      <c r="J103" s="70">
        <f t="shared" si="11"/>
        <v>82.2</v>
      </c>
      <c r="K103" s="2"/>
      <c r="L103" s="100">
        <v>49.9</v>
      </c>
      <c r="M103" s="100">
        <v>54.6</v>
      </c>
      <c r="N103" s="100">
        <v>55</v>
      </c>
      <c r="O103" s="28">
        <v>57.8</v>
      </c>
      <c r="P103" s="70">
        <v>61.8</v>
      </c>
      <c r="Q103" s="70">
        <v>65</v>
      </c>
      <c r="R103" s="70">
        <v>61.8</v>
      </c>
      <c r="S103" s="70">
        <f t="shared" si="12"/>
        <v>61.9</v>
      </c>
      <c r="U103" s="101"/>
      <c r="V103" s="101"/>
    </row>
    <row r="104" spans="1:22" s="2" customFormat="1" ht="11.25" customHeight="1">
      <c r="A104" s="14" t="s">
        <v>157</v>
      </c>
      <c r="B104" s="67" t="s">
        <v>348</v>
      </c>
      <c r="C104" s="100">
        <v>59.4</v>
      </c>
      <c r="D104" s="100">
        <v>61.3</v>
      </c>
      <c r="E104" s="100">
        <v>63.3</v>
      </c>
      <c r="F104" s="28">
        <v>67.099999999999994</v>
      </c>
      <c r="G104" s="70">
        <v>71.099999999999994</v>
      </c>
      <c r="H104" s="70">
        <v>72.400000000000006</v>
      </c>
      <c r="I104" s="70">
        <v>74.8</v>
      </c>
      <c r="J104" s="70">
        <f t="shared" si="11"/>
        <v>73.599999999999994</v>
      </c>
      <c r="L104" s="100">
        <v>45.9</v>
      </c>
      <c r="M104" s="100">
        <v>47.3</v>
      </c>
      <c r="N104" s="100">
        <v>46.6</v>
      </c>
      <c r="O104" s="28">
        <v>48.7</v>
      </c>
      <c r="P104" s="70">
        <v>51.8</v>
      </c>
      <c r="Q104" s="70">
        <v>54.7</v>
      </c>
      <c r="R104" s="70">
        <v>50.5</v>
      </c>
      <c r="S104" s="70">
        <f t="shared" si="12"/>
        <v>54.6</v>
      </c>
      <c r="U104" s="101"/>
      <c r="V104" s="101"/>
    </row>
    <row r="105" spans="1:22" s="27" customFormat="1" ht="11.25" customHeight="1">
      <c r="A105" s="13" t="s">
        <v>158</v>
      </c>
      <c r="B105" s="67" t="s">
        <v>349</v>
      </c>
      <c r="C105" s="100">
        <v>56</v>
      </c>
      <c r="D105" s="100">
        <v>60.6</v>
      </c>
      <c r="E105" s="100">
        <v>67.5</v>
      </c>
      <c r="F105" s="28">
        <v>78.8</v>
      </c>
      <c r="G105" s="70">
        <v>84.2</v>
      </c>
      <c r="H105" s="70">
        <v>85</v>
      </c>
      <c r="I105" s="70">
        <v>88.6</v>
      </c>
      <c r="J105" s="70">
        <f t="shared" si="11"/>
        <v>87.8</v>
      </c>
      <c r="K105" s="4"/>
      <c r="L105" s="100">
        <v>38.5</v>
      </c>
      <c r="M105" s="100">
        <v>39.799999999999997</v>
      </c>
      <c r="N105" s="100">
        <v>42.6</v>
      </c>
      <c r="O105" s="28">
        <v>46.6</v>
      </c>
      <c r="P105" s="70">
        <v>56.8</v>
      </c>
      <c r="Q105" s="70">
        <v>60.1</v>
      </c>
      <c r="R105" s="70">
        <v>59.2</v>
      </c>
      <c r="S105" s="70">
        <f t="shared" si="12"/>
        <v>59.5</v>
      </c>
      <c r="U105" s="101"/>
      <c r="V105" s="101"/>
    </row>
    <row r="106" spans="1:22" s="27" customFormat="1" ht="11.25" customHeight="1">
      <c r="A106" s="2"/>
      <c r="B106" s="4"/>
      <c r="C106" s="2"/>
      <c r="D106" s="2"/>
      <c r="E106" s="4"/>
      <c r="F106" s="25"/>
      <c r="G106" s="25"/>
      <c r="H106" s="25"/>
      <c r="I106" s="68"/>
      <c r="J106" s="70"/>
      <c r="K106" s="4"/>
      <c r="L106" s="4"/>
      <c r="M106" s="4"/>
      <c r="N106" s="4"/>
      <c r="O106" s="25"/>
      <c r="P106" s="25"/>
      <c r="Q106" s="25"/>
      <c r="S106" s="70"/>
      <c r="U106" s="101"/>
      <c r="V106" s="101"/>
    </row>
    <row r="107" spans="1:22" s="27" customFormat="1" ht="11.25" customHeight="1">
      <c r="A107" s="7" t="s">
        <v>231</v>
      </c>
      <c r="B107" s="9" t="s">
        <v>350</v>
      </c>
      <c r="C107" s="10">
        <v>58.3</v>
      </c>
      <c r="D107" s="10">
        <v>60.9</v>
      </c>
      <c r="E107" s="10">
        <v>65</v>
      </c>
      <c r="F107" s="25">
        <v>71.3</v>
      </c>
      <c r="G107" s="26">
        <v>77.8</v>
      </c>
      <c r="H107" s="26">
        <v>82</v>
      </c>
      <c r="I107" s="26">
        <v>84.1</v>
      </c>
      <c r="J107" s="26">
        <f t="shared" ref="J107:J122" si="13">IF(ISERROR(VLOOKUP($A107,T16Percentage,26,0)),".",VLOOKUP($A107,T16Percentage,26,0))</f>
        <v>84.4</v>
      </c>
      <c r="K107" s="4"/>
      <c r="L107" s="10">
        <v>45.8</v>
      </c>
      <c r="M107" s="10">
        <v>48</v>
      </c>
      <c r="N107" s="10">
        <v>50.7</v>
      </c>
      <c r="O107" s="25">
        <v>54</v>
      </c>
      <c r="P107" s="26">
        <v>58</v>
      </c>
      <c r="Q107" s="26">
        <v>61.9</v>
      </c>
      <c r="R107" s="26">
        <v>62.4</v>
      </c>
      <c r="S107" s="26">
        <f t="shared" ref="S107:S122" si="14">IF(ISERROR(VLOOKUP(A107,T16Percentage,27,0)),".",VLOOKUP(A107,T16Percentage,27,0))</f>
        <v>65.099999999999994</v>
      </c>
      <c r="U107" s="101"/>
      <c r="V107" s="101"/>
    </row>
    <row r="108" spans="1:22" ht="11.25" customHeight="1">
      <c r="A108" s="9" t="s">
        <v>159</v>
      </c>
      <c r="B108" s="9" t="s">
        <v>351</v>
      </c>
      <c r="C108" s="10">
        <v>53.6</v>
      </c>
      <c r="D108" s="10">
        <v>56.6</v>
      </c>
      <c r="E108" s="10">
        <v>60.8</v>
      </c>
      <c r="F108" s="25">
        <v>68.3</v>
      </c>
      <c r="G108" s="26">
        <v>74.400000000000006</v>
      </c>
      <c r="H108" s="26">
        <v>78.900000000000006</v>
      </c>
      <c r="I108" s="26">
        <v>81.599999999999994</v>
      </c>
      <c r="J108" s="26">
        <f t="shared" si="13"/>
        <v>82.8</v>
      </c>
      <c r="K108" s="2"/>
      <c r="L108" s="10">
        <v>39.299999999999997</v>
      </c>
      <c r="M108" s="10">
        <v>42.4</v>
      </c>
      <c r="N108" s="10">
        <v>45.5</v>
      </c>
      <c r="O108" s="25">
        <v>49.6</v>
      </c>
      <c r="P108" s="26">
        <v>54.2</v>
      </c>
      <c r="Q108" s="26">
        <v>59.6</v>
      </c>
      <c r="R108" s="26">
        <v>60.8</v>
      </c>
      <c r="S108" s="26">
        <f t="shared" si="14"/>
        <v>63.1</v>
      </c>
      <c r="U108" s="101"/>
      <c r="V108" s="101"/>
    </row>
    <row r="109" spans="1:22" ht="11.25" customHeight="1">
      <c r="A109" s="15" t="s">
        <v>160</v>
      </c>
      <c r="B109" s="67" t="s">
        <v>352</v>
      </c>
      <c r="C109" s="100">
        <v>54.7</v>
      </c>
      <c r="D109" s="100">
        <v>55.9</v>
      </c>
      <c r="E109" s="100">
        <v>62.6</v>
      </c>
      <c r="F109" s="28">
        <v>63.6</v>
      </c>
      <c r="G109" s="70">
        <v>68.7</v>
      </c>
      <c r="H109" s="70">
        <v>73.7</v>
      </c>
      <c r="I109" s="70">
        <v>77.3</v>
      </c>
      <c r="J109" s="70">
        <f t="shared" si="13"/>
        <v>77.5</v>
      </c>
      <c r="K109" s="2"/>
      <c r="L109" s="100">
        <v>45.7</v>
      </c>
      <c r="M109" s="100">
        <v>45.6</v>
      </c>
      <c r="N109" s="100">
        <v>45.8</v>
      </c>
      <c r="O109" s="28">
        <v>51.1</v>
      </c>
      <c r="P109" s="70">
        <v>53.1</v>
      </c>
      <c r="Q109" s="70">
        <v>60.2</v>
      </c>
      <c r="R109" s="70">
        <v>59</v>
      </c>
      <c r="S109" s="70">
        <f t="shared" si="14"/>
        <v>60.4</v>
      </c>
      <c r="U109" s="101"/>
      <c r="V109" s="101"/>
    </row>
    <row r="110" spans="1:22" ht="11.25" customHeight="1">
      <c r="A110" s="15" t="s">
        <v>353</v>
      </c>
      <c r="B110" s="79" t="s">
        <v>354</v>
      </c>
      <c r="C110" s="100" t="s">
        <v>355</v>
      </c>
      <c r="D110" s="100" t="s">
        <v>355</v>
      </c>
      <c r="E110" s="100" t="s">
        <v>355</v>
      </c>
      <c r="F110" s="100" t="s">
        <v>355</v>
      </c>
      <c r="G110" s="100" t="s">
        <v>355</v>
      </c>
      <c r="H110" s="100" t="s">
        <v>355</v>
      </c>
      <c r="I110" s="100" t="s">
        <v>355</v>
      </c>
      <c r="J110" s="70" t="str">
        <f t="shared" si="13"/>
        <v>.</v>
      </c>
      <c r="K110" s="2"/>
      <c r="L110" s="100" t="s">
        <v>355</v>
      </c>
      <c r="M110" s="100" t="s">
        <v>355</v>
      </c>
      <c r="N110" s="100" t="s">
        <v>355</v>
      </c>
      <c r="O110" s="100" t="s">
        <v>355</v>
      </c>
      <c r="P110" s="100" t="s">
        <v>355</v>
      </c>
      <c r="Q110" s="100" t="s">
        <v>355</v>
      </c>
      <c r="R110" s="70" t="s">
        <v>355</v>
      </c>
      <c r="S110" s="70" t="str">
        <f t="shared" si="14"/>
        <v>.</v>
      </c>
      <c r="U110" s="101"/>
      <c r="V110" s="101"/>
    </row>
    <row r="111" spans="1:22" ht="11.25" customHeight="1">
      <c r="A111" s="14" t="s">
        <v>161</v>
      </c>
      <c r="B111" s="67" t="s">
        <v>356</v>
      </c>
      <c r="C111" s="100">
        <v>50.9</v>
      </c>
      <c r="D111" s="100">
        <v>53.7</v>
      </c>
      <c r="E111" s="100">
        <v>56.1</v>
      </c>
      <c r="F111" s="28">
        <v>66.900000000000006</v>
      </c>
      <c r="G111" s="70">
        <v>71.099999999999994</v>
      </c>
      <c r="H111" s="70">
        <v>74.900000000000006</v>
      </c>
      <c r="I111" s="70">
        <v>79.2</v>
      </c>
      <c r="J111" s="70">
        <f t="shared" si="13"/>
        <v>79.599999999999994</v>
      </c>
      <c r="K111" s="2"/>
      <c r="L111" s="100">
        <v>36.700000000000003</v>
      </c>
      <c r="M111" s="100">
        <v>41.9</v>
      </c>
      <c r="N111" s="100">
        <v>42.6</v>
      </c>
      <c r="O111" s="28">
        <v>52.2</v>
      </c>
      <c r="P111" s="70">
        <v>55.3</v>
      </c>
      <c r="Q111" s="70">
        <v>57</v>
      </c>
      <c r="R111" s="70">
        <v>60.2</v>
      </c>
      <c r="S111" s="70">
        <f t="shared" si="14"/>
        <v>61.2</v>
      </c>
      <c r="U111" s="101"/>
      <c r="V111" s="101"/>
    </row>
    <row r="112" spans="1:22" ht="11.25" customHeight="1">
      <c r="A112" s="15" t="s">
        <v>162</v>
      </c>
      <c r="B112" s="67" t="s">
        <v>357</v>
      </c>
      <c r="C112" s="100">
        <v>62.1</v>
      </c>
      <c r="D112" s="100">
        <v>66.900000000000006</v>
      </c>
      <c r="E112" s="100">
        <v>73.400000000000006</v>
      </c>
      <c r="F112" s="28">
        <v>82.2</v>
      </c>
      <c r="G112" s="70">
        <v>89.1</v>
      </c>
      <c r="H112" s="70">
        <v>91.5</v>
      </c>
      <c r="I112" s="70">
        <v>83.8</v>
      </c>
      <c r="J112" s="70">
        <f t="shared" si="13"/>
        <v>83.5</v>
      </c>
      <c r="K112" s="2"/>
      <c r="L112" s="100">
        <v>49</v>
      </c>
      <c r="M112" s="100">
        <v>58</v>
      </c>
      <c r="N112" s="100">
        <v>55.6</v>
      </c>
      <c r="O112" s="28">
        <v>64.099999999999994</v>
      </c>
      <c r="P112" s="70">
        <v>68.2</v>
      </c>
      <c r="Q112" s="70">
        <v>71.3</v>
      </c>
      <c r="R112" s="70">
        <v>65.599999999999994</v>
      </c>
      <c r="S112" s="70">
        <f t="shared" si="14"/>
        <v>66.5</v>
      </c>
      <c r="U112" s="101"/>
      <c r="V112" s="101"/>
    </row>
    <row r="113" spans="1:22" ht="11.25" customHeight="1">
      <c r="A113" s="14" t="s">
        <v>163</v>
      </c>
      <c r="B113" s="67" t="s">
        <v>358</v>
      </c>
      <c r="C113" s="100">
        <v>51.7</v>
      </c>
      <c r="D113" s="100">
        <v>56.3</v>
      </c>
      <c r="E113" s="100">
        <v>60.1</v>
      </c>
      <c r="F113" s="28">
        <v>67.7</v>
      </c>
      <c r="G113" s="70">
        <v>73</v>
      </c>
      <c r="H113" s="70">
        <v>77.599999999999994</v>
      </c>
      <c r="I113" s="70">
        <v>78.8</v>
      </c>
      <c r="J113" s="70">
        <f t="shared" si="13"/>
        <v>83.5</v>
      </c>
      <c r="K113" s="2"/>
      <c r="L113" s="100">
        <v>34.299999999999997</v>
      </c>
      <c r="M113" s="100">
        <v>37.4</v>
      </c>
      <c r="N113" s="100">
        <v>42.1</v>
      </c>
      <c r="O113" s="28">
        <v>45.7</v>
      </c>
      <c r="P113" s="70">
        <v>48</v>
      </c>
      <c r="Q113" s="70">
        <v>57.3</v>
      </c>
      <c r="R113" s="70">
        <v>58.6</v>
      </c>
      <c r="S113" s="70">
        <f t="shared" si="14"/>
        <v>63.5</v>
      </c>
      <c r="U113" s="101"/>
      <c r="V113" s="101"/>
    </row>
    <row r="114" spans="1:22" ht="12.75" customHeight="1">
      <c r="A114" s="14" t="s">
        <v>164</v>
      </c>
      <c r="B114" s="67" t="s">
        <v>359</v>
      </c>
      <c r="C114" s="100">
        <v>47</v>
      </c>
      <c r="D114" s="100">
        <v>49.3</v>
      </c>
      <c r="E114" s="100">
        <v>56.4</v>
      </c>
      <c r="F114" s="28">
        <v>65.3</v>
      </c>
      <c r="G114" s="70">
        <v>72</v>
      </c>
      <c r="H114" s="70">
        <v>75.099999999999994</v>
      </c>
      <c r="I114" s="70">
        <v>78.900000000000006</v>
      </c>
      <c r="J114" s="70">
        <f t="shared" si="13"/>
        <v>82.9</v>
      </c>
      <c r="K114" s="2"/>
      <c r="L114" s="100">
        <v>32.799999999999997</v>
      </c>
      <c r="M114" s="100">
        <v>37.4</v>
      </c>
      <c r="N114" s="100">
        <v>38.9</v>
      </c>
      <c r="O114" s="28">
        <v>45</v>
      </c>
      <c r="P114" s="70">
        <v>50</v>
      </c>
      <c r="Q114" s="70">
        <v>49.4</v>
      </c>
      <c r="R114" s="70">
        <v>53.7</v>
      </c>
      <c r="S114" s="70">
        <f t="shared" si="14"/>
        <v>63.5</v>
      </c>
      <c r="U114" s="101"/>
      <c r="V114" s="101"/>
    </row>
    <row r="115" spans="1:22" ht="11.25" customHeight="1">
      <c r="A115" s="14" t="s">
        <v>165</v>
      </c>
      <c r="B115" s="67" t="s">
        <v>360</v>
      </c>
      <c r="C115" s="100">
        <v>63</v>
      </c>
      <c r="D115" s="100">
        <v>68.400000000000006</v>
      </c>
      <c r="E115" s="100">
        <v>71.3</v>
      </c>
      <c r="F115" s="28">
        <v>84.9</v>
      </c>
      <c r="G115" s="70">
        <v>92.4</v>
      </c>
      <c r="H115" s="70">
        <v>91</v>
      </c>
      <c r="I115" s="70">
        <v>89.6</v>
      </c>
      <c r="J115" s="70">
        <f t="shared" si="13"/>
        <v>92.1</v>
      </c>
      <c r="K115" s="2"/>
      <c r="L115" s="100">
        <v>54.3</v>
      </c>
      <c r="M115" s="100">
        <v>56.6</v>
      </c>
      <c r="N115" s="100">
        <v>59.9</v>
      </c>
      <c r="O115" s="28">
        <v>66.099999999999994</v>
      </c>
      <c r="P115" s="70">
        <v>71.3</v>
      </c>
      <c r="Q115" s="70">
        <v>73.099999999999994</v>
      </c>
      <c r="R115" s="70">
        <v>79.599999999999994</v>
      </c>
      <c r="S115" s="70">
        <f t="shared" si="14"/>
        <v>80.2</v>
      </c>
      <c r="U115" s="101"/>
      <c r="V115" s="101"/>
    </row>
    <row r="116" spans="1:22" ht="11.25" customHeight="1">
      <c r="A116" s="14" t="s">
        <v>166</v>
      </c>
      <c r="B116" s="67" t="s">
        <v>361</v>
      </c>
      <c r="C116" s="100">
        <v>55.4</v>
      </c>
      <c r="D116" s="100">
        <v>56</v>
      </c>
      <c r="E116" s="100">
        <v>62.3</v>
      </c>
      <c r="F116" s="28">
        <v>72.5</v>
      </c>
      <c r="G116" s="70">
        <v>74.2</v>
      </c>
      <c r="H116" s="70">
        <v>80.099999999999994</v>
      </c>
      <c r="I116" s="70">
        <v>85</v>
      </c>
      <c r="J116" s="70">
        <f t="shared" si="13"/>
        <v>86.4</v>
      </c>
      <c r="K116" s="2"/>
      <c r="L116" s="100">
        <v>41.7</v>
      </c>
      <c r="M116" s="100">
        <v>41.4</v>
      </c>
      <c r="N116" s="100">
        <v>47.1</v>
      </c>
      <c r="O116" s="28">
        <v>53.5</v>
      </c>
      <c r="P116" s="70">
        <v>53</v>
      </c>
      <c r="Q116" s="70">
        <v>61.1</v>
      </c>
      <c r="R116" s="70">
        <v>62.8</v>
      </c>
      <c r="S116" s="70">
        <f t="shared" si="14"/>
        <v>65.900000000000006</v>
      </c>
      <c r="U116" s="101"/>
      <c r="V116" s="101"/>
    </row>
    <row r="117" spans="1:22" ht="11.25" customHeight="1">
      <c r="A117" s="14" t="s">
        <v>167</v>
      </c>
      <c r="B117" s="67" t="s">
        <v>362</v>
      </c>
      <c r="C117" s="100">
        <v>54.8</v>
      </c>
      <c r="D117" s="100">
        <v>55</v>
      </c>
      <c r="E117" s="100">
        <v>59.8</v>
      </c>
      <c r="F117" s="28">
        <v>62</v>
      </c>
      <c r="G117" s="70">
        <v>64</v>
      </c>
      <c r="H117" s="70">
        <v>69</v>
      </c>
      <c r="I117" s="70">
        <v>75.400000000000006</v>
      </c>
      <c r="J117" s="70">
        <f t="shared" si="13"/>
        <v>79</v>
      </c>
      <c r="K117" s="2"/>
      <c r="L117" s="100">
        <v>40.799999999999997</v>
      </c>
      <c r="M117" s="100">
        <v>40.4</v>
      </c>
      <c r="N117" s="100">
        <v>45.9</v>
      </c>
      <c r="O117" s="28">
        <v>47</v>
      </c>
      <c r="P117" s="70">
        <v>48</v>
      </c>
      <c r="Q117" s="70">
        <v>56.1</v>
      </c>
      <c r="R117" s="70">
        <v>56</v>
      </c>
      <c r="S117" s="70">
        <f t="shared" si="14"/>
        <v>58</v>
      </c>
      <c r="U117" s="101"/>
      <c r="V117" s="101"/>
    </row>
    <row r="118" spans="1:22" ht="11.25" customHeight="1">
      <c r="A118" s="14" t="s">
        <v>168</v>
      </c>
      <c r="B118" s="67" t="s">
        <v>363</v>
      </c>
      <c r="C118" s="100">
        <v>52.8</v>
      </c>
      <c r="D118" s="100">
        <v>55.7</v>
      </c>
      <c r="E118" s="100">
        <v>57.5</v>
      </c>
      <c r="F118" s="28">
        <v>63.7</v>
      </c>
      <c r="G118" s="70">
        <v>69.2</v>
      </c>
      <c r="H118" s="70">
        <v>75.7</v>
      </c>
      <c r="I118" s="70">
        <v>79.400000000000006</v>
      </c>
      <c r="J118" s="70">
        <f t="shared" si="13"/>
        <v>79.099999999999994</v>
      </c>
      <c r="K118" s="2"/>
      <c r="L118" s="100">
        <v>41.1</v>
      </c>
      <c r="M118" s="100">
        <v>44</v>
      </c>
      <c r="N118" s="100">
        <v>45.3</v>
      </c>
      <c r="O118" s="28">
        <v>47.1</v>
      </c>
      <c r="P118" s="70">
        <v>52.1</v>
      </c>
      <c r="Q118" s="70">
        <v>58.5</v>
      </c>
      <c r="R118" s="70">
        <v>61.9</v>
      </c>
      <c r="S118" s="70">
        <f t="shared" si="14"/>
        <v>58.4</v>
      </c>
      <c r="U118" s="101"/>
      <c r="V118" s="101"/>
    </row>
    <row r="119" spans="1:22" ht="11.25" customHeight="1">
      <c r="A119" s="14" t="s">
        <v>169</v>
      </c>
      <c r="B119" s="67" t="s">
        <v>364</v>
      </c>
      <c r="C119" s="100">
        <v>48.8</v>
      </c>
      <c r="D119" s="100">
        <v>52.7</v>
      </c>
      <c r="E119" s="100">
        <v>56.3</v>
      </c>
      <c r="F119" s="28">
        <v>67.5</v>
      </c>
      <c r="G119" s="70">
        <v>78.900000000000006</v>
      </c>
      <c r="H119" s="70">
        <v>82.1</v>
      </c>
      <c r="I119" s="70">
        <v>84.8</v>
      </c>
      <c r="J119" s="70">
        <f t="shared" si="13"/>
        <v>85.1</v>
      </c>
      <c r="K119" s="2"/>
      <c r="L119" s="100">
        <v>34.4</v>
      </c>
      <c r="M119" s="100">
        <v>38.4</v>
      </c>
      <c r="N119" s="100">
        <v>42.7</v>
      </c>
      <c r="O119" s="28">
        <v>46</v>
      </c>
      <c r="P119" s="70">
        <v>56.1</v>
      </c>
      <c r="Q119" s="70">
        <v>58</v>
      </c>
      <c r="R119" s="70">
        <v>58.8</v>
      </c>
      <c r="S119" s="70">
        <f t="shared" si="14"/>
        <v>65.2</v>
      </c>
      <c r="U119" s="101"/>
      <c r="V119" s="101"/>
    </row>
    <row r="120" spans="1:22" ht="11.25" customHeight="1">
      <c r="A120" s="14" t="s">
        <v>170</v>
      </c>
      <c r="B120" s="67" t="s">
        <v>365</v>
      </c>
      <c r="C120" s="100">
        <v>56.3</v>
      </c>
      <c r="D120" s="100">
        <v>59.5</v>
      </c>
      <c r="E120" s="100">
        <v>59.1</v>
      </c>
      <c r="F120" s="28">
        <v>66.3</v>
      </c>
      <c r="G120" s="70">
        <v>75</v>
      </c>
      <c r="H120" s="70">
        <v>80.900000000000006</v>
      </c>
      <c r="I120" s="70">
        <v>84.4</v>
      </c>
      <c r="J120" s="70">
        <f t="shared" si="13"/>
        <v>85.8</v>
      </c>
      <c r="K120" s="2"/>
      <c r="L120" s="100">
        <v>34</v>
      </c>
      <c r="M120" s="100">
        <v>36.5</v>
      </c>
      <c r="N120" s="100">
        <v>41.2</v>
      </c>
      <c r="O120" s="28">
        <v>45.9</v>
      </c>
      <c r="P120" s="70">
        <v>51.8</v>
      </c>
      <c r="Q120" s="70">
        <v>61.5</v>
      </c>
      <c r="R120" s="70">
        <v>61.9</v>
      </c>
      <c r="S120" s="70">
        <f t="shared" si="14"/>
        <v>64.7</v>
      </c>
      <c r="U120" s="101"/>
      <c r="V120" s="101"/>
    </row>
    <row r="121" spans="1:22" ht="11.25" customHeight="1">
      <c r="A121" s="14" t="s">
        <v>171</v>
      </c>
      <c r="B121" s="67" t="s">
        <v>366</v>
      </c>
      <c r="C121" s="100">
        <v>58.3</v>
      </c>
      <c r="D121" s="100">
        <v>61.2</v>
      </c>
      <c r="E121" s="100">
        <v>66.2</v>
      </c>
      <c r="F121" s="28">
        <v>71.3</v>
      </c>
      <c r="G121" s="70">
        <v>79.7</v>
      </c>
      <c r="H121" s="70">
        <v>84.6</v>
      </c>
      <c r="I121" s="70">
        <v>85.4</v>
      </c>
      <c r="J121" s="70">
        <f t="shared" si="13"/>
        <v>83</v>
      </c>
      <c r="K121" s="2"/>
      <c r="L121" s="100">
        <v>41.8</v>
      </c>
      <c r="M121" s="100">
        <v>46.9</v>
      </c>
      <c r="N121" s="100">
        <v>50.1</v>
      </c>
      <c r="O121" s="28">
        <v>52.1</v>
      </c>
      <c r="P121" s="70">
        <v>58.1</v>
      </c>
      <c r="Q121" s="70">
        <v>61.7</v>
      </c>
      <c r="R121" s="70">
        <v>58.3</v>
      </c>
      <c r="S121" s="70">
        <f t="shared" si="14"/>
        <v>61.3</v>
      </c>
      <c r="U121" s="101"/>
      <c r="V121" s="101"/>
    </row>
    <row r="122" spans="1:22" s="2" customFormat="1" ht="11.25" customHeight="1">
      <c r="A122" s="14" t="s">
        <v>172</v>
      </c>
      <c r="B122" s="67" t="s">
        <v>367</v>
      </c>
      <c r="C122" s="100">
        <v>48.7</v>
      </c>
      <c r="D122" s="100">
        <v>55.1</v>
      </c>
      <c r="E122" s="100">
        <v>66.3</v>
      </c>
      <c r="F122" s="28">
        <v>78.5</v>
      </c>
      <c r="G122" s="70">
        <v>83.9</v>
      </c>
      <c r="H122" s="70">
        <v>85.9</v>
      </c>
      <c r="I122" s="70">
        <v>87.5</v>
      </c>
      <c r="J122" s="70">
        <f t="shared" si="13"/>
        <v>86.8</v>
      </c>
      <c r="L122" s="100">
        <v>40.6</v>
      </c>
      <c r="M122" s="100">
        <v>46</v>
      </c>
      <c r="N122" s="100">
        <v>49.7</v>
      </c>
      <c r="O122" s="28">
        <v>52.8</v>
      </c>
      <c r="P122" s="70">
        <v>62.5</v>
      </c>
      <c r="Q122" s="70">
        <v>63.1</v>
      </c>
      <c r="R122" s="70">
        <v>70</v>
      </c>
      <c r="S122" s="70">
        <f t="shared" si="14"/>
        <v>69.599999999999994</v>
      </c>
      <c r="U122" s="101"/>
      <c r="V122" s="101"/>
    </row>
    <row r="123" spans="1:22" s="27" customFormat="1" ht="11.25" customHeight="1">
      <c r="A123" s="2"/>
      <c r="B123" s="67"/>
      <c r="C123" s="26"/>
      <c r="D123" s="26"/>
      <c r="E123" s="4"/>
      <c r="F123" s="25"/>
      <c r="G123" s="25"/>
      <c r="H123" s="25"/>
      <c r="J123" s="70"/>
      <c r="K123" s="4"/>
      <c r="L123" s="4"/>
      <c r="M123" s="4"/>
      <c r="N123" s="4"/>
      <c r="O123" s="25"/>
      <c r="P123" s="25"/>
      <c r="Q123" s="25"/>
      <c r="S123" s="70"/>
      <c r="U123" s="101"/>
      <c r="V123" s="101"/>
    </row>
    <row r="124" spans="1:22" ht="11.25" customHeight="1">
      <c r="A124" s="7" t="s">
        <v>173</v>
      </c>
      <c r="B124" s="9" t="s">
        <v>368</v>
      </c>
      <c r="C124" s="10">
        <v>60.5</v>
      </c>
      <c r="D124" s="10">
        <v>62.8</v>
      </c>
      <c r="E124" s="10">
        <v>66.900000000000006</v>
      </c>
      <c r="F124" s="25">
        <v>72.599999999999994</v>
      </c>
      <c r="G124" s="26">
        <v>79.3</v>
      </c>
      <c r="H124" s="26">
        <v>83.4</v>
      </c>
      <c r="I124" s="26">
        <v>85.3</v>
      </c>
      <c r="J124" s="26">
        <f t="shared" ref="J124:J143" si="15">IF(ISERROR(VLOOKUP($A124,T16Percentage,26,0)),".",VLOOKUP($A124,T16Percentage,26,0))</f>
        <v>85.2</v>
      </c>
      <c r="K124" s="2"/>
      <c r="L124" s="10">
        <v>48.8</v>
      </c>
      <c r="M124" s="10">
        <v>50.4</v>
      </c>
      <c r="N124" s="10">
        <v>53</v>
      </c>
      <c r="O124" s="25">
        <v>56</v>
      </c>
      <c r="P124" s="26">
        <v>59.8</v>
      </c>
      <c r="Q124" s="26">
        <v>62.9</v>
      </c>
      <c r="R124" s="26">
        <v>63.1</v>
      </c>
      <c r="S124" s="26">
        <f t="shared" ref="S124:S143" si="16">IF(ISERROR(VLOOKUP(A124,T16Percentage,27,0)),".",VLOOKUP(A124,T16Percentage,27,0))</f>
        <v>66</v>
      </c>
      <c r="U124" s="101"/>
      <c r="V124" s="101"/>
    </row>
    <row r="125" spans="1:22" ht="11.25" customHeight="1">
      <c r="A125" s="14" t="s">
        <v>174</v>
      </c>
      <c r="B125" s="67" t="s">
        <v>369</v>
      </c>
      <c r="C125" s="100">
        <v>55.8</v>
      </c>
      <c r="D125" s="100">
        <v>58.7</v>
      </c>
      <c r="E125" s="100">
        <v>58.4</v>
      </c>
      <c r="F125" s="28">
        <v>67.400000000000006</v>
      </c>
      <c r="G125" s="70">
        <v>76.5</v>
      </c>
      <c r="H125" s="70">
        <v>81.2</v>
      </c>
      <c r="I125" s="70">
        <v>83.3</v>
      </c>
      <c r="J125" s="70">
        <f t="shared" si="15"/>
        <v>82.5</v>
      </c>
      <c r="K125" s="2"/>
      <c r="L125" s="100">
        <v>37.700000000000003</v>
      </c>
      <c r="M125" s="100">
        <v>39.700000000000003</v>
      </c>
      <c r="N125" s="100">
        <v>39.200000000000003</v>
      </c>
      <c r="O125" s="28">
        <v>45.1</v>
      </c>
      <c r="P125" s="70">
        <v>51.6</v>
      </c>
      <c r="Q125" s="70">
        <v>57.2</v>
      </c>
      <c r="R125" s="70">
        <v>58.6</v>
      </c>
      <c r="S125" s="70">
        <f t="shared" si="16"/>
        <v>60.2</v>
      </c>
      <c r="U125" s="101"/>
      <c r="V125" s="101"/>
    </row>
    <row r="126" spans="1:22" ht="11.25" customHeight="1">
      <c r="A126" s="14" t="s">
        <v>175</v>
      </c>
      <c r="B126" s="67" t="s">
        <v>370</v>
      </c>
      <c r="C126" s="100">
        <v>65.5</v>
      </c>
      <c r="D126" s="100">
        <v>70.099999999999994</v>
      </c>
      <c r="E126" s="100">
        <v>73.8</v>
      </c>
      <c r="F126" s="28">
        <v>76.900000000000006</v>
      </c>
      <c r="G126" s="70">
        <v>83.2</v>
      </c>
      <c r="H126" s="70">
        <v>87</v>
      </c>
      <c r="I126" s="70">
        <v>85.8</v>
      </c>
      <c r="J126" s="70">
        <f t="shared" si="15"/>
        <v>87</v>
      </c>
      <c r="K126" s="2"/>
      <c r="L126" s="100">
        <v>55.9</v>
      </c>
      <c r="M126" s="100">
        <v>59.7</v>
      </c>
      <c r="N126" s="100">
        <v>61.1</v>
      </c>
      <c r="O126" s="28">
        <v>61.4</v>
      </c>
      <c r="P126" s="70">
        <v>67.3</v>
      </c>
      <c r="Q126" s="70">
        <v>68.8</v>
      </c>
      <c r="R126" s="70">
        <v>69.2</v>
      </c>
      <c r="S126" s="70">
        <f t="shared" si="16"/>
        <v>71.5</v>
      </c>
      <c r="U126" s="101"/>
      <c r="V126" s="101"/>
    </row>
    <row r="127" spans="1:22" ht="11.25" customHeight="1">
      <c r="A127" s="14" t="s">
        <v>176</v>
      </c>
      <c r="B127" s="67" t="s">
        <v>371</v>
      </c>
      <c r="C127" s="100">
        <v>64.2</v>
      </c>
      <c r="D127" s="100">
        <v>62.4</v>
      </c>
      <c r="E127" s="100">
        <v>64</v>
      </c>
      <c r="F127" s="28">
        <v>72.5</v>
      </c>
      <c r="G127" s="70">
        <v>81.099999999999994</v>
      </c>
      <c r="H127" s="70">
        <v>87.3</v>
      </c>
      <c r="I127" s="70">
        <v>89.4</v>
      </c>
      <c r="J127" s="70">
        <f t="shared" si="15"/>
        <v>88.6</v>
      </c>
      <c r="K127" s="2"/>
      <c r="L127" s="100">
        <v>50.3</v>
      </c>
      <c r="M127" s="100">
        <v>49.7</v>
      </c>
      <c r="N127" s="100">
        <v>51.4</v>
      </c>
      <c r="O127" s="28">
        <v>57.3</v>
      </c>
      <c r="P127" s="70">
        <v>59.8</v>
      </c>
      <c r="Q127" s="70">
        <v>63.3</v>
      </c>
      <c r="R127" s="70">
        <v>65</v>
      </c>
      <c r="S127" s="70">
        <f t="shared" si="16"/>
        <v>66</v>
      </c>
      <c r="U127" s="101"/>
      <c r="V127" s="101"/>
    </row>
    <row r="128" spans="1:22" ht="11.25" customHeight="1">
      <c r="A128" s="14" t="s">
        <v>177</v>
      </c>
      <c r="B128" s="67" t="s">
        <v>372</v>
      </c>
      <c r="C128" s="100">
        <v>61.4</v>
      </c>
      <c r="D128" s="100">
        <v>64.8</v>
      </c>
      <c r="E128" s="100">
        <v>68.599999999999994</v>
      </c>
      <c r="F128" s="28">
        <v>71.8</v>
      </c>
      <c r="G128" s="70">
        <v>75.400000000000006</v>
      </c>
      <c r="H128" s="70">
        <v>79.900000000000006</v>
      </c>
      <c r="I128" s="70">
        <v>77.7</v>
      </c>
      <c r="J128" s="70">
        <f t="shared" si="15"/>
        <v>81.099999999999994</v>
      </c>
      <c r="K128" s="2"/>
      <c r="L128" s="100">
        <v>48.9</v>
      </c>
      <c r="M128" s="100">
        <v>51</v>
      </c>
      <c r="N128" s="100">
        <v>55.8</v>
      </c>
      <c r="O128" s="28">
        <v>57.1</v>
      </c>
      <c r="P128" s="70">
        <v>60.1</v>
      </c>
      <c r="Q128" s="70">
        <v>62.1</v>
      </c>
      <c r="R128" s="70">
        <v>58.7</v>
      </c>
      <c r="S128" s="70">
        <f t="shared" si="16"/>
        <v>62.9</v>
      </c>
      <c r="U128" s="101"/>
      <c r="V128" s="101"/>
    </row>
    <row r="129" spans="1:22" ht="11.25" customHeight="1">
      <c r="A129" s="14" t="s">
        <v>178</v>
      </c>
      <c r="B129" s="67" t="s">
        <v>373</v>
      </c>
      <c r="C129" s="100">
        <v>67.599999999999994</v>
      </c>
      <c r="D129" s="100">
        <v>71.3</v>
      </c>
      <c r="E129" s="100">
        <v>73.400000000000006</v>
      </c>
      <c r="F129" s="28">
        <v>78.3</v>
      </c>
      <c r="G129" s="70">
        <v>85.2</v>
      </c>
      <c r="H129" s="70">
        <v>88.1</v>
      </c>
      <c r="I129" s="70">
        <v>93.2</v>
      </c>
      <c r="J129" s="70">
        <f t="shared" si="15"/>
        <v>92.9</v>
      </c>
      <c r="K129" s="2"/>
      <c r="L129" s="100">
        <v>54.2</v>
      </c>
      <c r="M129" s="100">
        <v>55.3</v>
      </c>
      <c r="N129" s="100">
        <v>59.5</v>
      </c>
      <c r="O129" s="28">
        <v>62.6</v>
      </c>
      <c r="P129" s="70">
        <v>65.099999999999994</v>
      </c>
      <c r="Q129" s="70">
        <v>67.2</v>
      </c>
      <c r="R129" s="70">
        <v>68.900000000000006</v>
      </c>
      <c r="S129" s="70">
        <f t="shared" si="16"/>
        <v>73.900000000000006</v>
      </c>
      <c r="U129" s="101"/>
      <c r="V129" s="101"/>
    </row>
    <row r="130" spans="1:22" ht="11.25" customHeight="1">
      <c r="A130" s="14" t="s">
        <v>179</v>
      </c>
      <c r="B130" s="67" t="s">
        <v>374</v>
      </c>
      <c r="C130" s="100">
        <v>56.7</v>
      </c>
      <c r="D130" s="100">
        <v>58.8</v>
      </c>
      <c r="E130" s="100">
        <v>64.7</v>
      </c>
      <c r="F130" s="28">
        <v>74.099999999999994</v>
      </c>
      <c r="G130" s="70">
        <v>82.9</v>
      </c>
      <c r="H130" s="70">
        <v>87.4</v>
      </c>
      <c r="I130" s="70">
        <v>88</v>
      </c>
      <c r="J130" s="70">
        <f t="shared" si="15"/>
        <v>85.3</v>
      </c>
      <c r="K130" s="2"/>
      <c r="L130" s="100">
        <v>42.7</v>
      </c>
      <c r="M130" s="100">
        <v>44.4</v>
      </c>
      <c r="N130" s="100">
        <v>47.6</v>
      </c>
      <c r="O130" s="28">
        <v>51.9</v>
      </c>
      <c r="P130" s="70">
        <v>54.4</v>
      </c>
      <c r="Q130" s="70">
        <v>61</v>
      </c>
      <c r="R130" s="70">
        <v>62.2</v>
      </c>
      <c r="S130" s="70">
        <f t="shared" si="16"/>
        <v>64.400000000000006</v>
      </c>
      <c r="U130" s="101"/>
      <c r="V130" s="101"/>
    </row>
    <row r="131" spans="1:22" ht="11.25" customHeight="1">
      <c r="A131" s="14" t="s">
        <v>180</v>
      </c>
      <c r="B131" s="67" t="s">
        <v>375</v>
      </c>
      <c r="C131" s="100">
        <v>61.8</v>
      </c>
      <c r="D131" s="100">
        <v>62</v>
      </c>
      <c r="E131" s="100">
        <v>68.400000000000006</v>
      </c>
      <c r="F131" s="28">
        <v>70.8</v>
      </c>
      <c r="G131" s="70">
        <v>76.900000000000006</v>
      </c>
      <c r="H131" s="70">
        <v>76.2</v>
      </c>
      <c r="I131" s="70">
        <v>78.8</v>
      </c>
      <c r="J131" s="70">
        <f t="shared" si="15"/>
        <v>80</v>
      </c>
      <c r="K131" s="2"/>
      <c r="L131" s="100">
        <v>48.8</v>
      </c>
      <c r="M131" s="100">
        <v>49.1</v>
      </c>
      <c r="N131" s="100">
        <v>52.1</v>
      </c>
      <c r="O131" s="28">
        <v>54</v>
      </c>
      <c r="P131" s="70">
        <v>58.7</v>
      </c>
      <c r="Q131" s="70">
        <v>57.3</v>
      </c>
      <c r="R131" s="70">
        <v>57.7</v>
      </c>
      <c r="S131" s="70">
        <f t="shared" si="16"/>
        <v>60.9</v>
      </c>
      <c r="U131" s="101"/>
      <c r="V131" s="101"/>
    </row>
    <row r="132" spans="1:22" ht="11.25" customHeight="1">
      <c r="A132" s="14" t="s">
        <v>181</v>
      </c>
      <c r="B132" s="67" t="s">
        <v>376</v>
      </c>
      <c r="C132" s="100">
        <v>53.5</v>
      </c>
      <c r="D132" s="100">
        <v>56.2</v>
      </c>
      <c r="E132" s="100">
        <v>58.4</v>
      </c>
      <c r="F132" s="28">
        <v>67.7</v>
      </c>
      <c r="G132" s="70">
        <v>74.099999999999994</v>
      </c>
      <c r="H132" s="70">
        <v>81.2</v>
      </c>
      <c r="I132" s="70">
        <v>81.099999999999994</v>
      </c>
      <c r="J132" s="70">
        <f t="shared" si="15"/>
        <v>81</v>
      </c>
      <c r="K132" s="2"/>
      <c r="L132" s="100">
        <v>43</v>
      </c>
      <c r="M132" s="100">
        <v>47.5</v>
      </c>
      <c r="N132" s="100">
        <v>48</v>
      </c>
      <c r="O132" s="28">
        <v>50.4</v>
      </c>
      <c r="P132" s="70">
        <v>55.3</v>
      </c>
      <c r="Q132" s="70">
        <v>59.5</v>
      </c>
      <c r="R132" s="70">
        <v>55.5</v>
      </c>
      <c r="S132" s="70">
        <f t="shared" si="16"/>
        <v>63.2</v>
      </c>
      <c r="U132" s="101"/>
      <c r="V132" s="101"/>
    </row>
    <row r="133" spans="1:22" ht="11.25" customHeight="1">
      <c r="A133" s="14" t="s">
        <v>182</v>
      </c>
      <c r="B133" s="67" t="s">
        <v>377</v>
      </c>
      <c r="C133" s="100">
        <v>43</v>
      </c>
      <c r="D133" s="100">
        <v>47.3</v>
      </c>
      <c r="E133" s="100">
        <v>57.8</v>
      </c>
      <c r="F133" s="28">
        <v>62.9</v>
      </c>
      <c r="G133" s="70">
        <v>72</v>
      </c>
      <c r="H133" s="70">
        <v>75.599999999999994</v>
      </c>
      <c r="I133" s="70">
        <v>88.6</v>
      </c>
      <c r="J133" s="70">
        <f t="shared" si="15"/>
        <v>89.6</v>
      </c>
      <c r="K133" s="2"/>
      <c r="L133" s="100">
        <v>31.4</v>
      </c>
      <c r="M133" s="100">
        <v>34</v>
      </c>
      <c r="N133" s="100">
        <v>40.4</v>
      </c>
      <c r="O133" s="28">
        <v>43.4</v>
      </c>
      <c r="P133" s="70">
        <v>50.1</v>
      </c>
      <c r="Q133" s="70">
        <v>54.5</v>
      </c>
      <c r="R133" s="70">
        <v>63.1</v>
      </c>
      <c r="S133" s="70">
        <f t="shared" si="16"/>
        <v>65.400000000000006</v>
      </c>
      <c r="U133" s="101"/>
      <c r="V133" s="101"/>
    </row>
    <row r="134" spans="1:22" ht="11.25" customHeight="1">
      <c r="A134" s="15" t="s">
        <v>183</v>
      </c>
      <c r="B134" s="67" t="s">
        <v>378</v>
      </c>
      <c r="C134" s="100">
        <v>64.3</v>
      </c>
      <c r="D134" s="100">
        <v>68</v>
      </c>
      <c r="E134" s="100">
        <v>69.5</v>
      </c>
      <c r="F134" s="28">
        <v>74.8</v>
      </c>
      <c r="G134" s="70">
        <v>78.099999999999994</v>
      </c>
      <c r="H134" s="70">
        <v>80.3</v>
      </c>
      <c r="I134" s="70">
        <v>83.8</v>
      </c>
      <c r="J134" s="70">
        <f t="shared" si="15"/>
        <v>82.2</v>
      </c>
      <c r="K134" s="2"/>
      <c r="L134" s="100">
        <v>53.4</v>
      </c>
      <c r="M134" s="100">
        <v>56.1</v>
      </c>
      <c r="N134" s="100">
        <v>57.7</v>
      </c>
      <c r="O134" s="28">
        <v>60.8</v>
      </c>
      <c r="P134" s="70">
        <v>60.7</v>
      </c>
      <c r="Q134" s="70">
        <v>64.599999999999994</v>
      </c>
      <c r="R134" s="70">
        <v>63.6</v>
      </c>
      <c r="S134" s="70">
        <f t="shared" si="16"/>
        <v>65.400000000000006</v>
      </c>
      <c r="U134" s="101"/>
      <c r="V134" s="101"/>
    </row>
    <row r="135" spans="1:22" ht="11.25" customHeight="1">
      <c r="A135" s="14" t="s">
        <v>184</v>
      </c>
      <c r="B135" s="67" t="s">
        <v>379</v>
      </c>
      <c r="C135" s="100">
        <v>63.3</v>
      </c>
      <c r="D135" s="100">
        <v>64.400000000000006</v>
      </c>
      <c r="E135" s="100">
        <v>67.5</v>
      </c>
      <c r="F135" s="28">
        <v>70.8</v>
      </c>
      <c r="G135" s="70">
        <v>77.400000000000006</v>
      </c>
      <c r="H135" s="70">
        <v>79.599999999999994</v>
      </c>
      <c r="I135" s="70">
        <v>81.5</v>
      </c>
      <c r="J135" s="70">
        <f t="shared" si="15"/>
        <v>79.099999999999994</v>
      </c>
      <c r="K135" s="2"/>
      <c r="L135" s="100">
        <v>54.6</v>
      </c>
      <c r="M135" s="100">
        <v>53.7</v>
      </c>
      <c r="N135" s="100">
        <v>55.6</v>
      </c>
      <c r="O135" s="28">
        <v>58.1</v>
      </c>
      <c r="P135" s="70">
        <v>62.3</v>
      </c>
      <c r="Q135" s="70">
        <v>63.9</v>
      </c>
      <c r="R135" s="70">
        <v>61.5</v>
      </c>
      <c r="S135" s="70">
        <f t="shared" si="16"/>
        <v>63.7</v>
      </c>
      <c r="U135" s="101"/>
      <c r="V135" s="101"/>
    </row>
    <row r="136" spans="1:22" ht="11.25" customHeight="1">
      <c r="A136" s="14" t="s">
        <v>185</v>
      </c>
      <c r="B136" s="67" t="s">
        <v>380</v>
      </c>
      <c r="C136" s="100">
        <v>54.7</v>
      </c>
      <c r="D136" s="100">
        <v>58.2</v>
      </c>
      <c r="E136" s="100">
        <v>63.9</v>
      </c>
      <c r="F136" s="28">
        <v>69</v>
      </c>
      <c r="G136" s="70">
        <v>80.7</v>
      </c>
      <c r="H136" s="70">
        <v>84.9</v>
      </c>
      <c r="I136" s="70">
        <v>86.6</v>
      </c>
      <c r="J136" s="70">
        <f t="shared" si="15"/>
        <v>87.2</v>
      </c>
      <c r="K136" s="2"/>
      <c r="L136" s="100">
        <v>43.5</v>
      </c>
      <c r="M136" s="100">
        <v>44.9</v>
      </c>
      <c r="N136" s="100">
        <v>46.4</v>
      </c>
      <c r="O136" s="28">
        <v>52</v>
      </c>
      <c r="P136" s="70">
        <v>55.8</v>
      </c>
      <c r="Q136" s="70">
        <v>59.5</v>
      </c>
      <c r="R136" s="70">
        <v>61</v>
      </c>
      <c r="S136" s="70">
        <f t="shared" si="16"/>
        <v>61.6</v>
      </c>
      <c r="U136" s="101"/>
      <c r="V136" s="101"/>
    </row>
    <row r="137" spans="1:22" ht="11.25" customHeight="1">
      <c r="A137" s="14" t="s">
        <v>186</v>
      </c>
      <c r="B137" s="67" t="s">
        <v>381</v>
      </c>
      <c r="C137" s="100">
        <v>63.1</v>
      </c>
      <c r="D137" s="100">
        <v>64.3</v>
      </c>
      <c r="E137" s="100">
        <v>67.8</v>
      </c>
      <c r="F137" s="28">
        <v>75.900000000000006</v>
      </c>
      <c r="G137" s="70">
        <v>82.4</v>
      </c>
      <c r="H137" s="70">
        <v>86.8</v>
      </c>
      <c r="I137" s="70">
        <v>88.1</v>
      </c>
      <c r="J137" s="70">
        <f t="shared" si="15"/>
        <v>86.8</v>
      </c>
      <c r="K137" s="2"/>
      <c r="L137" s="100">
        <v>50.9</v>
      </c>
      <c r="M137" s="100">
        <v>50.5</v>
      </c>
      <c r="N137" s="100">
        <v>51.8</v>
      </c>
      <c r="O137" s="28">
        <v>56.6</v>
      </c>
      <c r="P137" s="70">
        <v>58.7</v>
      </c>
      <c r="Q137" s="70">
        <v>62.5</v>
      </c>
      <c r="R137" s="70">
        <v>61.8</v>
      </c>
      <c r="S137" s="70">
        <f t="shared" si="16"/>
        <v>66.7</v>
      </c>
      <c r="U137" s="101"/>
      <c r="V137" s="101"/>
    </row>
    <row r="138" spans="1:22" ht="11.25" customHeight="1">
      <c r="A138" s="14" t="s">
        <v>187</v>
      </c>
      <c r="B138" s="67" t="s">
        <v>382</v>
      </c>
      <c r="C138" s="100">
        <v>68.099999999999994</v>
      </c>
      <c r="D138" s="100">
        <v>70.7</v>
      </c>
      <c r="E138" s="100">
        <v>74.099999999999994</v>
      </c>
      <c r="F138" s="28">
        <v>78.400000000000006</v>
      </c>
      <c r="G138" s="70">
        <v>83.3</v>
      </c>
      <c r="H138" s="70">
        <v>87.3</v>
      </c>
      <c r="I138" s="70">
        <v>87.7</v>
      </c>
      <c r="J138" s="70">
        <f t="shared" si="15"/>
        <v>87</v>
      </c>
      <c r="K138" s="2"/>
      <c r="L138" s="100">
        <v>58.6</v>
      </c>
      <c r="M138" s="100">
        <v>61.7</v>
      </c>
      <c r="N138" s="100">
        <v>62.5</v>
      </c>
      <c r="O138" s="28">
        <v>68.2</v>
      </c>
      <c r="P138" s="70">
        <v>68.7</v>
      </c>
      <c r="Q138" s="70">
        <v>71.099999999999994</v>
      </c>
      <c r="R138" s="70">
        <v>70.099999999999994</v>
      </c>
      <c r="S138" s="70">
        <f t="shared" si="16"/>
        <v>71.599999999999994</v>
      </c>
      <c r="U138" s="101"/>
      <c r="V138" s="101"/>
    </row>
    <row r="139" spans="1:22" ht="11.25" customHeight="1">
      <c r="A139" s="14" t="s">
        <v>188</v>
      </c>
      <c r="B139" s="67" t="s">
        <v>383</v>
      </c>
      <c r="C139" s="100">
        <v>48.2</v>
      </c>
      <c r="D139" s="100">
        <v>48.7</v>
      </c>
      <c r="E139" s="100">
        <v>61.8</v>
      </c>
      <c r="F139" s="28">
        <v>69.2</v>
      </c>
      <c r="G139" s="70">
        <v>77.099999999999994</v>
      </c>
      <c r="H139" s="70">
        <v>85.8</v>
      </c>
      <c r="I139" s="70">
        <v>84.6</v>
      </c>
      <c r="J139" s="70">
        <f t="shared" si="15"/>
        <v>85.6</v>
      </c>
      <c r="K139" s="2"/>
      <c r="L139" s="100">
        <v>39.5</v>
      </c>
      <c r="M139" s="100">
        <v>39.700000000000003</v>
      </c>
      <c r="N139" s="100">
        <v>46.2</v>
      </c>
      <c r="O139" s="28">
        <v>48</v>
      </c>
      <c r="P139" s="70">
        <v>52.4</v>
      </c>
      <c r="Q139" s="70">
        <v>59.8</v>
      </c>
      <c r="R139" s="70">
        <v>59.1</v>
      </c>
      <c r="S139" s="70">
        <f t="shared" si="16"/>
        <v>62.6</v>
      </c>
      <c r="U139" s="101"/>
      <c r="V139" s="101"/>
    </row>
    <row r="140" spans="1:22" ht="11.25" customHeight="1">
      <c r="A140" s="14" t="s">
        <v>189</v>
      </c>
      <c r="B140" s="67" t="s">
        <v>384</v>
      </c>
      <c r="C140" s="100">
        <v>72.099999999999994</v>
      </c>
      <c r="D140" s="100">
        <v>73.599999999999994</v>
      </c>
      <c r="E140" s="100">
        <v>73.8</v>
      </c>
      <c r="F140" s="28">
        <v>77.5</v>
      </c>
      <c r="G140" s="70">
        <v>81.2</v>
      </c>
      <c r="H140" s="70">
        <v>81.8</v>
      </c>
      <c r="I140" s="70">
        <v>87</v>
      </c>
      <c r="J140" s="70">
        <f t="shared" si="15"/>
        <v>86.8</v>
      </c>
      <c r="K140" s="2"/>
      <c r="L140" s="100">
        <v>59.1</v>
      </c>
      <c r="M140" s="100">
        <v>61.5</v>
      </c>
      <c r="N140" s="100">
        <v>63.9</v>
      </c>
      <c r="O140" s="28">
        <v>64.5</v>
      </c>
      <c r="P140" s="70">
        <v>69.3</v>
      </c>
      <c r="Q140" s="70">
        <v>68.5</v>
      </c>
      <c r="R140" s="70">
        <v>70.599999999999994</v>
      </c>
      <c r="S140" s="70">
        <f t="shared" si="16"/>
        <v>70.2</v>
      </c>
      <c r="U140" s="101"/>
      <c r="V140" s="101"/>
    </row>
    <row r="141" spans="1:22" ht="11.25" customHeight="1">
      <c r="A141" s="14" t="s">
        <v>190</v>
      </c>
      <c r="B141" s="67" t="s">
        <v>385</v>
      </c>
      <c r="C141" s="100">
        <v>56.5</v>
      </c>
      <c r="D141" s="100">
        <v>58.2</v>
      </c>
      <c r="E141" s="100">
        <v>64.099999999999994</v>
      </c>
      <c r="F141" s="28">
        <v>70.900000000000006</v>
      </c>
      <c r="G141" s="70">
        <v>79.3</v>
      </c>
      <c r="H141" s="70">
        <v>81.8</v>
      </c>
      <c r="I141" s="70">
        <v>84</v>
      </c>
      <c r="J141" s="70">
        <f t="shared" si="15"/>
        <v>85.9</v>
      </c>
      <c r="K141" s="2"/>
      <c r="L141" s="100">
        <v>49.7</v>
      </c>
      <c r="M141" s="100">
        <v>48.5</v>
      </c>
      <c r="N141" s="100">
        <v>54</v>
      </c>
      <c r="O141" s="28">
        <v>55.7</v>
      </c>
      <c r="P141" s="70">
        <v>61.4</v>
      </c>
      <c r="Q141" s="70">
        <v>63.2</v>
      </c>
      <c r="R141" s="70">
        <v>62.6</v>
      </c>
      <c r="S141" s="70">
        <f t="shared" si="16"/>
        <v>68.3</v>
      </c>
      <c r="U141" s="101"/>
      <c r="V141" s="101"/>
    </row>
    <row r="142" spans="1:22" ht="11.25" customHeight="1">
      <c r="A142" s="14" t="s">
        <v>191</v>
      </c>
      <c r="B142" s="67" t="s">
        <v>386</v>
      </c>
      <c r="C142" s="100">
        <v>70.8</v>
      </c>
      <c r="D142" s="100">
        <v>73.8</v>
      </c>
      <c r="E142" s="100">
        <v>78.8</v>
      </c>
      <c r="F142" s="28">
        <v>84.8</v>
      </c>
      <c r="G142" s="70">
        <v>88.9</v>
      </c>
      <c r="H142" s="70">
        <v>91.7</v>
      </c>
      <c r="I142" s="70">
        <v>93.2</v>
      </c>
      <c r="J142" s="70">
        <f t="shared" si="15"/>
        <v>91.7</v>
      </c>
      <c r="K142" s="2"/>
      <c r="L142" s="100">
        <v>63.1</v>
      </c>
      <c r="M142" s="100">
        <v>65</v>
      </c>
      <c r="N142" s="100">
        <v>67.2</v>
      </c>
      <c r="O142" s="28">
        <v>67.900000000000006</v>
      </c>
      <c r="P142" s="70">
        <v>70.599999999999994</v>
      </c>
      <c r="Q142" s="70">
        <v>74.7</v>
      </c>
      <c r="R142" s="70">
        <v>75.900000000000006</v>
      </c>
      <c r="S142" s="70">
        <f t="shared" si="16"/>
        <v>77</v>
      </c>
      <c r="U142" s="101"/>
      <c r="V142" s="101"/>
    </row>
    <row r="143" spans="1:22" s="2" customFormat="1" ht="11.25" customHeight="1">
      <c r="A143" s="14" t="s">
        <v>192</v>
      </c>
      <c r="B143" s="67" t="s">
        <v>387</v>
      </c>
      <c r="C143" s="100">
        <v>51.1</v>
      </c>
      <c r="D143" s="100">
        <v>55</v>
      </c>
      <c r="E143" s="100">
        <v>59.5</v>
      </c>
      <c r="F143" s="28">
        <v>62.6</v>
      </c>
      <c r="G143" s="70">
        <v>66.599999999999994</v>
      </c>
      <c r="H143" s="70">
        <v>77.2</v>
      </c>
      <c r="I143" s="70">
        <v>77</v>
      </c>
      <c r="J143" s="70">
        <f t="shared" si="15"/>
        <v>78.599999999999994</v>
      </c>
      <c r="L143" s="100">
        <v>38.6</v>
      </c>
      <c r="M143" s="100">
        <v>42.1</v>
      </c>
      <c r="N143" s="100">
        <v>44.2</v>
      </c>
      <c r="O143" s="28">
        <v>46</v>
      </c>
      <c r="P143" s="70">
        <v>50.9</v>
      </c>
      <c r="Q143" s="70">
        <v>54.3</v>
      </c>
      <c r="R143" s="70">
        <v>52.6</v>
      </c>
      <c r="S143" s="70">
        <f t="shared" si="16"/>
        <v>56.7</v>
      </c>
      <c r="U143" s="101"/>
      <c r="V143" s="101"/>
    </row>
    <row r="144" spans="1:22" s="27" customFormat="1" ht="11.25" customHeight="1">
      <c r="A144" s="2"/>
      <c r="B144" s="67"/>
      <c r="C144" s="26"/>
      <c r="D144" s="26"/>
      <c r="E144" s="4"/>
      <c r="F144" s="25"/>
      <c r="G144" s="25"/>
      <c r="H144" s="25"/>
      <c r="J144" s="70"/>
      <c r="K144" s="4"/>
      <c r="L144" s="4"/>
      <c r="M144" s="4"/>
      <c r="N144" s="4"/>
      <c r="O144" s="25"/>
      <c r="P144" s="25"/>
      <c r="Q144" s="25"/>
      <c r="S144" s="70"/>
      <c r="U144" s="101"/>
      <c r="V144" s="101"/>
    </row>
    <row r="145" spans="1:22" ht="11.25" customHeight="1">
      <c r="A145" s="9" t="s">
        <v>193</v>
      </c>
      <c r="B145" s="9" t="s">
        <v>388</v>
      </c>
      <c r="C145" s="10">
        <v>59.8</v>
      </c>
      <c r="D145" s="10">
        <v>62</v>
      </c>
      <c r="E145" s="10">
        <v>66</v>
      </c>
      <c r="F145" s="25">
        <v>70.099999999999994</v>
      </c>
      <c r="G145" s="26">
        <v>75.7</v>
      </c>
      <c r="H145" s="26">
        <v>79.3</v>
      </c>
      <c r="I145" s="26">
        <v>82</v>
      </c>
      <c r="J145" s="26">
        <f t="shared" ref="J145:J164" si="17">IF(ISERROR(VLOOKUP($A145,T16Percentage,26,0)),".",VLOOKUP($A145,T16Percentage,26,0))</f>
        <v>82.4</v>
      </c>
      <c r="K145" s="2"/>
      <c r="L145" s="10">
        <v>47.9</v>
      </c>
      <c r="M145" s="10">
        <v>49.4</v>
      </c>
      <c r="N145" s="10">
        <v>51.7</v>
      </c>
      <c r="O145" s="25">
        <v>53.7</v>
      </c>
      <c r="P145" s="26">
        <v>57.5</v>
      </c>
      <c r="Q145" s="26">
        <v>59.6</v>
      </c>
      <c r="R145" s="26">
        <v>60.2</v>
      </c>
      <c r="S145" s="26">
        <f t="shared" ref="S145:S164" si="18">IF(ISERROR(VLOOKUP(A145,T16Percentage,27,0)),".",VLOOKUP(A145,T16Percentage,27,0))</f>
        <v>62.5</v>
      </c>
      <c r="U145" s="101"/>
      <c r="V145" s="101"/>
    </row>
    <row r="146" spans="1:22" ht="11.25" customHeight="1">
      <c r="A146" s="13" t="s">
        <v>389</v>
      </c>
      <c r="B146" s="67" t="s">
        <v>390</v>
      </c>
      <c r="C146" s="100">
        <v>59.8</v>
      </c>
      <c r="D146" s="100">
        <v>59.7</v>
      </c>
      <c r="E146" s="100">
        <v>61.6</v>
      </c>
      <c r="F146" s="28">
        <v>63.7</v>
      </c>
      <c r="G146" s="70">
        <v>77.2</v>
      </c>
      <c r="H146" s="70">
        <v>88.2</v>
      </c>
      <c r="I146" s="70">
        <v>90.9</v>
      </c>
      <c r="J146" s="70">
        <f t="shared" si="17"/>
        <v>90.2</v>
      </c>
      <c r="K146" s="2"/>
      <c r="L146" s="100">
        <v>47.2</v>
      </c>
      <c r="M146" s="100">
        <v>48.4</v>
      </c>
      <c r="N146" s="100">
        <v>51.5</v>
      </c>
      <c r="O146" s="28">
        <v>51.3</v>
      </c>
      <c r="P146" s="70">
        <v>56.9</v>
      </c>
      <c r="Q146" s="70">
        <v>59.7</v>
      </c>
      <c r="R146" s="70">
        <v>61.4</v>
      </c>
      <c r="S146" s="70">
        <f t="shared" si="18"/>
        <v>63.4</v>
      </c>
      <c r="U146" s="101"/>
      <c r="V146" s="101"/>
    </row>
    <row r="147" spans="1:22" ht="11.25" customHeight="1">
      <c r="A147" s="15" t="s">
        <v>195</v>
      </c>
      <c r="B147" s="67" t="s">
        <v>391</v>
      </c>
      <c r="C147" s="100">
        <v>55.2</v>
      </c>
      <c r="D147" s="100">
        <v>57.4</v>
      </c>
      <c r="E147" s="100">
        <v>59.7</v>
      </c>
      <c r="F147" s="28">
        <v>61.8</v>
      </c>
      <c r="G147" s="70">
        <v>68.7</v>
      </c>
      <c r="H147" s="70">
        <v>71.099999999999994</v>
      </c>
      <c r="I147" s="70">
        <v>75.400000000000006</v>
      </c>
      <c r="J147" s="70">
        <f t="shared" si="17"/>
        <v>78.599999999999994</v>
      </c>
      <c r="K147" s="2"/>
      <c r="L147" s="100">
        <v>41.8</v>
      </c>
      <c r="M147" s="100">
        <v>43.5</v>
      </c>
      <c r="N147" s="100">
        <v>44.5</v>
      </c>
      <c r="O147" s="28">
        <v>44.5</v>
      </c>
      <c r="P147" s="70">
        <v>49.1</v>
      </c>
      <c r="Q147" s="70">
        <v>52.8</v>
      </c>
      <c r="R147" s="70">
        <v>56.4</v>
      </c>
      <c r="S147" s="70">
        <f t="shared" si="18"/>
        <v>62.2</v>
      </c>
      <c r="U147" s="101"/>
      <c r="V147" s="101"/>
    </row>
    <row r="148" spans="1:22" ht="11.25" customHeight="1">
      <c r="A148" s="15" t="s">
        <v>196</v>
      </c>
      <c r="B148" s="67" t="s">
        <v>392</v>
      </c>
      <c r="C148" s="100">
        <v>68.8</v>
      </c>
      <c r="D148" s="100">
        <v>69.599999999999994</v>
      </c>
      <c r="E148" s="100">
        <v>72.599999999999994</v>
      </c>
      <c r="F148" s="28">
        <v>75.5</v>
      </c>
      <c r="G148" s="70">
        <v>79.8</v>
      </c>
      <c r="H148" s="70">
        <v>81.8</v>
      </c>
      <c r="I148" s="70">
        <v>84.8</v>
      </c>
      <c r="J148" s="70">
        <f t="shared" si="17"/>
        <v>85.2</v>
      </c>
      <c r="K148" s="2"/>
      <c r="L148" s="100">
        <v>59.1</v>
      </c>
      <c r="M148" s="100">
        <v>60.5</v>
      </c>
      <c r="N148" s="100">
        <v>63.4</v>
      </c>
      <c r="O148" s="28">
        <v>65.400000000000006</v>
      </c>
      <c r="P148" s="70">
        <v>66.900000000000006</v>
      </c>
      <c r="Q148" s="70">
        <v>69.7</v>
      </c>
      <c r="R148" s="70">
        <v>69.7</v>
      </c>
      <c r="S148" s="70">
        <f t="shared" si="18"/>
        <v>71.3</v>
      </c>
      <c r="U148" s="101"/>
      <c r="V148" s="101"/>
    </row>
    <row r="149" spans="1:22" ht="11.25" customHeight="1">
      <c r="A149" s="15" t="s">
        <v>197</v>
      </c>
      <c r="B149" s="67" t="s">
        <v>393</v>
      </c>
      <c r="C149" s="100">
        <v>55.4</v>
      </c>
      <c r="D149" s="100">
        <v>58.1</v>
      </c>
      <c r="E149" s="100">
        <v>63</v>
      </c>
      <c r="F149" s="28">
        <v>71.8</v>
      </c>
      <c r="G149" s="70">
        <v>76.3</v>
      </c>
      <c r="H149" s="70">
        <v>79.099999999999994</v>
      </c>
      <c r="I149" s="70">
        <v>80.900000000000006</v>
      </c>
      <c r="J149" s="70">
        <f t="shared" si="17"/>
        <v>82.3</v>
      </c>
      <c r="K149" s="2"/>
      <c r="L149" s="100">
        <v>41.2</v>
      </c>
      <c r="M149" s="100">
        <v>43.2</v>
      </c>
      <c r="N149" s="100">
        <v>46.1</v>
      </c>
      <c r="O149" s="28">
        <v>50.8</v>
      </c>
      <c r="P149" s="70">
        <v>55.4</v>
      </c>
      <c r="Q149" s="70">
        <v>58.4</v>
      </c>
      <c r="R149" s="70">
        <v>58.2</v>
      </c>
      <c r="S149" s="70">
        <f t="shared" si="18"/>
        <v>59.9</v>
      </c>
      <c r="U149" s="101"/>
      <c r="V149" s="101"/>
    </row>
    <row r="150" spans="1:22" ht="11.25" customHeight="1">
      <c r="A150" s="15" t="s">
        <v>198</v>
      </c>
      <c r="B150" s="67" t="s">
        <v>394</v>
      </c>
      <c r="C150" s="100">
        <v>61.6</v>
      </c>
      <c r="D150" s="100">
        <v>62.7</v>
      </c>
      <c r="E150" s="100">
        <v>67.2</v>
      </c>
      <c r="F150" s="28">
        <v>70.400000000000006</v>
      </c>
      <c r="G150" s="70">
        <v>74.7</v>
      </c>
      <c r="H150" s="70">
        <v>77.400000000000006</v>
      </c>
      <c r="I150" s="70">
        <v>78.599999999999994</v>
      </c>
      <c r="J150" s="70">
        <f t="shared" si="17"/>
        <v>79</v>
      </c>
      <c r="K150" s="2"/>
      <c r="L150" s="100">
        <v>50.2</v>
      </c>
      <c r="M150" s="100">
        <v>51.3</v>
      </c>
      <c r="N150" s="100">
        <v>53.8</v>
      </c>
      <c r="O150" s="28">
        <v>55.4</v>
      </c>
      <c r="P150" s="70">
        <v>58.9</v>
      </c>
      <c r="Q150" s="70">
        <v>60.8</v>
      </c>
      <c r="R150" s="70">
        <v>58.5</v>
      </c>
      <c r="S150" s="70">
        <f t="shared" si="18"/>
        <v>60</v>
      </c>
      <c r="U150" s="101"/>
      <c r="V150" s="101"/>
    </row>
    <row r="151" spans="1:22" ht="11.25" customHeight="1">
      <c r="A151" s="13" t="s">
        <v>199</v>
      </c>
      <c r="B151" s="67" t="s">
        <v>395</v>
      </c>
      <c r="C151" s="100">
        <v>47.9</v>
      </c>
      <c r="D151" s="100">
        <v>52.9</v>
      </c>
      <c r="E151" s="100">
        <v>56.1</v>
      </c>
      <c r="F151" s="28">
        <v>57.8</v>
      </c>
      <c r="G151" s="70">
        <v>69.900000000000006</v>
      </c>
      <c r="H151" s="70">
        <v>73.7</v>
      </c>
      <c r="I151" s="70">
        <v>71.8</v>
      </c>
      <c r="J151" s="70">
        <f t="shared" si="17"/>
        <v>68.7</v>
      </c>
      <c r="K151" s="2"/>
      <c r="L151" s="100">
        <v>36.799999999999997</v>
      </c>
      <c r="M151" s="100">
        <v>42.2</v>
      </c>
      <c r="N151" s="100">
        <v>41.3</v>
      </c>
      <c r="O151" s="28">
        <v>41.6</v>
      </c>
      <c r="P151" s="70">
        <v>45.5</v>
      </c>
      <c r="Q151" s="70">
        <v>49.1</v>
      </c>
      <c r="R151" s="70">
        <v>44.5</v>
      </c>
      <c r="S151" s="70">
        <f t="shared" si="18"/>
        <v>48.7</v>
      </c>
      <c r="U151" s="101"/>
      <c r="V151" s="101"/>
    </row>
    <row r="152" spans="1:22" ht="11.25" customHeight="1">
      <c r="A152" s="13" t="s">
        <v>200</v>
      </c>
      <c r="B152" s="67" t="s">
        <v>396</v>
      </c>
      <c r="C152" s="100">
        <v>61.4</v>
      </c>
      <c r="D152" s="100">
        <v>64.900000000000006</v>
      </c>
      <c r="E152" s="100">
        <v>67.599999999999994</v>
      </c>
      <c r="F152" s="28">
        <v>73</v>
      </c>
      <c r="G152" s="70">
        <v>79.3</v>
      </c>
      <c r="H152" s="70">
        <v>82.5</v>
      </c>
      <c r="I152" s="70">
        <v>86.5</v>
      </c>
      <c r="J152" s="70">
        <f t="shared" si="17"/>
        <v>86.5</v>
      </c>
      <c r="K152" s="2"/>
      <c r="L152" s="100">
        <v>46.8</v>
      </c>
      <c r="M152" s="100">
        <v>48.5</v>
      </c>
      <c r="N152" s="100">
        <v>50</v>
      </c>
      <c r="O152" s="28">
        <v>52</v>
      </c>
      <c r="P152" s="70">
        <v>56.8</v>
      </c>
      <c r="Q152" s="70">
        <v>59.4</v>
      </c>
      <c r="R152" s="70">
        <v>61.3</v>
      </c>
      <c r="S152" s="70">
        <f t="shared" si="18"/>
        <v>63.1</v>
      </c>
      <c r="U152" s="101"/>
      <c r="V152" s="101"/>
    </row>
    <row r="153" spans="1:22" ht="11.25" customHeight="1">
      <c r="A153" s="13" t="s">
        <v>201</v>
      </c>
      <c r="B153" s="67" t="s">
        <v>397</v>
      </c>
      <c r="C153" s="100">
        <v>56.4</v>
      </c>
      <c r="D153" s="100">
        <v>63.6</v>
      </c>
      <c r="E153" s="100">
        <v>66.400000000000006</v>
      </c>
      <c r="F153" s="28">
        <v>71.099999999999994</v>
      </c>
      <c r="G153" s="70">
        <v>77.7</v>
      </c>
      <c r="H153" s="70">
        <v>83.3</v>
      </c>
      <c r="I153" s="70">
        <v>88.7</v>
      </c>
      <c r="J153" s="70">
        <f t="shared" si="17"/>
        <v>88.3</v>
      </c>
      <c r="K153" s="2"/>
      <c r="L153" s="100">
        <v>44</v>
      </c>
      <c r="M153" s="100">
        <v>46.9</v>
      </c>
      <c r="N153" s="100">
        <v>47.6</v>
      </c>
      <c r="O153" s="28">
        <v>51.7</v>
      </c>
      <c r="P153" s="70">
        <v>53.6</v>
      </c>
      <c r="Q153" s="70">
        <v>55.7</v>
      </c>
      <c r="R153" s="70">
        <v>61.2</v>
      </c>
      <c r="S153" s="70">
        <f t="shared" si="18"/>
        <v>60.9</v>
      </c>
      <c r="U153" s="101"/>
      <c r="V153" s="101"/>
    </row>
    <row r="154" spans="1:22" ht="11.25" customHeight="1">
      <c r="A154" s="15" t="s">
        <v>202</v>
      </c>
      <c r="B154" s="67" t="s">
        <v>398</v>
      </c>
      <c r="C154" s="100">
        <v>49.9</v>
      </c>
      <c r="D154" s="100">
        <v>52.1</v>
      </c>
      <c r="E154" s="100">
        <v>62.2</v>
      </c>
      <c r="F154" s="28">
        <v>69.5</v>
      </c>
      <c r="G154" s="70">
        <v>75.2</v>
      </c>
      <c r="H154" s="70">
        <v>79.900000000000006</v>
      </c>
      <c r="I154" s="70">
        <v>85.3</v>
      </c>
      <c r="J154" s="70">
        <f t="shared" si="17"/>
        <v>88.4</v>
      </c>
      <c r="K154" s="2"/>
      <c r="L154" s="100">
        <v>38.700000000000003</v>
      </c>
      <c r="M154" s="100">
        <v>39.6</v>
      </c>
      <c r="N154" s="100">
        <v>42.1</v>
      </c>
      <c r="O154" s="28">
        <v>48</v>
      </c>
      <c r="P154" s="70">
        <v>51.5</v>
      </c>
      <c r="Q154" s="70">
        <v>52.1</v>
      </c>
      <c r="R154" s="70">
        <v>58.5</v>
      </c>
      <c r="S154" s="70">
        <f t="shared" si="18"/>
        <v>61.3</v>
      </c>
      <c r="U154" s="101"/>
      <c r="V154" s="101"/>
    </row>
    <row r="155" spans="1:22" ht="11.25" customHeight="1">
      <c r="A155" s="13" t="s">
        <v>203</v>
      </c>
      <c r="B155" s="67" t="s">
        <v>399</v>
      </c>
      <c r="C155" s="100">
        <v>56.6</v>
      </c>
      <c r="D155" s="100">
        <v>57.5</v>
      </c>
      <c r="E155" s="100">
        <v>63.1</v>
      </c>
      <c r="F155" s="28">
        <v>67</v>
      </c>
      <c r="G155" s="70">
        <v>72.8</v>
      </c>
      <c r="H155" s="70">
        <v>74</v>
      </c>
      <c r="I155" s="70">
        <v>76.599999999999994</v>
      </c>
      <c r="J155" s="70">
        <f t="shared" si="17"/>
        <v>76.8</v>
      </c>
      <c r="K155" s="2"/>
      <c r="L155" s="100">
        <v>47.5</v>
      </c>
      <c r="M155" s="100">
        <v>48.1</v>
      </c>
      <c r="N155" s="100">
        <v>50.5</v>
      </c>
      <c r="O155" s="28">
        <v>52.9</v>
      </c>
      <c r="P155" s="70">
        <v>57.3</v>
      </c>
      <c r="Q155" s="70">
        <v>57.4</v>
      </c>
      <c r="R155" s="70">
        <v>57.9</v>
      </c>
      <c r="S155" s="70">
        <f t="shared" si="18"/>
        <v>60.6</v>
      </c>
      <c r="U155" s="101"/>
      <c r="V155" s="101"/>
    </row>
    <row r="156" spans="1:22" ht="11.25" customHeight="1">
      <c r="A156" s="15" t="s">
        <v>204</v>
      </c>
      <c r="B156" s="67" t="s">
        <v>400</v>
      </c>
      <c r="C156" s="100">
        <v>47.6</v>
      </c>
      <c r="D156" s="100">
        <v>53.4</v>
      </c>
      <c r="E156" s="100">
        <v>57.2</v>
      </c>
      <c r="F156" s="28">
        <v>58.5</v>
      </c>
      <c r="G156" s="70">
        <v>63.7</v>
      </c>
      <c r="H156" s="70">
        <v>69.900000000000006</v>
      </c>
      <c r="I156" s="70">
        <v>74.400000000000006</v>
      </c>
      <c r="J156" s="70">
        <f t="shared" si="17"/>
        <v>65.5</v>
      </c>
      <c r="K156" s="2"/>
      <c r="L156" s="100">
        <v>29.2</v>
      </c>
      <c r="M156" s="100">
        <v>33.1</v>
      </c>
      <c r="N156" s="100">
        <v>38.5</v>
      </c>
      <c r="O156" s="28">
        <v>39.5</v>
      </c>
      <c r="P156" s="70">
        <v>42.8</v>
      </c>
      <c r="Q156" s="70">
        <v>45.5</v>
      </c>
      <c r="R156" s="70">
        <v>52.4</v>
      </c>
      <c r="S156" s="70">
        <f t="shared" si="18"/>
        <v>47.6</v>
      </c>
      <c r="U156" s="101"/>
      <c r="V156" s="101"/>
    </row>
    <row r="157" spans="1:22" ht="11.25" customHeight="1">
      <c r="A157" s="13" t="s">
        <v>205</v>
      </c>
      <c r="B157" s="67" t="s">
        <v>401</v>
      </c>
      <c r="C157" s="100">
        <v>56.1</v>
      </c>
      <c r="D157" s="100">
        <v>60</v>
      </c>
      <c r="E157" s="100">
        <v>65.5</v>
      </c>
      <c r="F157" s="28">
        <v>70.900000000000006</v>
      </c>
      <c r="G157" s="70">
        <v>78</v>
      </c>
      <c r="H157" s="70">
        <v>80.3</v>
      </c>
      <c r="I157" s="70">
        <v>84.4</v>
      </c>
      <c r="J157" s="70">
        <f t="shared" si="17"/>
        <v>89.4</v>
      </c>
      <c r="K157" s="2"/>
      <c r="L157" s="100">
        <v>46.5</v>
      </c>
      <c r="M157" s="100">
        <v>47.4</v>
      </c>
      <c r="N157" s="100">
        <v>52.7</v>
      </c>
      <c r="O157" s="28">
        <v>52.9</v>
      </c>
      <c r="P157" s="70">
        <v>54.7</v>
      </c>
      <c r="Q157" s="70">
        <v>55.9</v>
      </c>
      <c r="R157" s="70">
        <v>60.7</v>
      </c>
      <c r="S157" s="70">
        <f t="shared" si="18"/>
        <v>63.6</v>
      </c>
      <c r="U157" s="101"/>
      <c r="V157" s="101"/>
    </row>
    <row r="158" spans="1:22" ht="11.25" customHeight="1">
      <c r="A158" s="13" t="s">
        <v>206</v>
      </c>
      <c r="B158" s="67" t="s">
        <v>402</v>
      </c>
      <c r="C158" s="100">
        <v>63.2</v>
      </c>
      <c r="D158" s="100">
        <v>64.2</v>
      </c>
      <c r="E158" s="100">
        <v>69.3</v>
      </c>
      <c r="F158" s="28">
        <v>73.7</v>
      </c>
      <c r="G158" s="70">
        <v>80.099999999999994</v>
      </c>
      <c r="H158" s="70">
        <v>87.5</v>
      </c>
      <c r="I158" s="70">
        <v>87.4</v>
      </c>
      <c r="J158" s="70">
        <f t="shared" si="17"/>
        <v>92.5</v>
      </c>
      <c r="K158" s="2"/>
      <c r="L158" s="100">
        <v>55.1</v>
      </c>
      <c r="M158" s="100">
        <v>57.4</v>
      </c>
      <c r="N158" s="100">
        <v>59.7</v>
      </c>
      <c r="O158" s="28">
        <v>59.3</v>
      </c>
      <c r="P158" s="70">
        <v>63.1</v>
      </c>
      <c r="Q158" s="70">
        <v>68.099999999999994</v>
      </c>
      <c r="R158" s="70">
        <v>66.099999999999994</v>
      </c>
      <c r="S158" s="70">
        <f t="shared" si="18"/>
        <v>71.400000000000006</v>
      </c>
      <c r="U158" s="101"/>
      <c r="V158" s="101"/>
    </row>
    <row r="159" spans="1:22" ht="11.25" customHeight="1">
      <c r="A159" s="15" t="s">
        <v>207</v>
      </c>
      <c r="B159" s="67" t="s">
        <v>403</v>
      </c>
      <c r="C159" s="100">
        <v>48.4</v>
      </c>
      <c r="D159" s="100">
        <v>50.7</v>
      </c>
      <c r="E159" s="100">
        <v>55.8</v>
      </c>
      <c r="F159" s="28">
        <v>60.6</v>
      </c>
      <c r="G159" s="70">
        <v>68.7</v>
      </c>
      <c r="H159" s="70">
        <v>78.7</v>
      </c>
      <c r="I159" s="70">
        <v>82.3</v>
      </c>
      <c r="J159" s="70">
        <f t="shared" si="17"/>
        <v>82.3</v>
      </c>
      <c r="K159" s="2"/>
      <c r="L159" s="100">
        <v>36.200000000000003</v>
      </c>
      <c r="M159" s="100">
        <v>38.799999999999997</v>
      </c>
      <c r="N159" s="100">
        <v>42.3</v>
      </c>
      <c r="O159" s="28">
        <v>43.1</v>
      </c>
      <c r="P159" s="70">
        <v>47.5</v>
      </c>
      <c r="Q159" s="70">
        <v>51.7</v>
      </c>
      <c r="R159" s="70">
        <v>54.4</v>
      </c>
      <c r="S159" s="70">
        <f t="shared" si="18"/>
        <v>58.1</v>
      </c>
      <c r="U159" s="101"/>
      <c r="V159" s="101"/>
    </row>
    <row r="160" spans="1:22" ht="11.25" customHeight="1">
      <c r="A160" s="13" t="s">
        <v>208</v>
      </c>
      <c r="B160" s="67" t="s">
        <v>404</v>
      </c>
      <c r="C160" s="100">
        <v>63</v>
      </c>
      <c r="D160" s="100">
        <v>65.3</v>
      </c>
      <c r="E160" s="100">
        <v>69.099999999999994</v>
      </c>
      <c r="F160" s="28">
        <v>71.900000000000006</v>
      </c>
      <c r="G160" s="70">
        <v>77.5</v>
      </c>
      <c r="H160" s="70">
        <v>79.900000000000006</v>
      </c>
      <c r="I160" s="70">
        <v>82.8</v>
      </c>
      <c r="J160" s="70">
        <f t="shared" si="17"/>
        <v>83.9</v>
      </c>
      <c r="K160" s="2"/>
      <c r="L160" s="100">
        <v>52.7</v>
      </c>
      <c r="M160" s="100">
        <v>54</v>
      </c>
      <c r="N160" s="100">
        <v>56.8</v>
      </c>
      <c r="O160" s="28">
        <v>58.8</v>
      </c>
      <c r="P160" s="70">
        <v>62</v>
      </c>
      <c r="Q160" s="70">
        <v>63.5</v>
      </c>
      <c r="R160" s="70">
        <v>64.2</v>
      </c>
      <c r="S160" s="70">
        <f t="shared" si="18"/>
        <v>67.5</v>
      </c>
      <c r="U160" s="101"/>
      <c r="V160" s="101"/>
    </row>
    <row r="161" spans="1:22" ht="11.25" customHeight="1">
      <c r="A161" s="13" t="s">
        <v>209</v>
      </c>
      <c r="B161" s="67" t="s">
        <v>405</v>
      </c>
      <c r="C161" s="100">
        <v>65</v>
      </c>
      <c r="D161" s="100">
        <v>63.3</v>
      </c>
      <c r="E161" s="100">
        <v>64.099999999999994</v>
      </c>
      <c r="F161" s="28">
        <v>68.400000000000006</v>
      </c>
      <c r="G161" s="70">
        <v>72.5</v>
      </c>
      <c r="H161" s="70">
        <v>75.099999999999994</v>
      </c>
      <c r="I161" s="70">
        <v>77</v>
      </c>
      <c r="J161" s="70">
        <f t="shared" si="17"/>
        <v>76.599999999999994</v>
      </c>
      <c r="K161" s="2"/>
      <c r="L161" s="100">
        <v>51.6</v>
      </c>
      <c r="M161" s="100">
        <v>53.4</v>
      </c>
      <c r="N161" s="100">
        <v>52.9</v>
      </c>
      <c r="O161" s="28">
        <v>54.9</v>
      </c>
      <c r="P161" s="70">
        <v>60.7</v>
      </c>
      <c r="Q161" s="70">
        <v>60.1</v>
      </c>
      <c r="R161" s="70">
        <v>57.2</v>
      </c>
      <c r="S161" s="70">
        <f t="shared" si="18"/>
        <v>61.3</v>
      </c>
      <c r="U161" s="101"/>
      <c r="V161" s="101"/>
    </row>
    <row r="162" spans="1:22" ht="11.25" customHeight="1">
      <c r="A162" s="13" t="s">
        <v>210</v>
      </c>
      <c r="B162" s="67" t="s">
        <v>406</v>
      </c>
      <c r="C162" s="100">
        <v>58.9</v>
      </c>
      <c r="D162" s="100">
        <v>61.1</v>
      </c>
      <c r="E162" s="100">
        <v>65.099999999999994</v>
      </c>
      <c r="F162" s="28">
        <v>67.900000000000006</v>
      </c>
      <c r="G162" s="70">
        <v>72.3</v>
      </c>
      <c r="H162" s="70">
        <v>78</v>
      </c>
      <c r="I162" s="70">
        <v>79.400000000000006</v>
      </c>
      <c r="J162" s="70">
        <f t="shared" si="17"/>
        <v>79</v>
      </c>
      <c r="K162" s="2"/>
      <c r="L162" s="100">
        <v>47.7</v>
      </c>
      <c r="M162" s="100">
        <v>49</v>
      </c>
      <c r="N162" s="100">
        <v>51.5</v>
      </c>
      <c r="O162" s="28">
        <v>52.2</v>
      </c>
      <c r="P162" s="70">
        <v>55.3</v>
      </c>
      <c r="Q162" s="70">
        <v>58.6</v>
      </c>
      <c r="R162" s="70">
        <v>57.5</v>
      </c>
      <c r="S162" s="70">
        <f t="shared" si="18"/>
        <v>59.9</v>
      </c>
      <c r="U162" s="101"/>
      <c r="V162" s="101"/>
    </row>
    <row r="163" spans="1:22" ht="11.25" customHeight="1">
      <c r="A163" s="13" t="s">
        <v>211</v>
      </c>
      <c r="B163" s="67" t="s">
        <v>407</v>
      </c>
      <c r="C163" s="100">
        <v>64.2</v>
      </c>
      <c r="D163" s="100">
        <v>64.7</v>
      </c>
      <c r="E163" s="100">
        <v>69.900000000000006</v>
      </c>
      <c r="F163" s="28">
        <v>76.400000000000006</v>
      </c>
      <c r="G163" s="70">
        <v>80</v>
      </c>
      <c r="H163" s="70">
        <v>85</v>
      </c>
      <c r="I163" s="70">
        <v>86.6</v>
      </c>
      <c r="J163" s="70">
        <f t="shared" si="17"/>
        <v>86.9</v>
      </c>
      <c r="K163" s="2"/>
      <c r="L163" s="100">
        <v>52.8</v>
      </c>
      <c r="M163" s="100">
        <v>54.9</v>
      </c>
      <c r="N163" s="100">
        <v>57.9</v>
      </c>
      <c r="O163" s="28">
        <v>59.7</v>
      </c>
      <c r="P163" s="70">
        <v>63.6</v>
      </c>
      <c r="Q163" s="70">
        <v>63.3</v>
      </c>
      <c r="R163" s="70">
        <v>63.5</v>
      </c>
      <c r="S163" s="70">
        <f t="shared" si="18"/>
        <v>68.3</v>
      </c>
      <c r="U163" s="101"/>
      <c r="V163" s="101"/>
    </row>
    <row r="164" spans="1:22" s="2" customFormat="1" ht="11.25" customHeight="1">
      <c r="A164" s="13" t="s">
        <v>212</v>
      </c>
      <c r="B164" s="67" t="s">
        <v>408</v>
      </c>
      <c r="C164" s="100">
        <v>64.5</v>
      </c>
      <c r="D164" s="100">
        <v>66.400000000000006</v>
      </c>
      <c r="E164" s="100">
        <v>70.7</v>
      </c>
      <c r="F164" s="28">
        <v>73.599999999999994</v>
      </c>
      <c r="G164" s="70">
        <v>78.400000000000006</v>
      </c>
      <c r="H164" s="70">
        <v>83.7</v>
      </c>
      <c r="I164" s="70">
        <v>84.5</v>
      </c>
      <c r="J164" s="70">
        <f t="shared" si="17"/>
        <v>85.5</v>
      </c>
      <c r="L164" s="100">
        <v>57.7</v>
      </c>
      <c r="M164" s="100">
        <v>57.6</v>
      </c>
      <c r="N164" s="100">
        <v>61</v>
      </c>
      <c r="O164" s="28">
        <v>63.2</v>
      </c>
      <c r="P164" s="70">
        <v>65.599999999999994</v>
      </c>
      <c r="Q164" s="70">
        <v>67.599999999999994</v>
      </c>
      <c r="R164" s="70">
        <v>65.7</v>
      </c>
      <c r="S164" s="70">
        <f t="shared" si="18"/>
        <v>70.599999999999994</v>
      </c>
      <c r="U164" s="101"/>
      <c r="V164" s="101"/>
    </row>
    <row r="165" spans="1:22" s="27" customFormat="1" ht="11.25" customHeight="1">
      <c r="A165" s="2"/>
      <c r="B165" s="67"/>
      <c r="C165" s="26"/>
      <c r="D165" s="26"/>
      <c r="E165" s="4"/>
      <c r="F165" s="25"/>
      <c r="G165" s="25"/>
      <c r="H165" s="25"/>
      <c r="J165" s="70"/>
      <c r="K165" s="4"/>
      <c r="L165" s="4"/>
      <c r="M165" s="4"/>
      <c r="N165" s="4"/>
      <c r="O165" s="25"/>
      <c r="P165" s="25"/>
      <c r="Q165" s="25"/>
      <c r="S165" s="70"/>
      <c r="U165" s="101"/>
      <c r="V165" s="101"/>
    </row>
    <row r="166" spans="1:22" ht="11.25" customHeight="1">
      <c r="A166" s="9" t="s">
        <v>213</v>
      </c>
      <c r="B166" s="9" t="s">
        <v>409</v>
      </c>
      <c r="C166" s="10">
        <v>58.2</v>
      </c>
      <c r="D166" s="10">
        <v>59.5</v>
      </c>
      <c r="E166" s="10">
        <v>63.6</v>
      </c>
      <c r="F166" s="25">
        <v>67.900000000000006</v>
      </c>
      <c r="G166" s="26">
        <v>72.7</v>
      </c>
      <c r="H166" s="26">
        <v>76.8</v>
      </c>
      <c r="I166" s="26">
        <v>79.8</v>
      </c>
      <c r="J166" s="26">
        <f t="shared" ref="J166:J182" si="19">IF(ISERROR(VLOOKUP($A166,T16Percentage,26,0)),".",VLOOKUP($A166,T16Percentage,26,0))</f>
        <v>79.8</v>
      </c>
      <c r="K166" s="2"/>
      <c r="L166" s="10">
        <v>46.2</v>
      </c>
      <c r="M166" s="10">
        <v>47.2</v>
      </c>
      <c r="N166" s="10">
        <v>49.3</v>
      </c>
      <c r="O166" s="25">
        <v>51.8</v>
      </c>
      <c r="P166" s="26">
        <v>55.4</v>
      </c>
      <c r="Q166" s="26">
        <v>57.9</v>
      </c>
      <c r="R166" s="26">
        <v>57.5</v>
      </c>
      <c r="S166" s="26">
        <f t="shared" ref="S166:S182" si="20">IF(ISERROR(VLOOKUP(A166,T16Percentage,27,0)),".",VLOOKUP(A166,T16Percentage,27,0))</f>
        <v>59.5</v>
      </c>
      <c r="U166" s="101"/>
      <c r="V166" s="101"/>
    </row>
    <row r="167" spans="1:22" ht="11.25" customHeight="1">
      <c r="A167" s="17" t="s">
        <v>214</v>
      </c>
      <c r="B167" s="67" t="s">
        <v>410</v>
      </c>
      <c r="C167" s="100">
        <v>66.900000000000006</v>
      </c>
      <c r="D167" s="100">
        <v>66.099999999999994</v>
      </c>
      <c r="E167" s="100">
        <v>69.400000000000006</v>
      </c>
      <c r="F167" s="28">
        <v>76.2</v>
      </c>
      <c r="G167" s="70">
        <v>77.5</v>
      </c>
      <c r="H167" s="70">
        <v>81.2</v>
      </c>
      <c r="I167" s="70">
        <v>76.5</v>
      </c>
      <c r="J167" s="70">
        <f t="shared" si="19"/>
        <v>82.2</v>
      </c>
      <c r="K167" s="2"/>
      <c r="L167" s="100">
        <v>52</v>
      </c>
      <c r="M167" s="100">
        <v>50.6</v>
      </c>
      <c r="N167" s="100">
        <v>57.2</v>
      </c>
      <c r="O167" s="28">
        <v>59.9</v>
      </c>
      <c r="P167" s="70">
        <v>61</v>
      </c>
      <c r="Q167" s="70">
        <v>64.2</v>
      </c>
      <c r="R167" s="70">
        <v>57.5</v>
      </c>
      <c r="S167" s="70">
        <f t="shared" si="20"/>
        <v>63.6</v>
      </c>
      <c r="U167" s="101"/>
      <c r="V167" s="101"/>
    </row>
    <row r="168" spans="1:22" ht="11.25" customHeight="1">
      <c r="A168" s="18" t="s">
        <v>215</v>
      </c>
      <c r="B168" s="67" t="s">
        <v>411</v>
      </c>
      <c r="C168" s="100">
        <v>54.7</v>
      </c>
      <c r="D168" s="100">
        <v>59.6</v>
      </c>
      <c r="E168" s="100">
        <v>64.2</v>
      </c>
      <c r="F168" s="28">
        <v>67.400000000000006</v>
      </c>
      <c r="G168" s="70">
        <v>72.5</v>
      </c>
      <c r="H168" s="70">
        <v>74.3</v>
      </c>
      <c r="I168" s="70">
        <v>79.5</v>
      </c>
      <c r="J168" s="70">
        <f t="shared" si="19"/>
        <v>86.1</v>
      </c>
      <c r="K168" s="2"/>
      <c r="L168" s="100">
        <v>43.6</v>
      </c>
      <c r="M168" s="100">
        <v>48.2</v>
      </c>
      <c r="N168" s="100">
        <v>48.9</v>
      </c>
      <c r="O168" s="28">
        <v>51.5</v>
      </c>
      <c r="P168" s="70">
        <v>56.5</v>
      </c>
      <c r="Q168" s="70">
        <v>57.4</v>
      </c>
      <c r="R168" s="70">
        <v>60.7</v>
      </c>
      <c r="S168" s="70">
        <f t="shared" si="20"/>
        <v>63</v>
      </c>
      <c r="U168" s="101"/>
      <c r="V168" s="101"/>
    </row>
    <row r="169" spans="1:22" ht="11.25" customHeight="1">
      <c r="A169" s="18" t="s">
        <v>216</v>
      </c>
      <c r="B169" s="67" t="s">
        <v>412</v>
      </c>
      <c r="C169" s="100">
        <v>43.8</v>
      </c>
      <c r="D169" s="100">
        <v>46.9</v>
      </c>
      <c r="E169" s="100">
        <v>54.9</v>
      </c>
      <c r="F169" s="28">
        <v>61.7</v>
      </c>
      <c r="G169" s="70">
        <v>71.900000000000006</v>
      </c>
      <c r="H169" s="70">
        <v>78</v>
      </c>
      <c r="I169" s="70">
        <v>81.5</v>
      </c>
      <c r="J169" s="70">
        <f t="shared" si="19"/>
        <v>81.2</v>
      </c>
      <c r="K169" s="2"/>
      <c r="L169" s="100">
        <v>30.4</v>
      </c>
      <c r="M169" s="100">
        <v>31.5</v>
      </c>
      <c r="N169" s="100">
        <v>35.5</v>
      </c>
      <c r="O169" s="28">
        <v>40.200000000000003</v>
      </c>
      <c r="P169" s="70">
        <v>46.2</v>
      </c>
      <c r="Q169" s="70">
        <v>50.2</v>
      </c>
      <c r="R169" s="70">
        <v>51.6</v>
      </c>
      <c r="S169" s="70">
        <f t="shared" si="20"/>
        <v>52.3</v>
      </c>
      <c r="U169" s="101"/>
      <c r="V169" s="101"/>
    </row>
    <row r="170" spans="1:22" ht="11.25" customHeight="1">
      <c r="A170" s="18" t="s">
        <v>217</v>
      </c>
      <c r="B170" s="67" t="s">
        <v>413</v>
      </c>
      <c r="C170" s="100">
        <v>57.3</v>
      </c>
      <c r="D170" s="100">
        <v>58.5</v>
      </c>
      <c r="E170" s="100">
        <v>61.4</v>
      </c>
      <c r="F170" s="28">
        <v>68.7</v>
      </c>
      <c r="G170" s="70">
        <v>73</v>
      </c>
      <c r="H170" s="70">
        <v>77.400000000000006</v>
      </c>
      <c r="I170" s="70">
        <v>79.400000000000006</v>
      </c>
      <c r="J170" s="70">
        <f t="shared" si="19"/>
        <v>77.900000000000006</v>
      </c>
      <c r="K170" s="2"/>
      <c r="L170" s="100">
        <v>43.9</v>
      </c>
      <c r="M170" s="100">
        <v>44</v>
      </c>
      <c r="N170" s="100">
        <v>43.5</v>
      </c>
      <c r="O170" s="28">
        <v>48.9</v>
      </c>
      <c r="P170" s="70">
        <v>53.8</v>
      </c>
      <c r="Q170" s="70">
        <v>55</v>
      </c>
      <c r="R170" s="70">
        <v>55.4</v>
      </c>
      <c r="S170" s="70">
        <f t="shared" si="20"/>
        <v>59.6</v>
      </c>
      <c r="U170" s="101"/>
      <c r="V170" s="101"/>
    </row>
    <row r="171" spans="1:22" ht="11.25" customHeight="1">
      <c r="A171" s="18" t="s">
        <v>218</v>
      </c>
      <c r="B171" s="67" t="s">
        <v>414</v>
      </c>
      <c r="C171" s="100">
        <v>58</v>
      </c>
      <c r="D171" s="100">
        <v>57.3</v>
      </c>
      <c r="E171" s="100">
        <v>63.5</v>
      </c>
      <c r="F171" s="28">
        <v>65.900000000000006</v>
      </c>
      <c r="G171" s="70">
        <v>68.7</v>
      </c>
      <c r="H171" s="70">
        <v>73.8</v>
      </c>
      <c r="I171" s="70">
        <v>77.900000000000006</v>
      </c>
      <c r="J171" s="70">
        <f t="shared" si="19"/>
        <v>78</v>
      </c>
      <c r="K171" s="2"/>
      <c r="L171" s="100">
        <v>46.2</v>
      </c>
      <c r="M171" s="100">
        <v>46.6</v>
      </c>
      <c r="N171" s="100">
        <v>49.5</v>
      </c>
      <c r="O171" s="28">
        <v>51.8</v>
      </c>
      <c r="P171" s="70">
        <v>54.7</v>
      </c>
      <c r="Q171" s="70">
        <v>58.4</v>
      </c>
      <c r="R171" s="70">
        <v>58.5</v>
      </c>
      <c r="S171" s="70">
        <f t="shared" si="20"/>
        <v>59.6</v>
      </c>
      <c r="U171" s="101"/>
      <c r="V171" s="101"/>
    </row>
    <row r="172" spans="1:22" ht="11.25" customHeight="1">
      <c r="A172" s="18" t="s">
        <v>219</v>
      </c>
      <c r="B172" s="67" t="s">
        <v>415</v>
      </c>
      <c r="C172" s="100">
        <v>62.2</v>
      </c>
      <c r="D172" s="100">
        <v>64</v>
      </c>
      <c r="E172" s="100">
        <v>67.099999999999994</v>
      </c>
      <c r="F172" s="28">
        <v>70</v>
      </c>
      <c r="G172" s="70">
        <v>74.3</v>
      </c>
      <c r="H172" s="70">
        <v>75.099999999999994</v>
      </c>
      <c r="I172" s="70">
        <v>76.3</v>
      </c>
      <c r="J172" s="70">
        <f t="shared" si="19"/>
        <v>76</v>
      </c>
      <c r="K172" s="2"/>
      <c r="L172" s="100">
        <v>50</v>
      </c>
      <c r="M172" s="100">
        <v>49.9</v>
      </c>
      <c r="N172" s="100">
        <v>53.3</v>
      </c>
      <c r="O172" s="28">
        <v>54.6</v>
      </c>
      <c r="P172" s="70">
        <v>59.4</v>
      </c>
      <c r="Q172" s="70">
        <v>59.5</v>
      </c>
      <c r="R172" s="70">
        <v>54.1</v>
      </c>
      <c r="S172" s="70">
        <f t="shared" si="20"/>
        <v>58.9</v>
      </c>
      <c r="U172" s="101"/>
      <c r="V172" s="101"/>
    </row>
    <row r="173" spans="1:22" ht="12.75" customHeight="1">
      <c r="A173" s="18" t="s">
        <v>220</v>
      </c>
      <c r="B173" s="67" t="s">
        <v>416</v>
      </c>
      <c r="C173" s="100">
        <v>63.9</v>
      </c>
      <c r="D173" s="100">
        <v>64.7</v>
      </c>
      <c r="E173" s="100">
        <v>67.599999999999994</v>
      </c>
      <c r="F173" s="28">
        <v>71.2</v>
      </c>
      <c r="G173" s="70">
        <v>76.099999999999994</v>
      </c>
      <c r="H173" s="70">
        <v>79.400000000000006</v>
      </c>
      <c r="I173" s="70">
        <v>82</v>
      </c>
      <c r="J173" s="70">
        <f t="shared" si="19"/>
        <v>83</v>
      </c>
      <c r="K173" s="2"/>
      <c r="L173" s="100">
        <v>53.8</v>
      </c>
      <c r="M173" s="100">
        <v>54.4</v>
      </c>
      <c r="N173" s="100">
        <v>56.8</v>
      </c>
      <c r="O173" s="28">
        <v>58</v>
      </c>
      <c r="P173" s="70">
        <v>60.1</v>
      </c>
      <c r="Q173" s="70">
        <v>62.9</v>
      </c>
      <c r="R173" s="70">
        <v>62.3</v>
      </c>
      <c r="S173" s="70">
        <f t="shared" si="20"/>
        <v>61.8</v>
      </c>
      <c r="U173" s="101"/>
      <c r="V173" s="101"/>
    </row>
    <row r="174" spans="1:22" ht="11.25" customHeight="1">
      <c r="A174" s="16" t="s">
        <v>221</v>
      </c>
      <c r="B174" s="67" t="s">
        <v>417</v>
      </c>
      <c r="C174" s="100">
        <v>85.2</v>
      </c>
      <c r="D174" s="100">
        <v>88.2</v>
      </c>
      <c r="E174" s="100">
        <v>87</v>
      </c>
      <c r="F174" s="28">
        <v>80</v>
      </c>
      <c r="G174" s="70">
        <v>90.9</v>
      </c>
      <c r="H174" s="70">
        <v>73.7</v>
      </c>
      <c r="I174" s="70">
        <v>100</v>
      </c>
      <c r="J174" s="70">
        <f t="shared" si="19"/>
        <v>85.7</v>
      </c>
      <c r="K174" s="2"/>
      <c r="L174" s="100">
        <v>77.8</v>
      </c>
      <c r="M174" s="100">
        <v>64.7</v>
      </c>
      <c r="N174" s="100">
        <v>69.599999999999994</v>
      </c>
      <c r="O174" s="28">
        <v>80</v>
      </c>
      <c r="P174" s="70">
        <v>68.2</v>
      </c>
      <c r="Q174" s="70">
        <v>68.400000000000006</v>
      </c>
      <c r="R174" s="70">
        <v>86.4</v>
      </c>
      <c r="S174" s="70">
        <f t="shared" si="20"/>
        <v>81</v>
      </c>
      <c r="U174" s="101"/>
      <c r="V174" s="101"/>
    </row>
    <row r="175" spans="1:22" ht="11.25" customHeight="1">
      <c r="A175" s="18" t="s">
        <v>222</v>
      </c>
      <c r="B175" s="67" t="s">
        <v>418</v>
      </c>
      <c r="C175" s="100">
        <v>58.4</v>
      </c>
      <c r="D175" s="100">
        <v>60.3</v>
      </c>
      <c r="E175" s="100">
        <v>63.6</v>
      </c>
      <c r="F175" s="28">
        <v>69.400000000000006</v>
      </c>
      <c r="G175" s="70">
        <v>75.900000000000006</v>
      </c>
      <c r="H175" s="70">
        <v>78.900000000000006</v>
      </c>
      <c r="I175" s="70">
        <v>81</v>
      </c>
      <c r="J175" s="70">
        <f t="shared" si="19"/>
        <v>77.099999999999994</v>
      </c>
      <c r="K175" s="2"/>
      <c r="L175" s="100">
        <v>47.4</v>
      </c>
      <c r="M175" s="100">
        <v>48.5</v>
      </c>
      <c r="N175" s="100">
        <v>50.5</v>
      </c>
      <c r="O175" s="28">
        <v>52</v>
      </c>
      <c r="P175" s="70">
        <v>56.1</v>
      </c>
      <c r="Q175" s="70">
        <v>57.5</v>
      </c>
      <c r="R175" s="70">
        <v>58.8</v>
      </c>
      <c r="S175" s="70">
        <f t="shared" si="20"/>
        <v>58.5</v>
      </c>
      <c r="U175" s="101"/>
      <c r="V175" s="101"/>
    </row>
    <row r="176" spans="1:22" ht="11.25" customHeight="1">
      <c r="A176" s="18" t="s">
        <v>223</v>
      </c>
      <c r="B176" s="67" t="s">
        <v>419</v>
      </c>
      <c r="C176" s="100">
        <v>59.8</v>
      </c>
      <c r="D176" s="100">
        <v>60.1</v>
      </c>
      <c r="E176" s="100">
        <v>67.3</v>
      </c>
      <c r="F176" s="28">
        <v>72.599999999999994</v>
      </c>
      <c r="G176" s="70">
        <v>77.7</v>
      </c>
      <c r="H176" s="70">
        <v>81</v>
      </c>
      <c r="I176" s="70">
        <v>84.9</v>
      </c>
      <c r="J176" s="70">
        <f t="shared" si="19"/>
        <v>85.9</v>
      </c>
      <c r="K176" s="2"/>
      <c r="L176" s="100">
        <v>42.5</v>
      </c>
      <c r="M176" s="100">
        <v>44.1</v>
      </c>
      <c r="N176" s="100">
        <v>46.3</v>
      </c>
      <c r="O176" s="28">
        <v>49.1</v>
      </c>
      <c r="P176" s="70">
        <v>54.2</v>
      </c>
      <c r="Q176" s="70">
        <v>56.8</v>
      </c>
      <c r="R176" s="70">
        <v>57.5</v>
      </c>
      <c r="S176" s="70">
        <f t="shared" si="20"/>
        <v>60.8</v>
      </c>
      <c r="U176" s="101"/>
      <c r="V176" s="101"/>
    </row>
    <row r="177" spans="1:22" ht="11.25" customHeight="1">
      <c r="A177" s="18" t="s">
        <v>224</v>
      </c>
      <c r="B177" s="67" t="s">
        <v>420</v>
      </c>
      <c r="C177" s="100">
        <v>63.1</v>
      </c>
      <c r="D177" s="100">
        <v>66</v>
      </c>
      <c r="E177" s="100">
        <v>66.8</v>
      </c>
      <c r="F177" s="28">
        <v>69.2</v>
      </c>
      <c r="G177" s="70">
        <v>68</v>
      </c>
      <c r="H177" s="70">
        <v>75.099999999999994</v>
      </c>
      <c r="I177" s="70">
        <v>80.400000000000006</v>
      </c>
      <c r="J177" s="70">
        <f t="shared" si="19"/>
        <v>79.7</v>
      </c>
      <c r="K177" s="2"/>
      <c r="L177" s="100">
        <v>52</v>
      </c>
      <c r="M177" s="100">
        <v>54.5</v>
      </c>
      <c r="N177" s="100">
        <v>56.5</v>
      </c>
      <c r="O177" s="28">
        <v>56.5</v>
      </c>
      <c r="P177" s="70">
        <v>55.3</v>
      </c>
      <c r="Q177" s="70">
        <v>57.2</v>
      </c>
      <c r="R177" s="70">
        <v>58.8</v>
      </c>
      <c r="S177" s="70">
        <f t="shared" si="20"/>
        <v>62.3</v>
      </c>
      <c r="U177" s="101"/>
      <c r="V177" s="101"/>
    </row>
    <row r="178" spans="1:22" ht="11.25" customHeight="1">
      <c r="A178" s="18" t="s">
        <v>225</v>
      </c>
      <c r="B178" s="67" t="s">
        <v>421</v>
      </c>
      <c r="C178" s="100">
        <v>56.6</v>
      </c>
      <c r="D178" s="100">
        <v>58.5</v>
      </c>
      <c r="E178" s="100">
        <v>60.5</v>
      </c>
      <c r="F178" s="28">
        <v>63</v>
      </c>
      <c r="G178" s="70">
        <v>68.599999999999994</v>
      </c>
      <c r="H178" s="70">
        <v>76.099999999999994</v>
      </c>
      <c r="I178" s="70">
        <v>80.400000000000006</v>
      </c>
      <c r="J178" s="70">
        <f t="shared" si="19"/>
        <v>79.099999999999994</v>
      </c>
      <c r="K178" s="2"/>
      <c r="L178" s="100">
        <v>44.4</v>
      </c>
      <c r="M178" s="100">
        <v>46.8</v>
      </c>
      <c r="N178" s="100">
        <v>46.8</v>
      </c>
      <c r="O178" s="28">
        <v>49</v>
      </c>
      <c r="P178" s="70">
        <v>54</v>
      </c>
      <c r="Q178" s="70">
        <v>57</v>
      </c>
      <c r="R178" s="70">
        <v>56.5</v>
      </c>
      <c r="S178" s="70">
        <f t="shared" si="20"/>
        <v>58</v>
      </c>
      <c r="U178" s="101"/>
      <c r="V178" s="101"/>
    </row>
    <row r="179" spans="1:22" ht="11.25" customHeight="1">
      <c r="A179" s="18" t="s">
        <v>226</v>
      </c>
      <c r="B179" s="67" t="s">
        <v>422</v>
      </c>
      <c r="C179" s="100">
        <v>54.9</v>
      </c>
      <c r="D179" s="100">
        <v>56.2</v>
      </c>
      <c r="E179" s="100">
        <v>63.6</v>
      </c>
      <c r="F179" s="28">
        <v>68.7</v>
      </c>
      <c r="G179" s="70">
        <v>75.099999999999994</v>
      </c>
      <c r="H179" s="70">
        <v>77.2</v>
      </c>
      <c r="I179" s="70">
        <v>81.7</v>
      </c>
      <c r="J179" s="70">
        <f t="shared" si="19"/>
        <v>79.900000000000006</v>
      </c>
      <c r="K179" s="2"/>
      <c r="L179" s="100">
        <v>44.4</v>
      </c>
      <c r="M179" s="100">
        <v>45.4</v>
      </c>
      <c r="N179" s="100">
        <v>48.1</v>
      </c>
      <c r="O179" s="28">
        <v>49.2</v>
      </c>
      <c r="P179" s="70">
        <v>56</v>
      </c>
      <c r="Q179" s="70">
        <v>55.5</v>
      </c>
      <c r="R179" s="70">
        <v>56.4</v>
      </c>
      <c r="S179" s="70">
        <f t="shared" si="20"/>
        <v>56.7</v>
      </c>
      <c r="U179" s="101"/>
      <c r="V179" s="101"/>
    </row>
    <row r="180" spans="1:22" ht="11.25" customHeight="1">
      <c r="A180" s="18" t="s">
        <v>227</v>
      </c>
      <c r="B180" s="67" t="s">
        <v>423</v>
      </c>
      <c r="C180" s="100">
        <v>53.5</v>
      </c>
      <c r="D180" s="100">
        <v>54.3</v>
      </c>
      <c r="E180" s="100">
        <v>55.2</v>
      </c>
      <c r="F180" s="28">
        <v>62.4</v>
      </c>
      <c r="G180" s="70">
        <v>70.400000000000006</v>
      </c>
      <c r="H180" s="70">
        <v>73.5</v>
      </c>
      <c r="I180" s="70">
        <v>76.8</v>
      </c>
      <c r="J180" s="70">
        <f t="shared" si="19"/>
        <v>75.8</v>
      </c>
      <c r="K180" s="2"/>
      <c r="L180" s="100">
        <v>40.700000000000003</v>
      </c>
      <c r="M180" s="100">
        <v>41.4</v>
      </c>
      <c r="N180" s="100">
        <v>40.9</v>
      </c>
      <c r="O180" s="28">
        <v>45.6</v>
      </c>
      <c r="P180" s="70">
        <v>49.9</v>
      </c>
      <c r="Q180" s="70">
        <v>52.4</v>
      </c>
      <c r="R180" s="70">
        <v>52.7</v>
      </c>
      <c r="S180" s="70">
        <f t="shared" si="20"/>
        <v>56.4</v>
      </c>
      <c r="U180" s="101"/>
      <c r="V180" s="101"/>
    </row>
    <row r="181" spans="1:22" ht="11.25" customHeight="1">
      <c r="A181" s="18" t="s">
        <v>228</v>
      </c>
      <c r="B181" s="67" t="s">
        <v>424</v>
      </c>
      <c r="C181" s="100">
        <v>54.2</v>
      </c>
      <c r="D181" s="100">
        <v>60.9</v>
      </c>
      <c r="E181" s="100">
        <v>62.8</v>
      </c>
      <c r="F181" s="28">
        <v>66.8</v>
      </c>
      <c r="G181" s="70">
        <v>75.099999999999994</v>
      </c>
      <c r="H181" s="70">
        <v>80.900000000000006</v>
      </c>
      <c r="I181" s="70">
        <v>82.4</v>
      </c>
      <c r="J181" s="70">
        <f t="shared" si="19"/>
        <v>81</v>
      </c>
      <c r="K181" s="2"/>
      <c r="L181" s="100">
        <v>45.5</v>
      </c>
      <c r="M181" s="100">
        <v>50.6</v>
      </c>
      <c r="N181" s="100">
        <v>48.1</v>
      </c>
      <c r="O181" s="28">
        <v>53.7</v>
      </c>
      <c r="P181" s="70">
        <v>54.1</v>
      </c>
      <c r="Q181" s="70">
        <v>57.2</v>
      </c>
      <c r="R181" s="70">
        <v>60.5</v>
      </c>
      <c r="S181" s="70">
        <f t="shared" si="20"/>
        <v>60.9</v>
      </c>
      <c r="U181" s="101"/>
      <c r="V181" s="101"/>
    </row>
    <row r="182" spans="1:22" ht="11.25" customHeight="1">
      <c r="A182" s="18" t="s">
        <v>229</v>
      </c>
      <c r="B182" s="67" t="s">
        <v>425</v>
      </c>
      <c r="C182" s="100">
        <v>58.2</v>
      </c>
      <c r="D182" s="100">
        <v>59.6</v>
      </c>
      <c r="E182" s="100">
        <v>64.8</v>
      </c>
      <c r="F182" s="28">
        <v>68.599999999999994</v>
      </c>
      <c r="G182" s="70">
        <v>70.900000000000006</v>
      </c>
      <c r="H182" s="70">
        <v>75.099999999999994</v>
      </c>
      <c r="I182" s="70">
        <v>78.7</v>
      </c>
      <c r="J182" s="70">
        <f t="shared" si="19"/>
        <v>79.8</v>
      </c>
      <c r="K182" s="2"/>
      <c r="L182" s="100">
        <v>48.5</v>
      </c>
      <c r="M182" s="100">
        <v>49.6</v>
      </c>
      <c r="N182" s="100">
        <v>53.2</v>
      </c>
      <c r="O182" s="28">
        <v>55.4</v>
      </c>
      <c r="P182" s="70">
        <v>55.8</v>
      </c>
      <c r="Q182" s="70">
        <v>60.5</v>
      </c>
      <c r="R182" s="70">
        <v>59.3</v>
      </c>
      <c r="S182" s="70">
        <f t="shared" si="20"/>
        <v>61</v>
      </c>
      <c r="U182" s="101"/>
      <c r="V182" s="101"/>
    </row>
    <row r="183" spans="1:22" s="2" customFormat="1" ht="11.25" customHeight="1">
      <c r="J183" s="70"/>
      <c r="S183" s="70"/>
      <c r="U183" s="101"/>
      <c r="V183" s="101"/>
    </row>
    <row r="184" spans="1:22" s="27" customFormat="1" ht="12.75" customHeight="1">
      <c r="A184" s="29" t="s">
        <v>426</v>
      </c>
      <c r="B184" s="20"/>
      <c r="C184" s="10">
        <v>57.5</v>
      </c>
      <c r="D184" s="10">
        <v>60.1</v>
      </c>
      <c r="E184" s="10">
        <v>64.599999999999994</v>
      </c>
      <c r="F184" s="25">
        <v>70</v>
      </c>
      <c r="G184" s="26">
        <v>76.3</v>
      </c>
      <c r="H184" s="26">
        <v>80.7</v>
      </c>
      <c r="I184" s="26">
        <v>83.2</v>
      </c>
      <c r="J184" s="26">
        <f>IF(ISERROR(VLOOKUP($A184,T16Percentage,26,0)),".",VLOOKUP($A184,T16Percentage,26,0))</f>
        <v>83.1</v>
      </c>
      <c r="K184" s="25"/>
      <c r="L184" s="10">
        <v>44.1</v>
      </c>
      <c r="M184" s="10">
        <v>45.9</v>
      </c>
      <c r="N184" s="10">
        <v>48.4</v>
      </c>
      <c r="O184" s="25">
        <v>50.9</v>
      </c>
      <c r="P184" s="26">
        <v>55.3</v>
      </c>
      <c r="Q184" s="26">
        <v>58.4</v>
      </c>
      <c r="R184" s="26">
        <v>59.1</v>
      </c>
      <c r="S184" s="26">
        <f>IF(ISERROR(VLOOKUP(A184,T16Percentage,27,0)),".",VLOOKUP(A184,T16Percentage,27,0))</f>
        <v>60.8</v>
      </c>
      <c r="U184" s="101"/>
      <c r="V184" s="101"/>
    </row>
    <row r="185" spans="1:22" ht="11.25" customHeight="1">
      <c r="A185" s="29"/>
      <c r="B185" s="29"/>
      <c r="C185" s="29"/>
      <c r="D185" s="29"/>
      <c r="E185" s="2"/>
      <c r="F185" s="30"/>
      <c r="G185" s="2"/>
      <c r="H185" s="2"/>
      <c r="I185" s="68"/>
      <c r="J185" s="4"/>
      <c r="K185" s="2"/>
      <c r="L185" s="2"/>
      <c r="M185" s="2"/>
      <c r="N185" s="2"/>
      <c r="O185" s="30"/>
      <c r="P185" s="2"/>
      <c r="Q185" s="2"/>
      <c r="R185" s="68"/>
      <c r="S185" s="4"/>
      <c r="U185" s="101"/>
      <c r="V185" s="101"/>
    </row>
    <row r="186" spans="1:22" ht="11.25" customHeight="1">
      <c r="A186" s="7" t="s">
        <v>443</v>
      </c>
      <c r="B186" s="20" t="s">
        <v>428</v>
      </c>
      <c r="C186" s="31">
        <v>59</v>
      </c>
      <c r="D186" s="31">
        <v>61.4</v>
      </c>
      <c r="E186" s="31">
        <v>65.3</v>
      </c>
      <c r="F186" s="31">
        <v>70</v>
      </c>
      <c r="G186" s="26">
        <v>75.400000000000006</v>
      </c>
      <c r="H186" s="26">
        <v>79.599999999999994</v>
      </c>
      <c r="I186" s="26">
        <v>81.900000000000006</v>
      </c>
      <c r="J186" s="26">
        <f>IF(ISERROR(VLOOKUP($A186,T16Percentage,26,0)),".",VLOOKUP($A186,T16Percentage,26,0))</f>
        <v>81.8</v>
      </c>
      <c r="L186" s="31">
        <v>45.6</v>
      </c>
      <c r="M186" s="31">
        <v>46.3</v>
      </c>
      <c r="N186" s="31">
        <v>47.6</v>
      </c>
      <c r="O186" s="31">
        <v>49.8</v>
      </c>
      <c r="P186" s="26">
        <v>53.5</v>
      </c>
      <c r="Q186" s="26">
        <v>59</v>
      </c>
      <c r="R186" s="26">
        <v>59.4</v>
      </c>
      <c r="S186" s="26">
        <f>IF(ISERROR(VLOOKUP(A186,T16Percentage,27,0)),".",VLOOKUP(A186,T16Percentage,27,0))</f>
        <v>59.2</v>
      </c>
      <c r="U186" s="101"/>
      <c r="V186" s="101"/>
    </row>
    <row r="187" spans="1:22">
      <c r="A187" s="32"/>
      <c r="B187" s="32"/>
      <c r="C187" s="32"/>
      <c r="D187" s="32"/>
      <c r="E187" s="178"/>
      <c r="F187" s="33"/>
      <c r="G187" s="33"/>
      <c r="H187" s="33"/>
      <c r="I187" s="179"/>
      <c r="J187" s="33"/>
      <c r="K187" s="33"/>
      <c r="L187" s="33"/>
      <c r="M187" s="33"/>
      <c r="N187" s="33"/>
      <c r="O187" s="33"/>
      <c r="P187" s="33"/>
      <c r="Q187" s="33"/>
      <c r="R187" s="33"/>
      <c r="S187" s="71"/>
      <c r="U187" s="101"/>
      <c r="V187" s="101"/>
    </row>
    <row r="188" spans="1:22" ht="11.25" customHeight="1">
      <c r="A188" s="34"/>
      <c r="B188" s="34"/>
      <c r="C188" s="35"/>
      <c r="D188" s="34"/>
      <c r="E188" s="69"/>
      <c r="F188" s="2"/>
      <c r="G188" s="2"/>
      <c r="H188" s="2"/>
      <c r="I188" s="2"/>
      <c r="J188" s="2"/>
      <c r="K188" s="2"/>
      <c r="L188" s="2"/>
      <c r="M188" s="2"/>
      <c r="N188" s="2"/>
      <c r="O188" s="2"/>
      <c r="P188" s="2"/>
      <c r="Q188" s="2"/>
      <c r="R188" s="2"/>
      <c r="S188" s="76" t="s">
        <v>444</v>
      </c>
      <c r="U188" s="101"/>
      <c r="V188" s="101"/>
    </row>
    <row r="189" spans="1:22" ht="22.5" customHeight="1">
      <c r="A189" s="159" t="s">
        <v>445</v>
      </c>
      <c r="B189" s="159"/>
      <c r="C189" s="159"/>
      <c r="D189" s="159"/>
      <c r="E189" s="159"/>
      <c r="F189" s="159"/>
      <c r="G189" s="159"/>
      <c r="H189" s="159"/>
      <c r="I189" s="159"/>
      <c r="J189" s="159"/>
      <c r="K189" s="159"/>
      <c r="L189" s="159"/>
      <c r="M189" s="159"/>
      <c r="N189" s="159"/>
      <c r="O189" s="159"/>
      <c r="P189" s="159"/>
      <c r="Q189" s="159"/>
      <c r="R189" s="159"/>
      <c r="S189" s="159"/>
      <c r="U189" s="101"/>
      <c r="V189" s="101"/>
    </row>
    <row r="190" spans="1:22" ht="11.25" customHeight="1">
      <c r="A190" s="147" t="s">
        <v>446</v>
      </c>
      <c r="B190" s="147"/>
      <c r="C190" s="147"/>
      <c r="D190" s="147"/>
      <c r="E190" s="147"/>
      <c r="F190" s="88"/>
      <c r="G190" s="88"/>
      <c r="H190" s="88"/>
      <c r="I190" s="88"/>
      <c r="J190" s="88"/>
      <c r="K190" s="88"/>
      <c r="L190" s="88"/>
      <c r="M190" s="88"/>
      <c r="N190" s="88"/>
      <c r="O190" s="88"/>
      <c r="P190" s="88"/>
      <c r="Q190" s="88"/>
      <c r="R190" s="88"/>
      <c r="U190" s="101"/>
      <c r="V190" s="101"/>
    </row>
    <row r="191" spans="1:22" ht="11.25" customHeight="1">
      <c r="A191" s="162" t="s">
        <v>447</v>
      </c>
      <c r="B191" s="162"/>
      <c r="C191" s="162"/>
      <c r="D191" s="162"/>
      <c r="E191" s="162"/>
      <c r="F191" s="162"/>
      <c r="G191" s="162"/>
      <c r="H191" s="162"/>
      <c r="I191" s="162"/>
      <c r="J191" s="162"/>
      <c r="K191" s="162"/>
      <c r="L191" s="162"/>
      <c r="M191" s="162"/>
      <c r="N191" s="162"/>
      <c r="O191" s="162"/>
      <c r="P191" s="88"/>
      <c r="Q191" s="28"/>
      <c r="R191" s="28"/>
      <c r="U191" s="101"/>
      <c r="V191" s="101"/>
    </row>
    <row r="192" spans="1:22" ht="22.5" customHeight="1">
      <c r="A192" s="151" t="s">
        <v>448</v>
      </c>
      <c r="B192" s="151"/>
      <c r="C192" s="151"/>
      <c r="D192" s="151"/>
      <c r="E192" s="151"/>
      <c r="F192" s="151"/>
      <c r="G192" s="151"/>
      <c r="H192" s="151"/>
      <c r="I192" s="151"/>
      <c r="J192" s="151"/>
      <c r="K192" s="151"/>
      <c r="L192" s="151"/>
      <c r="M192" s="151"/>
      <c r="N192" s="151"/>
      <c r="O192" s="151"/>
      <c r="P192" s="151"/>
      <c r="Q192" s="151"/>
      <c r="R192" s="151"/>
      <c r="S192" s="151"/>
    </row>
    <row r="193" spans="1:10">
      <c r="A193" s="162" t="s">
        <v>449</v>
      </c>
      <c r="B193" s="162"/>
      <c r="C193" s="162"/>
      <c r="D193" s="162"/>
      <c r="E193" s="162"/>
      <c r="F193" s="162"/>
      <c r="G193" s="162"/>
      <c r="H193" s="162"/>
      <c r="I193" s="162"/>
      <c r="J193" s="162"/>
    </row>
    <row r="195" spans="1:10">
      <c r="A195" s="2" t="s">
        <v>450</v>
      </c>
      <c r="B195" s="84"/>
      <c r="D195" s="84"/>
      <c r="E195" s="69"/>
      <c r="H195" s="68"/>
      <c r="I195" s="68"/>
      <c r="J195" s="68"/>
    </row>
  </sheetData>
  <mergeCells count="13">
    <mergeCell ref="A192:S192"/>
    <mergeCell ref="A193:J193"/>
    <mergeCell ref="A189:S189"/>
    <mergeCell ref="A190:E190"/>
    <mergeCell ref="A191:O191"/>
    <mergeCell ref="A1:S1"/>
    <mergeCell ref="C2:D2"/>
    <mergeCell ref="G2:P2"/>
    <mergeCell ref="A5:A7"/>
    <mergeCell ref="B5:B7"/>
    <mergeCell ref="C5:S5"/>
    <mergeCell ref="C6:H6"/>
    <mergeCell ref="L6:Q6"/>
  </mergeCells>
  <conditionalFormatting sqref="A167:A182">
    <cfRule type="cellIs" dxfId="2" priority="1" stopIfTrue="1" operator="equal">
      <formula>"x"</formula>
    </cfRule>
  </conditionalFormatting>
  <pageMargins left="0.74803149606299213" right="0.74803149606299213" top="0.98425196850393704" bottom="0.98425196850393704" header="0.51181102362204722" footer="0.51181102362204722"/>
  <pageSetup paperSize="9" scale="65"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FA097-C3EB-4362-ACD1-D19E55A46700}">
  <sheetPr codeName="Sheet8">
    <tabColor indexed="42"/>
  </sheetPr>
  <dimension ref="A1:AC206"/>
  <sheetViews>
    <sheetView showGridLines="0" topLeftCell="A150" zoomScaleNormal="100" workbookViewId="0">
      <selection activeCell="W182" sqref="W182"/>
    </sheetView>
  </sheetViews>
  <sheetFormatPr defaultColWidth="9.140625" defaultRowHeight="9.9499999999999993"/>
  <cols>
    <col min="1" max="1" width="25.140625" style="40" customWidth="1"/>
    <col min="2" max="2" width="8.5703125" style="40" customWidth="1"/>
    <col min="3" max="3" width="7.5703125" style="39" customWidth="1"/>
    <col min="4" max="4" width="8.85546875" style="45" bestFit="1" customWidth="1"/>
    <col min="5" max="5" width="8.140625" style="39" bestFit="1" customWidth="1"/>
    <col min="6" max="6" width="8.85546875" style="45" bestFit="1" customWidth="1"/>
    <col min="7" max="7" width="8.140625" style="39" bestFit="1" customWidth="1"/>
    <col min="8" max="8" width="8.85546875" style="45" bestFit="1" customWidth="1"/>
    <col min="9" max="12" width="8.85546875" style="45" customWidth="1"/>
    <col min="13" max="13" width="1.5703125" style="40" customWidth="1"/>
    <col min="14" max="14" width="8.140625" style="39" bestFit="1" customWidth="1"/>
    <col min="15" max="15" width="8.85546875" style="45" bestFit="1" customWidth="1"/>
    <col min="16" max="16" width="8.140625" style="39" bestFit="1" customWidth="1"/>
    <col min="17" max="17" width="8.85546875" style="45" bestFit="1" customWidth="1"/>
    <col min="18" max="18" width="8.140625" style="39" bestFit="1" customWidth="1"/>
    <col min="19" max="19" width="8.85546875" style="45" bestFit="1" customWidth="1"/>
    <col min="20" max="21" width="8.85546875" style="45" customWidth="1"/>
    <col min="22" max="16384" width="9.140625" style="40"/>
  </cols>
  <sheetData>
    <row r="1" spans="1:29" ht="12.75" customHeight="1">
      <c r="A1" s="173" t="s">
        <v>451</v>
      </c>
      <c r="B1" s="173"/>
      <c r="C1" s="173"/>
      <c r="D1" s="173"/>
      <c r="E1" s="173"/>
      <c r="F1" s="173"/>
      <c r="G1" s="173"/>
      <c r="H1" s="173"/>
      <c r="I1" s="173"/>
      <c r="J1" s="173"/>
      <c r="K1" s="173"/>
      <c r="L1" s="173"/>
      <c r="M1" s="173"/>
      <c r="N1" s="173"/>
      <c r="O1" s="173"/>
      <c r="P1" s="173"/>
      <c r="Q1" s="173"/>
      <c r="R1" s="173"/>
      <c r="S1" s="173"/>
      <c r="T1" s="173"/>
      <c r="U1" s="173"/>
      <c r="V1" s="173"/>
      <c r="W1" s="53"/>
      <c r="X1" s="53"/>
      <c r="Y1" s="53"/>
      <c r="Z1" s="53"/>
      <c r="AA1" s="53"/>
      <c r="AB1" s="53"/>
      <c r="AC1" s="53"/>
    </row>
    <row r="2" spans="1:29" s="44" customFormat="1" ht="13.5" customHeight="1">
      <c r="A2" s="41" t="s">
        <v>452</v>
      </c>
      <c r="B2" s="41"/>
      <c r="C2" s="42"/>
      <c r="D2" s="43"/>
      <c r="E2" s="42"/>
      <c r="F2" s="43"/>
      <c r="G2" s="42"/>
      <c r="H2" s="43"/>
      <c r="I2" s="43"/>
      <c r="J2" s="43"/>
      <c r="K2" s="43"/>
      <c r="L2" s="43"/>
      <c r="N2" s="42"/>
      <c r="O2" s="43"/>
      <c r="P2" s="42"/>
      <c r="Q2" s="43"/>
      <c r="R2" s="42"/>
      <c r="S2" s="43"/>
      <c r="T2" s="43"/>
      <c r="U2" s="43"/>
    </row>
    <row r="3" spans="1:29" s="44" customFormat="1" ht="13.5" customHeight="1">
      <c r="A3" s="41" t="s">
        <v>453</v>
      </c>
      <c r="B3" s="41"/>
      <c r="C3" s="42"/>
      <c r="D3" s="43"/>
      <c r="E3" s="42"/>
      <c r="F3" s="43"/>
      <c r="G3" s="42"/>
      <c r="H3" s="43"/>
      <c r="I3" s="43"/>
      <c r="J3" s="43"/>
      <c r="K3" s="43"/>
      <c r="L3" s="43"/>
      <c r="N3" s="42"/>
      <c r="O3" s="43"/>
      <c r="P3" s="42"/>
      <c r="Q3" s="43"/>
      <c r="R3" s="42"/>
      <c r="S3" s="43"/>
      <c r="T3" s="43"/>
      <c r="U3" s="43"/>
    </row>
    <row r="4" spans="1:29" ht="9.75" customHeight="1">
      <c r="A4" s="132">
        <v>1</v>
      </c>
      <c r="B4" s="133">
        <f>A4+1</f>
        <v>2</v>
      </c>
      <c r="C4" s="133">
        <f>B4+1</f>
        <v>3</v>
      </c>
      <c r="D4" s="133">
        <f>C4+1</f>
        <v>4</v>
      </c>
      <c r="E4" s="133">
        <f t="shared" ref="E4:W4" si="0">D4+1</f>
        <v>5</v>
      </c>
      <c r="F4" s="133">
        <f t="shared" si="0"/>
        <v>6</v>
      </c>
      <c r="G4" s="133">
        <f t="shared" si="0"/>
        <v>7</v>
      </c>
      <c r="H4" s="133">
        <f t="shared" si="0"/>
        <v>8</v>
      </c>
      <c r="I4" s="133">
        <f t="shared" si="0"/>
        <v>9</v>
      </c>
      <c r="J4" s="133">
        <f t="shared" si="0"/>
        <v>10</v>
      </c>
      <c r="K4" s="133">
        <f t="shared" si="0"/>
        <v>11</v>
      </c>
      <c r="L4" s="133">
        <f t="shared" si="0"/>
        <v>12</v>
      </c>
      <c r="M4" s="133">
        <f t="shared" si="0"/>
        <v>13</v>
      </c>
      <c r="N4" s="133">
        <f t="shared" si="0"/>
        <v>14</v>
      </c>
      <c r="O4" s="133">
        <f t="shared" si="0"/>
        <v>15</v>
      </c>
      <c r="P4" s="133">
        <f t="shared" si="0"/>
        <v>16</v>
      </c>
      <c r="Q4" s="133">
        <f t="shared" si="0"/>
        <v>17</v>
      </c>
      <c r="R4" s="133">
        <f t="shared" si="0"/>
        <v>18</v>
      </c>
      <c r="S4" s="133">
        <f t="shared" si="0"/>
        <v>19</v>
      </c>
      <c r="T4" s="133">
        <f t="shared" si="0"/>
        <v>20</v>
      </c>
      <c r="U4" s="133">
        <f t="shared" si="0"/>
        <v>21</v>
      </c>
      <c r="V4" s="133">
        <f t="shared" si="0"/>
        <v>22</v>
      </c>
      <c r="W4" s="133">
        <f t="shared" si="0"/>
        <v>23</v>
      </c>
      <c r="X4" s="53"/>
      <c r="Y4" s="53"/>
      <c r="Z4" s="53"/>
      <c r="AA4" s="53"/>
      <c r="AB4" s="53"/>
      <c r="AC4" s="53"/>
    </row>
    <row r="5" spans="1:29" ht="11.25" customHeight="1">
      <c r="A5" s="166" t="s">
        <v>251</v>
      </c>
      <c r="B5" s="166" t="s">
        <v>252</v>
      </c>
      <c r="C5" s="174" t="s">
        <v>454</v>
      </c>
      <c r="D5" s="174"/>
      <c r="E5" s="174"/>
      <c r="F5" s="174"/>
      <c r="G5" s="174"/>
      <c r="H5" s="174"/>
      <c r="I5" s="174"/>
      <c r="J5" s="174"/>
      <c r="K5" s="174"/>
      <c r="L5" s="174"/>
      <c r="M5" s="103"/>
      <c r="N5" s="174" t="s">
        <v>455</v>
      </c>
      <c r="O5" s="174"/>
      <c r="P5" s="174"/>
      <c r="Q5" s="174"/>
      <c r="R5" s="174"/>
      <c r="S5" s="174"/>
      <c r="T5" s="174"/>
      <c r="U5" s="174"/>
      <c r="V5" s="174"/>
      <c r="W5" s="174"/>
      <c r="X5" s="53"/>
      <c r="Y5" s="53"/>
      <c r="Z5" s="53"/>
      <c r="AA5" s="53"/>
      <c r="AB5" s="53"/>
      <c r="AC5" s="53"/>
    </row>
    <row r="6" spans="1:29" ht="11.25" customHeight="1">
      <c r="A6" s="167"/>
      <c r="B6" s="167"/>
      <c r="C6" s="174" t="s">
        <v>436</v>
      </c>
      <c r="D6" s="174"/>
      <c r="E6" s="174" t="s">
        <v>437</v>
      </c>
      <c r="F6" s="174"/>
      <c r="G6" s="174" t="s">
        <v>438</v>
      </c>
      <c r="H6" s="174"/>
      <c r="I6" s="174" t="s">
        <v>439</v>
      </c>
      <c r="J6" s="174"/>
      <c r="K6" s="174" t="s">
        <v>440</v>
      </c>
      <c r="L6" s="174"/>
      <c r="M6" s="53"/>
      <c r="N6" s="174" t="s">
        <v>436</v>
      </c>
      <c r="O6" s="174"/>
      <c r="P6" s="174" t="s">
        <v>437</v>
      </c>
      <c r="Q6" s="174"/>
      <c r="R6" s="174" t="s">
        <v>438</v>
      </c>
      <c r="S6" s="174"/>
      <c r="T6" s="174" t="s">
        <v>439</v>
      </c>
      <c r="U6" s="174"/>
      <c r="V6" s="174" t="s">
        <v>440</v>
      </c>
      <c r="W6" s="174"/>
      <c r="X6" s="53"/>
      <c r="Y6" s="53"/>
      <c r="Z6" s="53"/>
      <c r="AA6" s="53"/>
      <c r="AB6" s="53"/>
      <c r="AC6" s="53"/>
    </row>
    <row r="7" spans="1:29" ht="45" customHeight="1">
      <c r="A7" s="168"/>
      <c r="B7" s="168"/>
      <c r="C7" s="104" t="s">
        <v>456</v>
      </c>
      <c r="D7" s="105" t="s">
        <v>457</v>
      </c>
      <c r="E7" s="104" t="s">
        <v>456</v>
      </c>
      <c r="F7" s="105" t="s">
        <v>457</v>
      </c>
      <c r="G7" s="104" t="s">
        <v>456</v>
      </c>
      <c r="H7" s="105" t="s">
        <v>457</v>
      </c>
      <c r="I7" s="104" t="s">
        <v>456</v>
      </c>
      <c r="J7" s="105" t="s">
        <v>457</v>
      </c>
      <c r="K7" s="104" t="s">
        <v>456</v>
      </c>
      <c r="L7" s="105" t="s">
        <v>457</v>
      </c>
      <c r="M7" s="106"/>
      <c r="N7" s="104" t="s">
        <v>456</v>
      </c>
      <c r="O7" s="105" t="s">
        <v>457</v>
      </c>
      <c r="P7" s="104" t="s">
        <v>456</v>
      </c>
      <c r="Q7" s="105" t="s">
        <v>457</v>
      </c>
      <c r="R7" s="104" t="s">
        <v>456</v>
      </c>
      <c r="S7" s="105" t="s">
        <v>457</v>
      </c>
      <c r="T7" s="104" t="s">
        <v>456</v>
      </c>
      <c r="U7" s="105" t="s">
        <v>457</v>
      </c>
      <c r="V7" s="104" t="s">
        <v>456</v>
      </c>
      <c r="W7" s="105" t="s">
        <v>457</v>
      </c>
      <c r="X7" s="53"/>
      <c r="Y7" s="53"/>
      <c r="Z7" s="53"/>
      <c r="AA7" s="53"/>
      <c r="AB7" s="53"/>
      <c r="AC7" s="53"/>
    </row>
    <row r="8" spans="1:29" ht="11.25" customHeight="1">
      <c r="A8" s="180"/>
      <c r="B8" s="180"/>
      <c r="C8" s="181"/>
      <c r="D8" s="182"/>
      <c r="E8" s="181"/>
      <c r="F8" s="182"/>
      <c r="G8" s="181"/>
      <c r="H8" s="182"/>
      <c r="I8" s="182"/>
      <c r="J8" s="182"/>
      <c r="K8" s="182"/>
      <c r="L8" s="182"/>
      <c r="M8" s="53"/>
      <c r="N8" s="181"/>
      <c r="O8" s="182"/>
      <c r="P8" s="181"/>
      <c r="Q8" s="182"/>
      <c r="R8" s="181"/>
      <c r="S8" s="182"/>
      <c r="T8" s="182"/>
      <c r="U8" s="182"/>
      <c r="V8" s="53"/>
      <c r="W8" s="53"/>
      <c r="X8" s="53"/>
      <c r="Y8" s="53"/>
      <c r="Z8" s="53"/>
      <c r="AA8" s="53"/>
      <c r="AB8" s="53"/>
      <c r="AC8" s="53"/>
    </row>
    <row r="9" spans="1:29" s="52" customFormat="1" ht="11.25" customHeight="1">
      <c r="A9" s="9" t="s">
        <v>69</v>
      </c>
      <c r="B9" s="46" t="s">
        <v>260</v>
      </c>
      <c r="C9" s="47">
        <v>29509</v>
      </c>
      <c r="D9" s="48">
        <v>62.2</v>
      </c>
      <c r="E9" s="47">
        <v>28387</v>
      </c>
      <c r="F9" s="48">
        <v>66.7</v>
      </c>
      <c r="G9" s="47">
        <v>28057</v>
      </c>
      <c r="H9" s="49">
        <v>69.900000000000006</v>
      </c>
      <c r="I9" s="47">
        <v>27207</v>
      </c>
      <c r="J9" s="49">
        <v>67.400000000000006</v>
      </c>
      <c r="K9" s="47">
        <v>27682</v>
      </c>
      <c r="L9" s="49">
        <v>68.599999999999994</v>
      </c>
      <c r="M9" s="50"/>
      <c r="N9" s="47">
        <v>29534</v>
      </c>
      <c r="O9" s="51">
        <v>51.6</v>
      </c>
      <c r="P9" s="47">
        <v>28404</v>
      </c>
      <c r="Q9" s="51">
        <v>57.3</v>
      </c>
      <c r="R9" s="47">
        <v>28077</v>
      </c>
      <c r="S9" s="49">
        <v>59.7</v>
      </c>
      <c r="T9" s="47">
        <v>27264</v>
      </c>
      <c r="U9" s="49">
        <v>66.400000000000006</v>
      </c>
      <c r="V9" s="47">
        <v>27713</v>
      </c>
      <c r="W9" s="49">
        <v>67.7</v>
      </c>
      <c r="Y9" s="74"/>
      <c r="Z9" s="74"/>
      <c r="AB9" s="74"/>
      <c r="AC9" s="74"/>
    </row>
    <row r="10" spans="1:29" ht="11.25" customHeight="1">
      <c r="A10" s="15" t="s">
        <v>70</v>
      </c>
      <c r="B10" s="78" t="s">
        <v>261</v>
      </c>
      <c r="C10" s="72">
        <v>5507</v>
      </c>
      <c r="D10" s="83">
        <v>65.2</v>
      </c>
      <c r="E10" s="72">
        <v>5309</v>
      </c>
      <c r="F10" s="83">
        <v>71.400000000000006</v>
      </c>
      <c r="G10" s="72">
        <v>5295</v>
      </c>
      <c r="H10" s="73">
        <v>75.099999999999994</v>
      </c>
      <c r="I10" s="72">
        <v>5207</v>
      </c>
      <c r="J10" s="73">
        <v>73.8</v>
      </c>
      <c r="K10" s="72">
        <v>5258</v>
      </c>
      <c r="L10" s="73">
        <v>74.8</v>
      </c>
      <c r="M10" s="50"/>
      <c r="N10" s="72">
        <v>5521</v>
      </c>
      <c r="O10" s="183">
        <v>52.1</v>
      </c>
      <c r="P10" s="72">
        <v>5303</v>
      </c>
      <c r="Q10" s="183">
        <v>56.1</v>
      </c>
      <c r="R10" s="72">
        <v>5283</v>
      </c>
      <c r="S10" s="73">
        <v>60.4</v>
      </c>
      <c r="T10" s="72">
        <v>5207</v>
      </c>
      <c r="U10" s="73">
        <v>67.2</v>
      </c>
      <c r="V10" s="72">
        <v>5265</v>
      </c>
      <c r="W10" s="73">
        <v>70.099999999999994</v>
      </c>
      <c r="X10" s="53"/>
      <c r="Y10" s="74"/>
      <c r="Z10" s="74"/>
      <c r="AA10" s="53"/>
      <c r="AB10" s="74"/>
      <c r="AC10" s="74"/>
    </row>
    <row r="11" spans="1:29" ht="11.25" customHeight="1">
      <c r="A11" s="15" t="s">
        <v>71</v>
      </c>
      <c r="B11" s="78" t="s">
        <v>262</v>
      </c>
      <c r="C11" s="72">
        <v>1136</v>
      </c>
      <c r="D11" s="83">
        <v>60.6</v>
      </c>
      <c r="E11" s="72">
        <v>1090</v>
      </c>
      <c r="F11" s="83">
        <v>68</v>
      </c>
      <c r="G11" s="72">
        <v>1072</v>
      </c>
      <c r="H11" s="73">
        <v>76</v>
      </c>
      <c r="I11" s="72">
        <v>1081</v>
      </c>
      <c r="J11" s="73">
        <v>68.599999999999994</v>
      </c>
      <c r="K11" s="72">
        <v>1111</v>
      </c>
      <c r="L11" s="73">
        <v>76.099999999999994</v>
      </c>
      <c r="M11" s="50"/>
      <c r="N11" s="72">
        <v>1136</v>
      </c>
      <c r="O11" s="183">
        <v>54.4</v>
      </c>
      <c r="P11" s="72">
        <v>1096</v>
      </c>
      <c r="Q11" s="183">
        <v>64</v>
      </c>
      <c r="R11" s="72">
        <v>1079</v>
      </c>
      <c r="S11" s="73">
        <v>67.099999999999994</v>
      </c>
      <c r="T11" s="72">
        <v>1072</v>
      </c>
      <c r="U11" s="73">
        <v>74.099999999999994</v>
      </c>
      <c r="V11" s="72">
        <v>1113</v>
      </c>
      <c r="W11" s="73">
        <v>71.900000000000006</v>
      </c>
      <c r="X11" s="53"/>
      <c r="Y11" s="74"/>
      <c r="Z11" s="74"/>
      <c r="AA11" s="53"/>
      <c r="AB11" s="74"/>
      <c r="AC11" s="74"/>
    </row>
    <row r="12" spans="1:29" ht="11.25" customHeight="1">
      <c r="A12" s="15" t="s">
        <v>72</v>
      </c>
      <c r="B12" s="78" t="s">
        <v>263</v>
      </c>
      <c r="C12" s="72">
        <v>2089</v>
      </c>
      <c r="D12" s="83">
        <v>65.099999999999994</v>
      </c>
      <c r="E12" s="72">
        <v>2032</v>
      </c>
      <c r="F12" s="83">
        <v>67.7</v>
      </c>
      <c r="G12" s="72">
        <v>2117</v>
      </c>
      <c r="H12" s="73">
        <v>74</v>
      </c>
      <c r="I12" s="72">
        <v>2049</v>
      </c>
      <c r="J12" s="73">
        <v>69.3</v>
      </c>
      <c r="K12" s="72">
        <v>2101</v>
      </c>
      <c r="L12" s="73">
        <v>68.5</v>
      </c>
      <c r="M12" s="50"/>
      <c r="N12" s="72">
        <v>2087</v>
      </c>
      <c r="O12" s="183">
        <v>53.4</v>
      </c>
      <c r="P12" s="72">
        <v>2037</v>
      </c>
      <c r="Q12" s="183">
        <v>59</v>
      </c>
      <c r="R12" s="72">
        <v>2118</v>
      </c>
      <c r="S12" s="73">
        <v>62.5</v>
      </c>
      <c r="T12" s="72">
        <v>2061</v>
      </c>
      <c r="U12" s="73">
        <v>68.3</v>
      </c>
      <c r="V12" s="72">
        <v>2106</v>
      </c>
      <c r="W12" s="73">
        <v>67.7</v>
      </c>
      <c r="X12" s="53"/>
      <c r="Y12" s="74"/>
      <c r="Z12" s="74"/>
      <c r="AA12" s="53"/>
      <c r="AB12" s="74"/>
      <c r="AC12" s="74"/>
    </row>
    <row r="13" spans="1:29" ht="11.25" customHeight="1">
      <c r="A13" s="15" t="s">
        <v>73</v>
      </c>
      <c r="B13" s="78" t="s">
        <v>264</v>
      </c>
      <c r="C13" s="72">
        <v>1214</v>
      </c>
      <c r="D13" s="83">
        <v>57.9</v>
      </c>
      <c r="E13" s="72">
        <v>1213</v>
      </c>
      <c r="F13" s="83">
        <v>56.1</v>
      </c>
      <c r="G13" s="72">
        <v>1260</v>
      </c>
      <c r="H13" s="73">
        <v>62.3</v>
      </c>
      <c r="I13" s="72">
        <v>1127</v>
      </c>
      <c r="J13" s="73">
        <v>50.8</v>
      </c>
      <c r="K13" s="72">
        <v>1137</v>
      </c>
      <c r="L13" s="73">
        <v>63.6</v>
      </c>
      <c r="M13" s="50"/>
      <c r="N13" s="72">
        <v>1215</v>
      </c>
      <c r="O13" s="183">
        <v>50.2</v>
      </c>
      <c r="P13" s="72">
        <v>1214</v>
      </c>
      <c r="Q13" s="183">
        <v>54.8</v>
      </c>
      <c r="R13" s="72">
        <v>1262</v>
      </c>
      <c r="S13" s="73">
        <v>58</v>
      </c>
      <c r="T13" s="72">
        <v>1127</v>
      </c>
      <c r="U13" s="73">
        <v>63.7</v>
      </c>
      <c r="V13" s="72">
        <v>1139</v>
      </c>
      <c r="W13" s="73">
        <v>63.9</v>
      </c>
      <c r="X13" s="53"/>
      <c r="Y13" s="74"/>
      <c r="Z13" s="74"/>
      <c r="AA13" s="53"/>
      <c r="AB13" s="74"/>
      <c r="AC13" s="74"/>
    </row>
    <row r="14" spans="1:29" ht="11.25" customHeight="1">
      <c r="A14" s="15" t="s">
        <v>74</v>
      </c>
      <c r="B14" s="78" t="s">
        <v>265</v>
      </c>
      <c r="C14" s="72">
        <v>1671</v>
      </c>
      <c r="D14" s="83">
        <v>51.3</v>
      </c>
      <c r="E14" s="72">
        <v>1613</v>
      </c>
      <c r="F14" s="83">
        <v>58.2</v>
      </c>
      <c r="G14" s="72">
        <v>1531</v>
      </c>
      <c r="H14" s="73">
        <v>56.8</v>
      </c>
      <c r="I14" s="72">
        <v>1421</v>
      </c>
      <c r="J14" s="73">
        <v>55.2</v>
      </c>
      <c r="K14" s="72">
        <v>1444</v>
      </c>
      <c r="L14" s="73">
        <v>61.6</v>
      </c>
      <c r="M14" s="50"/>
      <c r="N14" s="72">
        <v>1671</v>
      </c>
      <c r="O14" s="183">
        <v>39.9</v>
      </c>
      <c r="P14" s="72">
        <v>1617</v>
      </c>
      <c r="Q14" s="183">
        <v>50.2</v>
      </c>
      <c r="R14" s="72">
        <v>1532</v>
      </c>
      <c r="S14" s="73">
        <v>43.3</v>
      </c>
      <c r="T14" s="72">
        <v>1425</v>
      </c>
      <c r="U14" s="73">
        <v>53.1</v>
      </c>
      <c r="V14" s="72">
        <v>1446</v>
      </c>
      <c r="W14" s="73">
        <v>58</v>
      </c>
      <c r="X14" s="53"/>
      <c r="Y14" s="74"/>
      <c r="Z14" s="74"/>
      <c r="AA14" s="53"/>
      <c r="AB14" s="74"/>
      <c r="AC14" s="74"/>
    </row>
    <row r="15" spans="1:29" ht="11.25" customHeight="1">
      <c r="A15" s="15" t="s">
        <v>75</v>
      </c>
      <c r="B15" s="78" t="s">
        <v>266</v>
      </c>
      <c r="C15" s="72">
        <v>2583</v>
      </c>
      <c r="D15" s="83">
        <v>55.7</v>
      </c>
      <c r="E15" s="72">
        <v>2391</v>
      </c>
      <c r="F15" s="83">
        <v>64.900000000000006</v>
      </c>
      <c r="G15" s="72">
        <v>2371</v>
      </c>
      <c r="H15" s="73">
        <v>65.5</v>
      </c>
      <c r="I15" s="72">
        <v>2240</v>
      </c>
      <c r="J15" s="73">
        <v>70</v>
      </c>
      <c r="K15" s="72">
        <v>2408</v>
      </c>
      <c r="L15" s="73">
        <v>67.3</v>
      </c>
      <c r="M15" s="50"/>
      <c r="N15" s="72">
        <v>2601</v>
      </c>
      <c r="O15" s="183">
        <v>46.3</v>
      </c>
      <c r="P15" s="72">
        <v>2405</v>
      </c>
      <c r="Q15" s="183">
        <v>57.2</v>
      </c>
      <c r="R15" s="72">
        <v>2391</v>
      </c>
      <c r="S15" s="73">
        <v>57.1</v>
      </c>
      <c r="T15" s="72">
        <v>2291</v>
      </c>
      <c r="U15" s="73">
        <v>64.900000000000006</v>
      </c>
      <c r="V15" s="72">
        <v>2420</v>
      </c>
      <c r="W15" s="73">
        <v>68.8</v>
      </c>
      <c r="X15" s="53"/>
      <c r="Y15" s="74"/>
      <c r="Z15" s="74"/>
      <c r="AA15" s="53"/>
      <c r="AB15" s="74"/>
      <c r="AC15" s="74"/>
    </row>
    <row r="16" spans="1:29" ht="11.25" customHeight="1">
      <c r="A16" s="15" t="s">
        <v>76</v>
      </c>
      <c r="B16" s="78" t="s">
        <v>267</v>
      </c>
      <c r="C16" s="72">
        <v>2225</v>
      </c>
      <c r="D16" s="83">
        <v>69.400000000000006</v>
      </c>
      <c r="E16" s="72">
        <v>2072</v>
      </c>
      <c r="F16" s="83">
        <v>69.5</v>
      </c>
      <c r="G16" s="72">
        <v>2101</v>
      </c>
      <c r="H16" s="73">
        <v>73.2</v>
      </c>
      <c r="I16" s="72">
        <v>2074</v>
      </c>
      <c r="J16" s="73">
        <v>66.099999999999994</v>
      </c>
      <c r="K16" s="72">
        <v>2071</v>
      </c>
      <c r="L16" s="73">
        <v>73.8</v>
      </c>
      <c r="M16" s="50"/>
      <c r="N16" s="72">
        <v>2225</v>
      </c>
      <c r="O16" s="183">
        <v>56.4</v>
      </c>
      <c r="P16" s="72">
        <v>2065</v>
      </c>
      <c r="Q16" s="183">
        <v>60</v>
      </c>
      <c r="R16" s="72">
        <v>2081</v>
      </c>
      <c r="S16" s="73">
        <v>62.3</v>
      </c>
      <c r="T16" s="72">
        <v>2059</v>
      </c>
      <c r="U16" s="73">
        <v>73.2</v>
      </c>
      <c r="V16" s="72">
        <v>2066</v>
      </c>
      <c r="W16" s="73">
        <v>74.400000000000006</v>
      </c>
      <c r="X16" s="53"/>
      <c r="Y16" s="74"/>
      <c r="Z16" s="74"/>
      <c r="AA16" s="53"/>
      <c r="AB16" s="74"/>
      <c r="AC16" s="74"/>
    </row>
    <row r="17" spans="1:29" ht="11.25" customHeight="1">
      <c r="A17" s="15" t="s">
        <v>77</v>
      </c>
      <c r="B17" s="78" t="s">
        <v>268</v>
      </c>
      <c r="C17" s="72">
        <v>3673</v>
      </c>
      <c r="D17" s="83">
        <v>66.8</v>
      </c>
      <c r="E17" s="72">
        <v>3482</v>
      </c>
      <c r="F17" s="83">
        <v>71.3</v>
      </c>
      <c r="G17" s="72">
        <v>3508</v>
      </c>
      <c r="H17" s="73">
        <v>69.900000000000006</v>
      </c>
      <c r="I17" s="72">
        <v>3405</v>
      </c>
      <c r="J17" s="73">
        <v>67.900000000000006</v>
      </c>
      <c r="K17" s="72">
        <v>3481</v>
      </c>
      <c r="L17" s="73">
        <v>63.2</v>
      </c>
      <c r="M17" s="50"/>
      <c r="N17" s="72">
        <v>3684</v>
      </c>
      <c r="O17" s="183">
        <v>59.7</v>
      </c>
      <c r="P17" s="72">
        <v>3485</v>
      </c>
      <c r="Q17" s="183">
        <v>62.2</v>
      </c>
      <c r="R17" s="72">
        <v>3503</v>
      </c>
      <c r="S17" s="73">
        <v>64</v>
      </c>
      <c r="T17" s="72">
        <v>3405</v>
      </c>
      <c r="U17" s="73">
        <v>68.8</v>
      </c>
      <c r="V17" s="72">
        <v>3482</v>
      </c>
      <c r="W17" s="73">
        <v>68.400000000000006</v>
      </c>
      <c r="X17" s="53"/>
      <c r="Y17" s="74"/>
      <c r="Z17" s="74"/>
      <c r="AA17" s="53"/>
      <c r="AB17" s="74"/>
      <c r="AC17" s="74"/>
    </row>
    <row r="18" spans="1:29" ht="11.25" customHeight="1">
      <c r="A18" s="15" t="s">
        <v>78</v>
      </c>
      <c r="B18" s="78" t="s">
        <v>269</v>
      </c>
      <c r="C18" s="72">
        <v>1863</v>
      </c>
      <c r="D18" s="83">
        <v>62.1</v>
      </c>
      <c r="E18" s="72">
        <v>1905</v>
      </c>
      <c r="F18" s="83">
        <v>62.7</v>
      </c>
      <c r="G18" s="72">
        <v>1813</v>
      </c>
      <c r="H18" s="73">
        <v>63.5</v>
      </c>
      <c r="I18" s="72">
        <v>1712</v>
      </c>
      <c r="J18" s="73">
        <v>59.7</v>
      </c>
      <c r="K18" s="72">
        <v>1795</v>
      </c>
      <c r="L18" s="73">
        <v>63.2</v>
      </c>
      <c r="M18" s="50"/>
      <c r="N18" s="72">
        <v>1856</v>
      </c>
      <c r="O18" s="183">
        <v>53.4</v>
      </c>
      <c r="P18" s="72">
        <v>1906</v>
      </c>
      <c r="Q18" s="183">
        <v>56.5</v>
      </c>
      <c r="R18" s="72">
        <v>1814</v>
      </c>
      <c r="S18" s="73">
        <v>55.8</v>
      </c>
      <c r="T18" s="72">
        <v>1706</v>
      </c>
      <c r="U18" s="73">
        <v>63.7</v>
      </c>
      <c r="V18" s="72">
        <v>1799</v>
      </c>
      <c r="W18" s="73">
        <v>60.3</v>
      </c>
      <c r="X18" s="53"/>
      <c r="Y18" s="74"/>
      <c r="Z18" s="74"/>
      <c r="AA18" s="53"/>
      <c r="AB18" s="74"/>
      <c r="AC18" s="74"/>
    </row>
    <row r="19" spans="1:29" ht="11.25" customHeight="1">
      <c r="A19" s="15" t="s">
        <v>79</v>
      </c>
      <c r="B19" s="78" t="s">
        <v>270</v>
      </c>
      <c r="C19" s="72">
        <v>1825</v>
      </c>
      <c r="D19" s="83">
        <v>62.5</v>
      </c>
      <c r="E19" s="72">
        <v>1705</v>
      </c>
      <c r="F19" s="83">
        <v>72</v>
      </c>
      <c r="G19" s="72">
        <v>1687</v>
      </c>
      <c r="H19" s="73">
        <v>71.400000000000006</v>
      </c>
      <c r="I19" s="72">
        <v>1683</v>
      </c>
      <c r="J19" s="73">
        <v>68.900000000000006</v>
      </c>
      <c r="K19" s="72">
        <v>1650</v>
      </c>
      <c r="L19" s="73">
        <v>68.599999999999994</v>
      </c>
      <c r="M19" s="50"/>
      <c r="N19" s="72">
        <v>1820</v>
      </c>
      <c r="O19" s="183">
        <v>48.7</v>
      </c>
      <c r="P19" s="72">
        <v>1699</v>
      </c>
      <c r="Q19" s="183">
        <v>54</v>
      </c>
      <c r="R19" s="72">
        <v>1686</v>
      </c>
      <c r="S19" s="73">
        <v>58.4</v>
      </c>
      <c r="T19" s="72">
        <v>1688</v>
      </c>
      <c r="U19" s="73">
        <v>66.599999999999994</v>
      </c>
      <c r="V19" s="72">
        <v>1650</v>
      </c>
      <c r="W19" s="73">
        <v>70.5</v>
      </c>
      <c r="X19" s="53"/>
      <c r="Y19" s="74"/>
      <c r="Z19" s="74"/>
      <c r="AA19" s="53"/>
      <c r="AB19" s="74"/>
      <c r="AC19" s="74"/>
    </row>
    <row r="20" spans="1:29" ht="11.25" customHeight="1">
      <c r="A20" s="15" t="s">
        <v>80</v>
      </c>
      <c r="B20" s="78" t="s">
        <v>271</v>
      </c>
      <c r="C20" s="72">
        <v>2338</v>
      </c>
      <c r="D20" s="83">
        <v>61.5</v>
      </c>
      <c r="E20" s="72">
        <v>2234</v>
      </c>
      <c r="F20" s="83">
        <v>62.5</v>
      </c>
      <c r="G20" s="72">
        <v>2151</v>
      </c>
      <c r="H20" s="73">
        <v>70.099999999999994</v>
      </c>
      <c r="I20" s="72">
        <v>2088</v>
      </c>
      <c r="J20" s="73">
        <v>63.1</v>
      </c>
      <c r="K20" s="72">
        <v>2103</v>
      </c>
      <c r="L20" s="73">
        <v>63.5</v>
      </c>
      <c r="M20" s="50"/>
      <c r="N20" s="72">
        <v>2337</v>
      </c>
      <c r="O20" s="183">
        <v>53.2</v>
      </c>
      <c r="P20" s="72">
        <v>2234</v>
      </c>
      <c r="Q20" s="183">
        <v>57</v>
      </c>
      <c r="R20" s="72">
        <v>2156</v>
      </c>
      <c r="S20" s="73">
        <v>59.6</v>
      </c>
      <c r="T20" s="72">
        <v>2100</v>
      </c>
      <c r="U20" s="73">
        <v>57.7</v>
      </c>
      <c r="V20" s="72">
        <v>2103</v>
      </c>
      <c r="W20" s="73">
        <v>63.9</v>
      </c>
      <c r="X20" s="53"/>
      <c r="Y20" s="74"/>
      <c r="Z20" s="74"/>
      <c r="AA20" s="53"/>
      <c r="AB20" s="74"/>
      <c r="AC20" s="74"/>
    </row>
    <row r="21" spans="1:29" ht="11.25" customHeight="1">
      <c r="A21" s="15" t="s">
        <v>81</v>
      </c>
      <c r="B21" s="78" t="s">
        <v>272</v>
      </c>
      <c r="C21" s="72">
        <v>3385</v>
      </c>
      <c r="D21" s="83">
        <v>58.9</v>
      </c>
      <c r="E21" s="72">
        <v>3341</v>
      </c>
      <c r="F21" s="83">
        <v>62.9</v>
      </c>
      <c r="G21" s="72">
        <v>3151</v>
      </c>
      <c r="H21" s="73">
        <v>69.3</v>
      </c>
      <c r="I21" s="72">
        <v>3120</v>
      </c>
      <c r="J21" s="73">
        <v>71.2</v>
      </c>
      <c r="K21" s="72">
        <v>3123</v>
      </c>
      <c r="L21" s="73">
        <v>70.5</v>
      </c>
      <c r="M21" s="50"/>
      <c r="N21" s="72">
        <v>3381</v>
      </c>
      <c r="O21" s="183">
        <v>46.9</v>
      </c>
      <c r="P21" s="72">
        <v>3343</v>
      </c>
      <c r="Q21" s="183">
        <v>55.9</v>
      </c>
      <c r="R21" s="72">
        <v>3172</v>
      </c>
      <c r="S21" s="73">
        <v>61.3</v>
      </c>
      <c r="T21" s="72">
        <v>3123</v>
      </c>
      <c r="U21" s="73">
        <v>69.400000000000006</v>
      </c>
      <c r="V21" s="72">
        <v>3124</v>
      </c>
      <c r="W21" s="73">
        <v>67.099999999999994</v>
      </c>
      <c r="X21" s="53"/>
      <c r="Y21" s="74"/>
      <c r="Z21" s="74"/>
      <c r="AA21" s="53"/>
      <c r="AB21" s="74"/>
      <c r="AC21" s="74"/>
    </row>
    <row r="22" spans="1:29" ht="11.25" customHeight="1">
      <c r="A22" s="2"/>
      <c r="B22" s="77"/>
      <c r="C22" s="72"/>
      <c r="D22" s="183"/>
      <c r="E22" s="72"/>
      <c r="F22" s="183"/>
      <c r="G22" s="72"/>
      <c r="H22" s="73"/>
      <c r="I22" s="83"/>
      <c r="J22" s="83"/>
      <c r="K22" s="83"/>
      <c r="L22" s="83"/>
      <c r="M22" s="50"/>
      <c r="N22" s="72"/>
      <c r="O22" s="183"/>
      <c r="P22" s="72"/>
      <c r="Q22" s="183"/>
      <c r="R22" s="72"/>
      <c r="S22" s="73"/>
      <c r="T22" s="83"/>
      <c r="U22" s="83"/>
      <c r="V22" s="83"/>
      <c r="W22" s="83"/>
      <c r="X22" s="53"/>
      <c r="Y22" s="74"/>
      <c r="Z22" s="74"/>
      <c r="AA22" s="53"/>
      <c r="AB22" s="74"/>
      <c r="AC22" s="74"/>
    </row>
    <row r="23" spans="1:29" s="52" customFormat="1" ht="11.25" customHeight="1">
      <c r="A23" s="9" t="s">
        <v>82</v>
      </c>
      <c r="B23" s="46" t="s">
        <v>273</v>
      </c>
      <c r="C23" s="47">
        <v>80098</v>
      </c>
      <c r="D23" s="48">
        <v>64.599999999999994</v>
      </c>
      <c r="E23" s="47">
        <v>78776</v>
      </c>
      <c r="F23" s="48">
        <v>69.900000000000006</v>
      </c>
      <c r="G23" s="47">
        <v>75948</v>
      </c>
      <c r="H23" s="49">
        <v>72.599999999999994</v>
      </c>
      <c r="I23" s="47">
        <v>75316</v>
      </c>
      <c r="J23" s="49">
        <v>68.5</v>
      </c>
      <c r="K23" s="47">
        <v>76980</v>
      </c>
      <c r="L23" s="49">
        <v>69.7</v>
      </c>
      <c r="M23" s="50"/>
      <c r="N23" s="47">
        <v>80271</v>
      </c>
      <c r="O23" s="51">
        <v>56</v>
      </c>
      <c r="P23" s="47">
        <v>78908</v>
      </c>
      <c r="Q23" s="51">
        <v>61.3</v>
      </c>
      <c r="R23" s="47">
        <v>76167</v>
      </c>
      <c r="S23" s="49">
        <v>63.3</v>
      </c>
      <c r="T23" s="47">
        <v>75465</v>
      </c>
      <c r="U23" s="49">
        <v>68</v>
      </c>
      <c r="V23" s="47">
        <v>77222</v>
      </c>
      <c r="W23" s="49">
        <v>70</v>
      </c>
      <c r="Y23" s="74"/>
      <c r="Z23" s="74"/>
      <c r="AB23" s="74"/>
      <c r="AC23" s="74"/>
    </row>
    <row r="24" spans="1:29" ht="11.25" customHeight="1">
      <c r="A24" s="15" t="s">
        <v>83</v>
      </c>
      <c r="B24" s="78" t="s">
        <v>274</v>
      </c>
      <c r="C24" s="72">
        <v>1722</v>
      </c>
      <c r="D24" s="83">
        <v>65.2</v>
      </c>
      <c r="E24" s="72">
        <v>1696</v>
      </c>
      <c r="F24" s="83">
        <v>69.400000000000006</v>
      </c>
      <c r="G24" s="72">
        <v>1727</v>
      </c>
      <c r="H24" s="73">
        <v>74.2</v>
      </c>
      <c r="I24" s="72">
        <v>1665</v>
      </c>
      <c r="J24" s="73">
        <v>65.8</v>
      </c>
      <c r="K24" s="72">
        <v>1720</v>
      </c>
      <c r="L24" s="73">
        <v>70.7</v>
      </c>
      <c r="M24" s="50"/>
      <c r="N24" s="72">
        <v>1728</v>
      </c>
      <c r="O24" s="183">
        <v>54.7</v>
      </c>
      <c r="P24" s="72">
        <v>1698</v>
      </c>
      <c r="Q24" s="183">
        <v>60.2</v>
      </c>
      <c r="R24" s="72">
        <v>1732</v>
      </c>
      <c r="S24" s="73">
        <v>66.5</v>
      </c>
      <c r="T24" s="72">
        <v>1687</v>
      </c>
      <c r="U24" s="73">
        <v>74</v>
      </c>
      <c r="V24" s="72">
        <v>1719</v>
      </c>
      <c r="W24" s="73">
        <v>73.099999999999994</v>
      </c>
      <c r="X24" s="53"/>
      <c r="Y24" s="74"/>
      <c r="Z24" s="74"/>
      <c r="AA24" s="53"/>
      <c r="AB24" s="74"/>
      <c r="AC24" s="74"/>
    </row>
    <row r="25" spans="1:29" ht="11.25" customHeight="1">
      <c r="A25" s="15" t="s">
        <v>84</v>
      </c>
      <c r="B25" s="78" t="s">
        <v>275</v>
      </c>
      <c r="C25" s="72">
        <v>1570</v>
      </c>
      <c r="D25" s="83">
        <v>62.5</v>
      </c>
      <c r="E25" s="72">
        <v>1539</v>
      </c>
      <c r="F25" s="83">
        <v>71.400000000000006</v>
      </c>
      <c r="G25" s="72">
        <v>1471</v>
      </c>
      <c r="H25" s="73">
        <v>69.099999999999994</v>
      </c>
      <c r="I25" s="72">
        <v>1406</v>
      </c>
      <c r="J25" s="73">
        <v>63.7</v>
      </c>
      <c r="K25" s="72">
        <v>1575</v>
      </c>
      <c r="L25" s="73">
        <v>58.5</v>
      </c>
      <c r="M25" s="50"/>
      <c r="N25" s="72">
        <v>1574</v>
      </c>
      <c r="O25" s="183">
        <v>40.5</v>
      </c>
      <c r="P25" s="72">
        <v>1540</v>
      </c>
      <c r="Q25" s="183">
        <v>48.1</v>
      </c>
      <c r="R25" s="72">
        <v>1481</v>
      </c>
      <c r="S25" s="73">
        <v>46.6</v>
      </c>
      <c r="T25" s="72">
        <v>1400</v>
      </c>
      <c r="U25" s="73">
        <v>50.8</v>
      </c>
      <c r="V25" s="72">
        <v>1581</v>
      </c>
      <c r="W25" s="73">
        <v>53.5</v>
      </c>
      <c r="X25" s="53"/>
      <c r="Y25" s="74"/>
      <c r="Z25" s="74"/>
      <c r="AA25" s="53"/>
      <c r="AB25" s="74"/>
      <c r="AC25" s="74"/>
    </row>
    <row r="26" spans="1:29" ht="11.25" customHeight="1">
      <c r="A26" s="15" t="s">
        <v>85</v>
      </c>
      <c r="B26" s="78" t="s">
        <v>276</v>
      </c>
      <c r="C26" s="72">
        <v>3467</v>
      </c>
      <c r="D26" s="83">
        <v>57.1</v>
      </c>
      <c r="E26" s="72">
        <v>3410</v>
      </c>
      <c r="F26" s="83">
        <v>64.7</v>
      </c>
      <c r="G26" s="72">
        <v>3262</v>
      </c>
      <c r="H26" s="73">
        <v>72.400000000000006</v>
      </c>
      <c r="I26" s="72">
        <v>3266</v>
      </c>
      <c r="J26" s="73">
        <v>67.7</v>
      </c>
      <c r="K26" s="72">
        <v>3375</v>
      </c>
      <c r="L26" s="73">
        <v>68.599999999999994</v>
      </c>
      <c r="M26" s="50"/>
      <c r="N26" s="72">
        <v>3479</v>
      </c>
      <c r="O26" s="183">
        <v>52.1</v>
      </c>
      <c r="P26" s="72">
        <v>3418</v>
      </c>
      <c r="Q26" s="183">
        <v>58.3</v>
      </c>
      <c r="R26" s="72">
        <v>3286</v>
      </c>
      <c r="S26" s="73">
        <v>64.5</v>
      </c>
      <c r="T26" s="72">
        <v>3281</v>
      </c>
      <c r="U26" s="73">
        <v>69.7</v>
      </c>
      <c r="V26" s="72">
        <v>3385</v>
      </c>
      <c r="W26" s="73">
        <v>72.5</v>
      </c>
      <c r="X26" s="53"/>
      <c r="Y26" s="74"/>
      <c r="Z26" s="74"/>
      <c r="AA26" s="53"/>
      <c r="AB26" s="74"/>
      <c r="AC26" s="74"/>
    </row>
    <row r="27" spans="1:29" ht="11.25" customHeight="1">
      <c r="A27" s="15" t="s">
        <v>86</v>
      </c>
      <c r="B27" s="78" t="s">
        <v>277</v>
      </c>
      <c r="C27" s="72">
        <v>2152</v>
      </c>
      <c r="D27" s="83">
        <v>77.2</v>
      </c>
      <c r="E27" s="72">
        <v>2157</v>
      </c>
      <c r="F27" s="83">
        <v>77.5</v>
      </c>
      <c r="G27" s="72">
        <v>2107</v>
      </c>
      <c r="H27" s="73">
        <v>81.2</v>
      </c>
      <c r="I27" s="72">
        <v>2127</v>
      </c>
      <c r="J27" s="73">
        <v>75.7</v>
      </c>
      <c r="K27" s="72">
        <v>2113</v>
      </c>
      <c r="L27" s="73">
        <v>67.400000000000006</v>
      </c>
      <c r="M27" s="50"/>
      <c r="N27" s="72">
        <v>2156</v>
      </c>
      <c r="O27" s="183">
        <v>65.2</v>
      </c>
      <c r="P27" s="72">
        <v>2157</v>
      </c>
      <c r="Q27" s="183">
        <v>69</v>
      </c>
      <c r="R27" s="72">
        <v>2115</v>
      </c>
      <c r="S27" s="73">
        <v>66.099999999999994</v>
      </c>
      <c r="T27" s="72">
        <v>2126</v>
      </c>
      <c r="U27" s="73">
        <v>68.900000000000006</v>
      </c>
      <c r="V27" s="72">
        <v>2116</v>
      </c>
      <c r="W27" s="73">
        <v>73.099999999999994</v>
      </c>
      <c r="X27" s="53"/>
      <c r="Y27" s="74"/>
      <c r="Z27" s="74"/>
      <c r="AA27" s="53"/>
      <c r="AB27" s="74"/>
      <c r="AC27" s="74"/>
    </row>
    <row r="28" spans="1:29" ht="11.25" customHeight="1">
      <c r="A28" s="15" t="s">
        <v>87</v>
      </c>
      <c r="B28" s="67" t="s">
        <v>278</v>
      </c>
      <c r="C28" s="72">
        <v>3899</v>
      </c>
      <c r="D28" s="83">
        <v>68.5</v>
      </c>
      <c r="E28" s="72">
        <v>3843</v>
      </c>
      <c r="F28" s="83">
        <v>73.900000000000006</v>
      </c>
      <c r="G28" s="72">
        <v>3721</v>
      </c>
      <c r="H28" s="73">
        <v>75</v>
      </c>
      <c r="I28" s="72">
        <v>3804</v>
      </c>
      <c r="J28" s="73">
        <v>69</v>
      </c>
      <c r="K28" s="72">
        <v>3969</v>
      </c>
      <c r="L28" s="73">
        <v>69.8</v>
      </c>
      <c r="M28" s="50"/>
      <c r="N28" s="72">
        <v>3906</v>
      </c>
      <c r="O28" s="183">
        <v>65.3</v>
      </c>
      <c r="P28" s="72">
        <v>3855</v>
      </c>
      <c r="Q28" s="183">
        <v>66.5</v>
      </c>
      <c r="R28" s="72">
        <v>3716</v>
      </c>
      <c r="S28" s="73">
        <v>69.099999999999994</v>
      </c>
      <c r="T28" s="72">
        <v>3816</v>
      </c>
      <c r="U28" s="73">
        <v>69.099999999999994</v>
      </c>
      <c r="V28" s="72">
        <v>3983</v>
      </c>
      <c r="W28" s="73">
        <v>71.599999999999994</v>
      </c>
      <c r="X28" s="53"/>
      <c r="Y28" s="74"/>
      <c r="Z28" s="74"/>
      <c r="AA28" s="53"/>
      <c r="AB28" s="74"/>
      <c r="AC28" s="74"/>
    </row>
    <row r="29" spans="1:29" ht="11.25" customHeight="1">
      <c r="A29" s="15" t="s">
        <v>88</v>
      </c>
      <c r="B29" s="67" t="s">
        <v>279</v>
      </c>
      <c r="C29" s="72">
        <v>3798</v>
      </c>
      <c r="D29" s="83">
        <v>64.3</v>
      </c>
      <c r="E29" s="72">
        <v>3842</v>
      </c>
      <c r="F29" s="83">
        <v>72.2</v>
      </c>
      <c r="G29" s="72">
        <v>3678</v>
      </c>
      <c r="H29" s="73">
        <v>72.2</v>
      </c>
      <c r="I29" s="72">
        <v>3501</v>
      </c>
      <c r="J29" s="73">
        <v>70.400000000000006</v>
      </c>
      <c r="K29" s="72">
        <v>3660</v>
      </c>
      <c r="L29" s="73">
        <v>75.099999999999994</v>
      </c>
      <c r="M29" s="50"/>
      <c r="N29" s="72">
        <v>3788</v>
      </c>
      <c r="O29" s="183">
        <v>59.8</v>
      </c>
      <c r="P29" s="72">
        <v>3836</v>
      </c>
      <c r="Q29" s="183">
        <v>64.900000000000006</v>
      </c>
      <c r="R29" s="72">
        <v>3683</v>
      </c>
      <c r="S29" s="73">
        <v>64.599999999999994</v>
      </c>
      <c r="T29" s="72">
        <v>3488</v>
      </c>
      <c r="U29" s="73">
        <v>69.3</v>
      </c>
      <c r="V29" s="72">
        <v>3668</v>
      </c>
      <c r="W29" s="73">
        <v>72.8</v>
      </c>
      <c r="X29" s="53"/>
      <c r="Y29" s="74"/>
      <c r="Z29" s="74"/>
      <c r="AA29" s="53"/>
      <c r="AB29" s="74"/>
      <c r="AC29" s="74"/>
    </row>
    <row r="30" spans="1:29" ht="11.25" customHeight="1">
      <c r="A30" s="15" t="s">
        <v>89</v>
      </c>
      <c r="B30" s="78" t="s">
        <v>280</v>
      </c>
      <c r="C30" s="72">
        <v>5952</v>
      </c>
      <c r="D30" s="83">
        <v>62.1</v>
      </c>
      <c r="E30" s="72">
        <v>5976</v>
      </c>
      <c r="F30" s="83">
        <v>67</v>
      </c>
      <c r="G30" s="72">
        <v>5524</v>
      </c>
      <c r="H30" s="73">
        <v>68.400000000000006</v>
      </c>
      <c r="I30" s="72">
        <v>5574</v>
      </c>
      <c r="J30" s="73">
        <v>65.099999999999994</v>
      </c>
      <c r="K30" s="72">
        <v>5574</v>
      </c>
      <c r="L30" s="73">
        <v>64.2</v>
      </c>
      <c r="M30" s="50"/>
      <c r="N30" s="72">
        <v>5950</v>
      </c>
      <c r="O30" s="183">
        <v>55.9</v>
      </c>
      <c r="P30" s="72">
        <v>5975</v>
      </c>
      <c r="Q30" s="183">
        <v>62</v>
      </c>
      <c r="R30" s="72">
        <v>5528</v>
      </c>
      <c r="S30" s="73">
        <v>60.3</v>
      </c>
      <c r="T30" s="72">
        <v>5562</v>
      </c>
      <c r="U30" s="73">
        <v>62.8</v>
      </c>
      <c r="V30" s="72">
        <v>5602</v>
      </c>
      <c r="W30" s="73">
        <v>64.900000000000006</v>
      </c>
      <c r="X30" s="53"/>
      <c r="Y30" s="74"/>
      <c r="Z30" s="74"/>
      <c r="AA30" s="53"/>
      <c r="AB30" s="74"/>
      <c r="AC30" s="74"/>
    </row>
    <row r="31" spans="1:29" ht="11.25" customHeight="1">
      <c r="A31" s="15" t="s">
        <v>90</v>
      </c>
      <c r="B31" s="78" t="s">
        <v>281</v>
      </c>
      <c r="C31" s="72">
        <v>1481</v>
      </c>
      <c r="D31" s="83">
        <v>56.2</v>
      </c>
      <c r="E31" s="72">
        <v>1486</v>
      </c>
      <c r="F31" s="83">
        <v>65.2</v>
      </c>
      <c r="G31" s="72">
        <v>1377</v>
      </c>
      <c r="H31" s="73">
        <v>70.2</v>
      </c>
      <c r="I31" s="72">
        <v>1327</v>
      </c>
      <c r="J31" s="73">
        <v>71.2</v>
      </c>
      <c r="K31" s="72">
        <v>1387</v>
      </c>
      <c r="L31" s="73">
        <v>74</v>
      </c>
      <c r="M31" s="50"/>
      <c r="N31" s="72">
        <v>1483</v>
      </c>
      <c r="O31" s="183">
        <v>55.1</v>
      </c>
      <c r="P31" s="72">
        <v>1485</v>
      </c>
      <c r="Q31" s="183">
        <v>61.5</v>
      </c>
      <c r="R31" s="72">
        <v>1394</v>
      </c>
      <c r="S31" s="73">
        <v>63.1</v>
      </c>
      <c r="T31" s="72">
        <v>1327</v>
      </c>
      <c r="U31" s="73">
        <v>69.599999999999994</v>
      </c>
      <c r="V31" s="72">
        <v>1388</v>
      </c>
      <c r="W31" s="73">
        <v>68.099999999999994</v>
      </c>
      <c r="X31" s="53"/>
      <c r="Y31" s="74"/>
      <c r="Z31" s="74"/>
      <c r="AA31" s="53"/>
      <c r="AB31" s="74"/>
      <c r="AC31" s="74"/>
    </row>
    <row r="32" spans="1:29" ht="11.25" customHeight="1">
      <c r="A32" s="15" t="s">
        <v>91</v>
      </c>
      <c r="B32" s="78" t="s">
        <v>282</v>
      </c>
      <c r="C32" s="72">
        <v>1594</v>
      </c>
      <c r="D32" s="83">
        <v>43.9</v>
      </c>
      <c r="E32" s="72">
        <v>1580</v>
      </c>
      <c r="F32" s="83">
        <v>46</v>
      </c>
      <c r="G32" s="72">
        <v>1489</v>
      </c>
      <c r="H32" s="73">
        <v>58.9</v>
      </c>
      <c r="I32" s="72">
        <v>1395</v>
      </c>
      <c r="J32" s="73">
        <v>50.2</v>
      </c>
      <c r="K32" s="72">
        <v>1335</v>
      </c>
      <c r="L32" s="73">
        <v>55.4</v>
      </c>
      <c r="M32" s="50"/>
      <c r="N32" s="72">
        <v>1587</v>
      </c>
      <c r="O32" s="183">
        <v>36.5</v>
      </c>
      <c r="P32" s="72">
        <v>1583</v>
      </c>
      <c r="Q32" s="183">
        <v>44</v>
      </c>
      <c r="R32" s="72">
        <v>1496</v>
      </c>
      <c r="S32" s="73">
        <v>45</v>
      </c>
      <c r="T32" s="72">
        <v>1399</v>
      </c>
      <c r="U32" s="73">
        <v>50.8</v>
      </c>
      <c r="V32" s="72">
        <v>1335</v>
      </c>
      <c r="W32" s="73">
        <v>53.4</v>
      </c>
      <c r="X32" s="53"/>
      <c r="Y32" s="74"/>
      <c r="Z32" s="74"/>
      <c r="AA32" s="53"/>
      <c r="AB32" s="74"/>
      <c r="AC32" s="74"/>
    </row>
    <row r="33" spans="1:29" ht="11.25" customHeight="1">
      <c r="A33" s="15" t="s">
        <v>92</v>
      </c>
      <c r="B33" s="78" t="s">
        <v>283</v>
      </c>
      <c r="C33" s="72">
        <v>13183</v>
      </c>
      <c r="D33" s="83">
        <v>68.5</v>
      </c>
      <c r="E33" s="72">
        <v>12994</v>
      </c>
      <c r="F33" s="83">
        <v>72.3</v>
      </c>
      <c r="G33" s="72">
        <v>12313</v>
      </c>
      <c r="H33" s="73">
        <v>76.099999999999994</v>
      </c>
      <c r="I33" s="72">
        <v>12459</v>
      </c>
      <c r="J33" s="73">
        <v>70.5</v>
      </c>
      <c r="K33" s="72">
        <v>12749</v>
      </c>
      <c r="L33" s="73">
        <v>70.7</v>
      </c>
      <c r="M33" s="50"/>
      <c r="N33" s="72">
        <v>13202</v>
      </c>
      <c r="O33" s="183">
        <v>59.6</v>
      </c>
      <c r="P33" s="72">
        <v>13018</v>
      </c>
      <c r="Q33" s="183">
        <v>62.9</v>
      </c>
      <c r="R33" s="72">
        <v>12328</v>
      </c>
      <c r="S33" s="73">
        <v>64.900000000000006</v>
      </c>
      <c r="T33" s="72">
        <v>12486</v>
      </c>
      <c r="U33" s="73">
        <v>69.3</v>
      </c>
      <c r="V33" s="72">
        <v>12786</v>
      </c>
      <c r="W33" s="73">
        <v>73</v>
      </c>
      <c r="X33" s="53"/>
      <c r="Y33" s="74"/>
      <c r="Z33" s="74"/>
      <c r="AA33" s="53"/>
      <c r="AB33" s="74"/>
      <c r="AC33" s="74"/>
    </row>
    <row r="34" spans="1:29" ht="11.25" customHeight="1">
      <c r="A34" s="15" t="s">
        <v>93</v>
      </c>
      <c r="B34" s="78" t="s">
        <v>284</v>
      </c>
      <c r="C34" s="72">
        <v>5110</v>
      </c>
      <c r="D34" s="83">
        <v>61.8</v>
      </c>
      <c r="E34" s="72">
        <v>4892</v>
      </c>
      <c r="F34" s="83">
        <v>70.8</v>
      </c>
      <c r="G34" s="72">
        <v>4860</v>
      </c>
      <c r="H34" s="73">
        <v>71.2</v>
      </c>
      <c r="I34" s="72">
        <v>4738</v>
      </c>
      <c r="J34" s="73">
        <v>66.7</v>
      </c>
      <c r="K34" s="72">
        <v>4848</v>
      </c>
      <c r="L34" s="73">
        <v>68.900000000000006</v>
      </c>
      <c r="M34" s="50"/>
      <c r="N34" s="72">
        <v>5123</v>
      </c>
      <c r="O34" s="183">
        <v>47.2</v>
      </c>
      <c r="P34" s="72">
        <v>4908</v>
      </c>
      <c r="Q34" s="183">
        <v>57.8</v>
      </c>
      <c r="R34" s="72">
        <v>4884</v>
      </c>
      <c r="S34" s="73">
        <v>59.5</v>
      </c>
      <c r="T34" s="72">
        <v>4740</v>
      </c>
      <c r="U34" s="73">
        <v>65.400000000000006</v>
      </c>
      <c r="V34" s="72">
        <v>4867</v>
      </c>
      <c r="W34" s="73">
        <v>64</v>
      </c>
      <c r="X34" s="53"/>
      <c r="Y34" s="74"/>
      <c r="Z34" s="74"/>
      <c r="AA34" s="53"/>
      <c r="AB34" s="74"/>
      <c r="AC34" s="74"/>
    </row>
    <row r="35" spans="1:29" ht="11.25" customHeight="1">
      <c r="A35" s="15" t="s">
        <v>94</v>
      </c>
      <c r="B35" s="78" t="s">
        <v>285</v>
      </c>
      <c r="C35" s="72">
        <v>4242</v>
      </c>
      <c r="D35" s="83">
        <v>55.9</v>
      </c>
      <c r="E35" s="72">
        <v>4125</v>
      </c>
      <c r="F35" s="83">
        <v>64.099999999999994</v>
      </c>
      <c r="G35" s="72">
        <v>3986</v>
      </c>
      <c r="H35" s="73">
        <v>68.099999999999994</v>
      </c>
      <c r="I35" s="72">
        <v>3952</v>
      </c>
      <c r="J35" s="73">
        <v>68.900000000000006</v>
      </c>
      <c r="K35" s="72">
        <v>4103</v>
      </c>
      <c r="L35" s="73">
        <v>69.599999999999994</v>
      </c>
      <c r="M35" s="50"/>
      <c r="N35" s="72">
        <v>4313</v>
      </c>
      <c r="O35" s="183">
        <v>45.4</v>
      </c>
      <c r="P35" s="72">
        <v>4176</v>
      </c>
      <c r="Q35" s="183">
        <v>54.4</v>
      </c>
      <c r="R35" s="72">
        <v>4056</v>
      </c>
      <c r="S35" s="73">
        <v>58.2</v>
      </c>
      <c r="T35" s="72">
        <v>3987</v>
      </c>
      <c r="U35" s="73">
        <v>64.099999999999994</v>
      </c>
      <c r="V35" s="72">
        <v>4159</v>
      </c>
      <c r="W35" s="73">
        <v>65.3</v>
      </c>
      <c r="X35" s="53"/>
      <c r="Y35" s="74"/>
      <c r="Z35" s="74"/>
      <c r="AA35" s="53"/>
      <c r="AB35" s="74"/>
      <c r="AC35" s="74"/>
    </row>
    <row r="36" spans="1:29" ht="11.25" customHeight="1">
      <c r="A36" s="15" t="s">
        <v>95</v>
      </c>
      <c r="B36" s="78" t="s">
        <v>286</v>
      </c>
      <c r="C36" s="72">
        <v>2921</v>
      </c>
      <c r="D36" s="83">
        <v>62.8</v>
      </c>
      <c r="E36" s="72">
        <v>2901</v>
      </c>
      <c r="F36" s="83">
        <v>68.5</v>
      </c>
      <c r="G36" s="72">
        <v>2824</v>
      </c>
      <c r="H36" s="73">
        <v>70.099999999999994</v>
      </c>
      <c r="I36" s="72">
        <v>2888</v>
      </c>
      <c r="J36" s="73">
        <v>61.7</v>
      </c>
      <c r="K36" s="72">
        <v>2972</v>
      </c>
      <c r="L36" s="73">
        <v>64.2</v>
      </c>
      <c r="M36" s="50"/>
      <c r="N36" s="72">
        <v>2935</v>
      </c>
      <c r="O36" s="183">
        <v>52.8</v>
      </c>
      <c r="P36" s="72">
        <v>2904</v>
      </c>
      <c r="Q36" s="183">
        <v>58.4</v>
      </c>
      <c r="R36" s="72">
        <v>2817</v>
      </c>
      <c r="S36" s="73">
        <v>63.6</v>
      </c>
      <c r="T36" s="72">
        <v>2901</v>
      </c>
      <c r="U36" s="73">
        <v>65.599999999999994</v>
      </c>
      <c r="V36" s="72">
        <v>2968</v>
      </c>
      <c r="W36" s="73">
        <v>67.599999999999994</v>
      </c>
      <c r="X36" s="53"/>
      <c r="Y36" s="74"/>
      <c r="Z36" s="74"/>
      <c r="AA36" s="53"/>
      <c r="AB36" s="74"/>
      <c r="AC36" s="74"/>
    </row>
    <row r="37" spans="1:29" ht="11.25" customHeight="1">
      <c r="A37" s="15" t="s">
        <v>96</v>
      </c>
      <c r="B37" s="78" t="s">
        <v>287</v>
      </c>
      <c r="C37" s="72">
        <v>2481</v>
      </c>
      <c r="D37" s="83">
        <v>64.7</v>
      </c>
      <c r="E37" s="72">
        <v>2441</v>
      </c>
      <c r="F37" s="83">
        <v>67.099999999999994</v>
      </c>
      <c r="G37" s="72">
        <v>2302</v>
      </c>
      <c r="H37" s="73">
        <v>67.900000000000006</v>
      </c>
      <c r="I37" s="72">
        <v>2304</v>
      </c>
      <c r="J37" s="73">
        <v>64.099999999999994</v>
      </c>
      <c r="K37" s="72">
        <v>2315</v>
      </c>
      <c r="L37" s="73">
        <v>67.900000000000006</v>
      </c>
      <c r="M37" s="50"/>
      <c r="N37" s="72">
        <v>2480</v>
      </c>
      <c r="O37" s="183">
        <v>60.8</v>
      </c>
      <c r="P37" s="72">
        <v>2451</v>
      </c>
      <c r="Q37" s="183">
        <v>63.3</v>
      </c>
      <c r="R37" s="72">
        <v>2320</v>
      </c>
      <c r="S37" s="73">
        <v>64.400000000000006</v>
      </c>
      <c r="T37" s="72">
        <v>2312</v>
      </c>
      <c r="U37" s="73">
        <v>67.3</v>
      </c>
      <c r="V37" s="72">
        <v>2324</v>
      </c>
      <c r="W37" s="73">
        <v>70.400000000000006</v>
      </c>
      <c r="X37" s="53"/>
      <c r="Y37" s="74"/>
      <c r="Z37" s="74"/>
      <c r="AA37" s="53"/>
      <c r="AB37" s="74"/>
      <c r="AC37" s="74"/>
    </row>
    <row r="38" spans="1:29" ht="11.25" customHeight="1">
      <c r="A38" s="15" t="s">
        <v>97</v>
      </c>
      <c r="B38" s="78" t="s">
        <v>288</v>
      </c>
      <c r="C38" s="72">
        <v>2230</v>
      </c>
      <c r="D38" s="83">
        <v>60.9</v>
      </c>
      <c r="E38" s="72">
        <v>2088</v>
      </c>
      <c r="F38" s="83">
        <v>67</v>
      </c>
      <c r="G38" s="72">
        <v>2041</v>
      </c>
      <c r="H38" s="73">
        <v>67.900000000000006</v>
      </c>
      <c r="I38" s="72">
        <v>1936</v>
      </c>
      <c r="J38" s="73">
        <v>60.9</v>
      </c>
      <c r="K38" s="72">
        <v>2092</v>
      </c>
      <c r="L38" s="73">
        <v>66.3</v>
      </c>
      <c r="M38" s="50"/>
      <c r="N38" s="72">
        <v>2246</v>
      </c>
      <c r="O38" s="183">
        <v>51.4</v>
      </c>
      <c r="P38" s="72">
        <v>2079</v>
      </c>
      <c r="Q38" s="183">
        <v>56</v>
      </c>
      <c r="R38" s="72">
        <v>2056</v>
      </c>
      <c r="S38" s="73">
        <v>58.4</v>
      </c>
      <c r="T38" s="72">
        <v>1946</v>
      </c>
      <c r="U38" s="73">
        <v>60.2</v>
      </c>
      <c r="V38" s="72">
        <v>2107</v>
      </c>
      <c r="W38" s="73">
        <v>64.2</v>
      </c>
      <c r="X38" s="53"/>
      <c r="Y38" s="74"/>
      <c r="Z38" s="74"/>
      <c r="AA38" s="53"/>
      <c r="AB38" s="74"/>
      <c r="AC38" s="74"/>
    </row>
    <row r="39" spans="1:29" ht="11.25" customHeight="1">
      <c r="A39" s="15" t="s">
        <v>98</v>
      </c>
      <c r="B39" s="78" t="s">
        <v>289</v>
      </c>
      <c r="C39" s="72">
        <v>3422</v>
      </c>
      <c r="D39" s="83">
        <v>68.8</v>
      </c>
      <c r="E39" s="72">
        <v>3236</v>
      </c>
      <c r="F39" s="83">
        <v>70.400000000000006</v>
      </c>
      <c r="G39" s="72">
        <v>3238</v>
      </c>
      <c r="H39" s="73">
        <v>73.599999999999994</v>
      </c>
      <c r="I39" s="72">
        <v>3253</v>
      </c>
      <c r="J39" s="73">
        <v>66.7</v>
      </c>
      <c r="K39" s="72">
        <v>3342</v>
      </c>
      <c r="L39" s="73">
        <v>71.5</v>
      </c>
      <c r="M39" s="50"/>
      <c r="N39" s="72">
        <v>3422</v>
      </c>
      <c r="O39" s="183">
        <v>55.8</v>
      </c>
      <c r="P39" s="72">
        <v>3237</v>
      </c>
      <c r="Q39" s="183">
        <v>59.8</v>
      </c>
      <c r="R39" s="72">
        <v>3249</v>
      </c>
      <c r="S39" s="73">
        <v>62.9</v>
      </c>
      <c r="T39" s="72">
        <v>3260</v>
      </c>
      <c r="U39" s="73">
        <v>65.900000000000006</v>
      </c>
      <c r="V39" s="72">
        <v>3355</v>
      </c>
      <c r="W39" s="73">
        <v>69</v>
      </c>
      <c r="X39" s="53"/>
      <c r="Y39" s="74"/>
      <c r="Z39" s="74"/>
      <c r="AA39" s="53"/>
      <c r="AB39" s="74"/>
      <c r="AC39" s="74"/>
    </row>
    <row r="40" spans="1:29" ht="11.25" customHeight="1">
      <c r="A40" s="15" t="s">
        <v>99</v>
      </c>
      <c r="B40" s="78" t="s">
        <v>290</v>
      </c>
      <c r="C40" s="72">
        <v>2103</v>
      </c>
      <c r="D40" s="83">
        <v>59.1</v>
      </c>
      <c r="E40" s="72">
        <v>1965</v>
      </c>
      <c r="F40" s="83">
        <v>66.599999999999994</v>
      </c>
      <c r="G40" s="72">
        <v>1911</v>
      </c>
      <c r="H40" s="73">
        <v>69.8</v>
      </c>
      <c r="I40" s="72">
        <v>1878</v>
      </c>
      <c r="J40" s="73">
        <v>63.1</v>
      </c>
      <c r="K40" s="72">
        <v>1890</v>
      </c>
      <c r="L40" s="73">
        <v>61.7</v>
      </c>
      <c r="M40" s="50"/>
      <c r="N40" s="72">
        <v>2098</v>
      </c>
      <c r="O40" s="183">
        <v>50</v>
      </c>
      <c r="P40" s="72">
        <v>1965</v>
      </c>
      <c r="Q40" s="183">
        <v>56.1</v>
      </c>
      <c r="R40" s="72">
        <v>1913</v>
      </c>
      <c r="S40" s="73">
        <v>57.4</v>
      </c>
      <c r="T40" s="72">
        <v>1873</v>
      </c>
      <c r="U40" s="73">
        <v>65.099999999999994</v>
      </c>
      <c r="V40" s="72">
        <v>1895</v>
      </c>
      <c r="W40" s="73">
        <v>67</v>
      </c>
      <c r="X40" s="53"/>
      <c r="Y40" s="74"/>
      <c r="Z40" s="74"/>
      <c r="AA40" s="53"/>
      <c r="AB40" s="74"/>
      <c r="AC40" s="74"/>
    </row>
    <row r="41" spans="1:29" ht="11.25" customHeight="1">
      <c r="A41" s="15" t="s">
        <v>100</v>
      </c>
      <c r="B41" s="78" t="s">
        <v>291</v>
      </c>
      <c r="C41" s="72">
        <v>2952</v>
      </c>
      <c r="D41" s="83">
        <v>67.5</v>
      </c>
      <c r="E41" s="72">
        <v>2932</v>
      </c>
      <c r="F41" s="83">
        <v>73.8</v>
      </c>
      <c r="G41" s="72">
        <v>2881</v>
      </c>
      <c r="H41" s="73">
        <v>76.8</v>
      </c>
      <c r="I41" s="72">
        <v>2730</v>
      </c>
      <c r="J41" s="73">
        <v>72.599999999999994</v>
      </c>
      <c r="K41" s="72">
        <v>2885</v>
      </c>
      <c r="L41" s="73">
        <v>72.400000000000006</v>
      </c>
      <c r="M41" s="50"/>
      <c r="N41" s="72">
        <v>2957</v>
      </c>
      <c r="O41" s="183">
        <v>62.1</v>
      </c>
      <c r="P41" s="72">
        <v>2937</v>
      </c>
      <c r="Q41" s="183">
        <v>67.900000000000006</v>
      </c>
      <c r="R41" s="72">
        <v>2880</v>
      </c>
      <c r="S41" s="73">
        <v>70.099999999999994</v>
      </c>
      <c r="T41" s="72">
        <v>2747</v>
      </c>
      <c r="U41" s="73">
        <v>74.8</v>
      </c>
      <c r="V41" s="72">
        <v>2899</v>
      </c>
      <c r="W41" s="73">
        <v>76.900000000000006</v>
      </c>
      <c r="X41" s="53"/>
      <c r="Y41" s="74"/>
      <c r="Z41" s="74"/>
      <c r="AA41" s="53"/>
      <c r="AB41" s="74"/>
      <c r="AC41" s="74"/>
    </row>
    <row r="42" spans="1:29" ht="11.25" customHeight="1">
      <c r="A42" s="15" t="s">
        <v>101</v>
      </c>
      <c r="B42" s="78" t="s">
        <v>292</v>
      </c>
      <c r="C42" s="72">
        <v>2875</v>
      </c>
      <c r="D42" s="83">
        <v>60.2</v>
      </c>
      <c r="E42" s="72">
        <v>2823</v>
      </c>
      <c r="F42" s="83">
        <v>61.6</v>
      </c>
      <c r="G42" s="72">
        <v>2745</v>
      </c>
      <c r="H42" s="73">
        <v>69.7</v>
      </c>
      <c r="I42" s="72">
        <v>2757</v>
      </c>
      <c r="J42" s="73">
        <v>65.900000000000006</v>
      </c>
      <c r="K42" s="72">
        <v>2629</v>
      </c>
      <c r="L42" s="73">
        <v>70</v>
      </c>
      <c r="M42" s="50"/>
      <c r="N42" s="72">
        <v>2887</v>
      </c>
      <c r="O42" s="183">
        <v>51.4</v>
      </c>
      <c r="P42" s="72">
        <v>2833</v>
      </c>
      <c r="Q42" s="183">
        <v>56</v>
      </c>
      <c r="R42" s="72">
        <v>2751</v>
      </c>
      <c r="S42" s="73">
        <v>58.4</v>
      </c>
      <c r="T42" s="72">
        <v>2756</v>
      </c>
      <c r="U42" s="73">
        <v>66.2</v>
      </c>
      <c r="V42" s="72">
        <v>2636</v>
      </c>
      <c r="W42" s="73">
        <v>68</v>
      </c>
      <c r="X42" s="53"/>
      <c r="Y42" s="74"/>
      <c r="Z42" s="74"/>
      <c r="AA42" s="53"/>
      <c r="AB42" s="74"/>
      <c r="AC42" s="74"/>
    </row>
    <row r="43" spans="1:29" ht="11.25" customHeight="1">
      <c r="A43" s="15" t="s">
        <v>102</v>
      </c>
      <c r="B43" s="78" t="s">
        <v>293</v>
      </c>
      <c r="C43" s="72">
        <v>2784</v>
      </c>
      <c r="D43" s="83">
        <v>75.5</v>
      </c>
      <c r="E43" s="72">
        <v>2772</v>
      </c>
      <c r="F43" s="83">
        <v>79.5</v>
      </c>
      <c r="G43" s="72">
        <v>2710</v>
      </c>
      <c r="H43" s="73">
        <v>79.7</v>
      </c>
      <c r="I43" s="72">
        <v>2810</v>
      </c>
      <c r="J43" s="73">
        <v>77.099999999999994</v>
      </c>
      <c r="K43" s="72">
        <v>2804</v>
      </c>
      <c r="L43" s="73">
        <v>75.7</v>
      </c>
      <c r="M43" s="50"/>
      <c r="N43" s="72">
        <v>2785</v>
      </c>
      <c r="O43" s="183">
        <v>68.5</v>
      </c>
      <c r="P43" s="72">
        <v>2772</v>
      </c>
      <c r="Q43" s="183">
        <v>73.5</v>
      </c>
      <c r="R43" s="72">
        <v>2701</v>
      </c>
      <c r="S43" s="73">
        <v>75.7</v>
      </c>
      <c r="T43" s="72">
        <v>2814</v>
      </c>
      <c r="U43" s="73">
        <v>80.099999999999994</v>
      </c>
      <c r="V43" s="72">
        <v>2804</v>
      </c>
      <c r="W43" s="73">
        <v>81</v>
      </c>
      <c r="X43" s="53"/>
      <c r="Y43" s="74"/>
      <c r="Z43" s="74"/>
      <c r="AA43" s="53"/>
      <c r="AB43" s="74"/>
      <c r="AC43" s="74"/>
    </row>
    <row r="44" spans="1:29" ht="11.25" customHeight="1">
      <c r="A44" s="15" t="s">
        <v>103</v>
      </c>
      <c r="B44" s="78" t="s">
        <v>294</v>
      </c>
      <c r="C44" s="72">
        <v>2488</v>
      </c>
      <c r="D44" s="83">
        <v>72.5</v>
      </c>
      <c r="E44" s="72">
        <v>2445</v>
      </c>
      <c r="F44" s="83">
        <v>74.900000000000006</v>
      </c>
      <c r="G44" s="72">
        <v>2392</v>
      </c>
      <c r="H44" s="73">
        <v>74.5</v>
      </c>
      <c r="I44" s="72">
        <v>2332</v>
      </c>
      <c r="J44" s="73">
        <v>72.7</v>
      </c>
      <c r="K44" s="72">
        <v>2373</v>
      </c>
      <c r="L44" s="73">
        <v>78</v>
      </c>
      <c r="M44" s="50"/>
      <c r="N44" s="72">
        <v>2494</v>
      </c>
      <c r="O44" s="183">
        <v>63.7</v>
      </c>
      <c r="P44" s="72">
        <v>2455</v>
      </c>
      <c r="Q44" s="183">
        <v>65.3</v>
      </c>
      <c r="R44" s="72">
        <v>2396</v>
      </c>
      <c r="S44" s="73">
        <v>69.099999999999994</v>
      </c>
      <c r="T44" s="72">
        <v>2337</v>
      </c>
      <c r="U44" s="73">
        <v>73</v>
      </c>
      <c r="V44" s="72">
        <v>2372</v>
      </c>
      <c r="W44" s="73">
        <v>72</v>
      </c>
      <c r="X44" s="53"/>
      <c r="Y44" s="74"/>
      <c r="Z44" s="74"/>
      <c r="AA44" s="53"/>
      <c r="AB44" s="74"/>
      <c r="AC44" s="74"/>
    </row>
    <row r="45" spans="1:29" ht="11.25" customHeight="1">
      <c r="A45" s="15" t="s">
        <v>104</v>
      </c>
      <c r="B45" s="78" t="s">
        <v>295</v>
      </c>
      <c r="C45" s="72">
        <v>3810</v>
      </c>
      <c r="D45" s="83">
        <v>64.900000000000006</v>
      </c>
      <c r="E45" s="72">
        <v>3759</v>
      </c>
      <c r="F45" s="83">
        <v>71.3</v>
      </c>
      <c r="G45" s="72">
        <v>3665</v>
      </c>
      <c r="H45" s="73">
        <v>72.099999999999994</v>
      </c>
      <c r="I45" s="72">
        <v>3567</v>
      </c>
      <c r="J45" s="73">
        <v>72.7</v>
      </c>
      <c r="K45" s="72">
        <v>3663</v>
      </c>
      <c r="L45" s="73">
        <v>74.7</v>
      </c>
      <c r="M45" s="50"/>
      <c r="N45" s="72">
        <v>3816</v>
      </c>
      <c r="O45" s="183">
        <v>53.3</v>
      </c>
      <c r="P45" s="72">
        <v>3753</v>
      </c>
      <c r="Q45" s="183">
        <v>60</v>
      </c>
      <c r="R45" s="72">
        <v>3662</v>
      </c>
      <c r="S45" s="73">
        <v>61.8</v>
      </c>
      <c r="T45" s="72">
        <v>3570</v>
      </c>
      <c r="U45" s="73">
        <v>71.400000000000006</v>
      </c>
      <c r="V45" s="72">
        <v>3666</v>
      </c>
      <c r="W45" s="73">
        <v>72</v>
      </c>
      <c r="X45" s="53"/>
      <c r="Y45" s="74"/>
      <c r="Z45" s="74"/>
      <c r="AA45" s="53"/>
      <c r="AB45" s="74"/>
      <c r="AC45" s="74"/>
    </row>
    <row r="46" spans="1:29" ht="11.25" customHeight="1">
      <c r="A46" s="15" t="s">
        <v>105</v>
      </c>
      <c r="B46" s="78" t="s">
        <v>296</v>
      </c>
      <c r="C46" s="72">
        <v>3862</v>
      </c>
      <c r="D46" s="83">
        <v>66.8</v>
      </c>
      <c r="E46" s="72">
        <v>3874</v>
      </c>
      <c r="F46" s="83">
        <v>73.599999999999994</v>
      </c>
      <c r="G46" s="72">
        <v>3724</v>
      </c>
      <c r="H46" s="73">
        <v>75.2</v>
      </c>
      <c r="I46" s="72">
        <v>3647</v>
      </c>
      <c r="J46" s="73">
        <v>73.8</v>
      </c>
      <c r="K46" s="72">
        <v>3607</v>
      </c>
      <c r="L46" s="73">
        <v>74.400000000000006</v>
      </c>
      <c r="M46" s="50"/>
      <c r="N46" s="72">
        <v>3862</v>
      </c>
      <c r="O46" s="183">
        <v>59.7</v>
      </c>
      <c r="P46" s="72">
        <v>3873</v>
      </c>
      <c r="Q46" s="183">
        <v>64.7</v>
      </c>
      <c r="R46" s="72">
        <v>3723</v>
      </c>
      <c r="S46" s="73">
        <v>68.8</v>
      </c>
      <c r="T46" s="72">
        <v>3650</v>
      </c>
      <c r="U46" s="73">
        <v>75.3</v>
      </c>
      <c r="V46" s="72">
        <v>3607</v>
      </c>
      <c r="W46" s="73">
        <v>75.3</v>
      </c>
      <c r="X46" s="53"/>
      <c r="Y46" s="74"/>
      <c r="Z46" s="74"/>
      <c r="AA46" s="53"/>
      <c r="AB46" s="74"/>
      <c r="AC46" s="74"/>
    </row>
    <row r="47" spans="1:29" ht="11.25" customHeight="1">
      <c r="A47" s="2"/>
      <c r="B47" s="78"/>
      <c r="C47" s="82"/>
      <c r="D47" s="183"/>
      <c r="E47" s="82"/>
      <c r="F47" s="183"/>
      <c r="G47" s="72"/>
      <c r="H47" s="73"/>
      <c r="I47" s="83"/>
      <c r="J47" s="83"/>
      <c r="K47" s="83"/>
      <c r="L47" s="83"/>
      <c r="M47" s="50"/>
      <c r="N47" s="72"/>
      <c r="O47" s="183"/>
      <c r="P47" s="72"/>
      <c r="Q47" s="183"/>
      <c r="R47" s="72"/>
      <c r="S47" s="73"/>
      <c r="T47" s="83"/>
      <c r="U47" s="83"/>
      <c r="V47" s="83"/>
      <c r="W47" s="83"/>
      <c r="X47" s="53"/>
      <c r="Y47" s="74"/>
      <c r="Z47" s="74"/>
      <c r="AA47" s="53"/>
      <c r="AB47" s="74"/>
      <c r="AC47" s="74"/>
    </row>
    <row r="48" spans="1:29" s="52" customFormat="1" ht="11.25" customHeight="1">
      <c r="A48" s="9" t="s">
        <v>106</v>
      </c>
      <c r="B48" s="46" t="s">
        <v>297</v>
      </c>
      <c r="C48" s="47">
        <v>58610</v>
      </c>
      <c r="D48" s="48">
        <v>62.3</v>
      </c>
      <c r="E48" s="47">
        <v>58133</v>
      </c>
      <c r="F48" s="48">
        <v>66.599999999999994</v>
      </c>
      <c r="G48" s="47">
        <v>56074</v>
      </c>
      <c r="H48" s="49">
        <v>69.5</v>
      </c>
      <c r="I48" s="47">
        <v>55950</v>
      </c>
      <c r="J48" s="49">
        <v>67</v>
      </c>
      <c r="K48" s="47">
        <v>56167</v>
      </c>
      <c r="L48" s="49">
        <v>69.900000000000006</v>
      </c>
      <c r="M48" s="50"/>
      <c r="N48" s="47">
        <v>58717</v>
      </c>
      <c r="O48" s="51">
        <v>52.9</v>
      </c>
      <c r="P48" s="47">
        <v>58252</v>
      </c>
      <c r="Q48" s="51">
        <v>57.7</v>
      </c>
      <c r="R48" s="47">
        <v>56247</v>
      </c>
      <c r="S48" s="49">
        <v>59.8</v>
      </c>
      <c r="T48" s="47">
        <v>56019</v>
      </c>
      <c r="U48" s="49">
        <v>66.2</v>
      </c>
      <c r="V48" s="47">
        <v>56299</v>
      </c>
      <c r="W48" s="49">
        <v>68.8</v>
      </c>
      <c r="Y48" s="74"/>
      <c r="Z48" s="74"/>
      <c r="AB48" s="74"/>
      <c r="AC48" s="74"/>
    </row>
    <row r="49" spans="1:29" ht="11.25" customHeight="1">
      <c r="A49" s="15" t="s">
        <v>107</v>
      </c>
      <c r="B49" s="78" t="s">
        <v>298</v>
      </c>
      <c r="C49" s="72">
        <v>2590</v>
      </c>
      <c r="D49" s="83">
        <v>60.1</v>
      </c>
      <c r="E49" s="72">
        <v>2517</v>
      </c>
      <c r="F49" s="83">
        <v>59.4</v>
      </c>
      <c r="G49" s="72">
        <v>2484</v>
      </c>
      <c r="H49" s="73">
        <v>61</v>
      </c>
      <c r="I49" s="72">
        <v>2498</v>
      </c>
      <c r="J49" s="73">
        <v>56.7</v>
      </c>
      <c r="K49" s="72">
        <v>2481</v>
      </c>
      <c r="L49" s="73">
        <v>59.8</v>
      </c>
      <c r="M49" s="50"/>
      <c r="N49" s="72">
        <v>2588</v>
      </c>
      <c r="O49" s="183">
        <v>39.4</v>
      </c>
      <c r="P49" s="72">
        <v>2521</v>
      </c>
      <c r="Q49" s="183">
        <v>42.8</v>
      </c>
      <c r="R49" s="72">
        <v>2502</v>
      </c>
      <c r="S49" s="73">
        <v>44</v>
      </c>
      <c r="T49" s="72">
        <v>2508</v>
      </c>
      <c r="U49" s="73">
        <v>50.7</v>
      </c>
      <c r="V49" s="72">
        <v>2484</v>
      </c>
      <c r="W49" s="73">
        <v>54.2</v>
      </c>
      <c r="X49" s="53"/>
      <c r="Y49" s="74"/>
      <c r="Z49" s="74"/>
      <c r="AA49" s="53"/>
      <c r="AB49" s="74"/>
      <c r="AC49" s="74"/>
    </row>
    <row r="50" spans="1:29" ht="11.25" customHeight="1">
      <c r="A50" s="15" t="s">
        <v>108</v>
      </c>
      <c r="B50" s="78" t="s">
        <v>299</v>
      </c>
      <c r="C50" s="72">
        <v>5626</v>
      </c>
      <c r="D50" s="83">
        <v>58.9</v>
      </c>
      <c r="E50" s="72">
        <v>5574</v>
      </c>
      <c r="F50" s="83">
        <v>62.9</v>
      </c>
      <c r="G50" s="72">
        <v>5311</v>
      </c>
      <c r="H50" s="73">
        <v>66.8</v>
      </c>
      <c r="I50" s="72">
        <v>5288</v>
      </c>
      <c r="J50" s="73">
        <v>66.900000000000006</v>
      </c>
      <c r="K50" s="72">
        <v>5368</v>
      </c>
      <c r="L50" s="73">
        <v>67.099999999999994</v>
      </c>
      <c r="M50" s="50"/>
      <c r="N50" s="72">
        <v>5632</v>
      </c>
      <c r="O50" s="183">
        <v>49.5</v>
      </c>
      <c r="P50" s="72">
        <v>5585</v>
      </c>
      <c r="Q50" s="183">
        <v>53.7</v>
      </c>
      <c r="R50" s="72">
        <v>5329</v>
      </c>
      <c r="S50" s="73">
        <v>56.4</v>
      </c>
      <c r="T50" s="72">
        <v>5309</v>
      </c>
      <c r="U50" s="73">
        <v>62.5</v>
      </c>
      <c r="V50" s="72">
        <v>5408</v>
      </c>
      <c r="W50" s="73">
        <v>65</v>
      </c>
      <c r="X50" s="53"/>
      <c r="Y50" s="74"/>
      <c r="Z50" s="74"/>
      <c r="AA50" s="53"/>
      <c r="AB50" s="74"/>
      <c r="AC50" s="74"/>
    </row>
    <row r="51" spans="1:29" ht="11.25" customHeight="1">
      <c r="A51" s="15" t="s">
        <v>109</v>
      </c>
      <c r="B51" s="78" t="s">
        <v>300</v>
      </c>
      <c r="C51" s="72">
        <v>2575</v>
      </c>
      <c r="D51" s="83">
        <v>63.8</v>
      </c>
      <c r="E51" s="72">
        <v>2563</v>
      </c>
      <c r="F51" s="83">
        <v>69.400000000000006</v>
      </c>
      <c r="G51" s="72">
        <v>2527</v>
      </c>
      <c r="H51" s="73">
        <v>71.2</v>
      </c>
      <c r="I51" s="72">
        <v>2564</v>
      </c>
      <c r="J51" s="73">
        <v>68.400000000000006</v>
      </c>
      <c r="K51" s="72">
        <v>2549</v>
      </c>
      <c r="L51" s="73">
        <v>73</v>
      </c>
      <c r="M51" s="50"/>
      <c r="N51" s="72">
        <v>2573</v>
      </c>
      <c r="O51" s="183">
        <v>55.1</v>
      </c>
      <c r="P51" s="72">
        <v>2567</v>
      </c>
      <c r="Q51" s="183">
        <v>58.9</v>
      </c>
      <c r="R51" s="72">
        <v>2536</v>
      </c>
      <c r="S51" s="73">
        <v>61.5</v>
      </c>
      <c r="T51" s="72">
        <v>2561</v>
      </c>
      <c r="U51" s="73">
        <v>67.400000000000006</v>
      </c>
      <c r="V51" s="72">
        <v>2549</v>
      </c>
      <c r="W51" s="73">
        <v>71.7</v>
      </c>
      <c r="X51" s="53"/>
      <c r="Y51" s="74"/>
      <c r="Z51" s="74"/>
      <c r="AA51" s="53"/>
      <c r="AB51" s="74"/>
      <c r="AC51" s="74"/>
    </row>
    <row r="52" spans="1:29" ht="11.25" customHeight="1">
      <c r="A52" s="15" t="s">
        <v>110</v>
      </c>
      <c r="B52" s="78" t="s">
        <v>301</v>
      </c>
      <c r="C52" s="72">
        <v>3551</v>
      </c>
      <c r="D52" s="83">
        <v>55.2</v>
      </c>
      <c r="E52" s="72">
        <v>3476</v>
      </c>
      <c r="F52" s="83">
        <v>62.5</v>
      </c>
      <c r="G52" s="72">
        <v>3392</v>
      </c>
      <c r="H52" s="73">
        <v>66.2</v>
      </c>
      <c r="I52" s="72">
        <v>3292</v>
      </c>
      <c r="J52" s="73">
        <v>61.3</v>
      </c>
      <c r="K52" s="72">
        <v>3325</v>
      </c>
      <c r="L52" s="73">
        <v>66.900000000000006</v>
      </c>
      <c r="M52" s="50"/>
      <c r="N52" s="72">
        <v>3551</v>
      </c>
      <c r="O52" s="183">
        <v>44.6</v>
      </c>
      <c r="P52" s="72">
        <v>3481</v>
      </c>
      <c r="Q52" s="183">
        <v>53</v>
      </c>
      <c r="R52" s="72">
        <v>3402</v>
      </c>
      <c r="S52" s="73">
        <v>55.2</v>
      </c>
      <c r="T52" s="72">
        <v>3291</v>
      </c>
      <c r="U52" s="73">
        <v>62.5</v>
      </c>
      <c r="V52" s="72">
        <v>3332</v>
      </c>
      <c r="W52" s="73">
        <v>63.4</v>
      </c>
      <c r="X52" s="53"/>
      <c r="Y52" s="74"/>
      <c r="Z52" s="74"/>
      <c r="AA52" s="53"/>
      <c r="AB52" s="74"/>
      <c r="AC52" s="74"/>
    </row>
    <row r="53" spans="1:29" ht="11.25" customHeight="1">
      <c r="A53" s="15" t="s">
        <v>111</v>
      </c>
      <c r="B53" s="78" t="s">
        <v>302</v>
      </c>
      <c r="C53" s="72">
        <v>3952</v>
      </c>
      <c r="D53" s="83">
        <v>67.400000000000006</v>
      </c>
      <c r="E53" s="72">
        <v>3894</v>
      </c>
      <c r="F53" s="83">
        <v>71.7</v>
      </c>
      <c r="G53" s="72">
        <v>3841</v>
      </c>
      <c r="H53" s="73">
        <v>69.7</v>
      </c>
      <c r="I53" s="72">
        <v>3689</v>
      </c>
      <c r="J53" s="73">
        <v>63.7</v>
      </c>
      <c r="K53" s="72">
        <v>3809</v>
      </c>
      <c r="L53" s="73">
        <v>69.2</v>
      </c>
      <c r="M53" s="50"/>
      <c r="N53" s="72">
        <v>3952</v>
      </c>
      <c r="O53" s="183">
        <v>58.5</v>
      </c>
      <c r="P53" s="72">
        <v>3901</v>
      </c>
      <c r="Q53" s="183">
        <v>63.7</v>
      </c>
      <c r="R53" s="72">
        <v>3841</v>
      </c>
      <c r="S53" s="73">
        <v>62.9</v>
      </c>
      <c r="T53" s="72">
        <v>3695</v>
      </c>
      <c r="U53" s="73">
        <v>66.400000000000006</v>
      </c>
      <c r="V53" s="72">
        <v>3813</v>
      </c>
      <c r="W53" s="73">
        <v>70.7</v>
      </c>
      <c r="X53" s="53"/>
      <c r="Y53" s="74"/>
      <c r="Z53" s="74"/>
      <c r="AA53" s="53"/>
      <c r="AB53" s="74"/>
      <c r="AC53" s="74"/>
    </row>
    <row r="54" spans="1:29" ht="11.25" customHeight="1">
      <c r="A54" s="15" t="s">
        <v>112</v>
      </c>
      <c r="B54" s="78" t="s">
        <v>303</v>
      </c>
      <c r="C54" s="72">
        <v>2766</v>
      </c>
      <c r="D54" s="83">
        <v>51.4</v>
      </c>
      <c r="E54" s="72">
        <v>2670</v>
      </c>
      <c r="F54" s="83">
        <v>60.2</v>
      </c>
      <c r="G54" s="72">
        <v>2394</v>
      </c>
      <c r="H54" s="73">
        <v>62.2</v>
      </c>
      <c r="I54" s="72">
        <v>2423</v>
      </c>
      <c r="J54" s="73">
        <v>59</v>
      </c>
      <c r="K54" s="72">
        <v>2324</v>
      </c>
      <c r="L54" s="73">
        <v>63.9</v>
      </c>
      <c r="M54" s="50"/>
      <c r="N54" s="72">
        <v>2780</v>
      </c>
      <c r="O54" s="183">
        <v>37.700000000000003</v>
      </c>
      <c r="P54" s="72">
        <v>2680</v>
      </c>
      <c r="Q54" s="183">
        <v>43.6</v>
      </c>
      <c r="R54" s="72">
        <v>2424</v>
      </c>
      <c r="S54" s="73">
        <v>47.7</v>
      </c>
      <c r="T54" s="72">
        <v>2431</v>
      </c>
      <c r="U54" s="73">
        <v>54.9</v>
      </c>
      <c r="V54" s="72">
        <v>2332</v>
      </c>
      <c r="W54" s="73">
        <v>59.5</v>
      </c>
      <c r="X54" s="53"/>
      <c r="Y54" s="74"/>
      <c r="Z54" s="74"/>
      <c r="AA54" s="53"/>
      <c r="AB54" s="74"/>
      <c r="AC54" s="74"/>
    </row>
    <row r="55" spans="1:29" ht="11.25" customHeight="1">
      <c r="A55" s="15" t="s">
        <v>113</v>
      </c>
      <c r="B55" s="78" t="s">
        <v>304</v>
      </c>
      <c r="C55" s="72">
        <v>4511</v>
      </c>
      <c r="D55" s="83">
        <v>65.5</v>
      </c>
      <c r="E55" s="72">
        <v>4432</v>
      </c>
      <c r="F55" s="83">
        <v>68</v>
      </c>
      <c r="G55" s="72">
        <v>4387</v>
      </c>
      <c r="H55" s="73">
        <v>75.400000000000006</v>
      </c>
      <c r="I55" s="72">
        <v>4464</v>
      </c>
      <c r="J55" s="73">
        <v>74.5</v>
      </c>
      <c r="K55" s="72">
        <v>4482</v>
      </c>
      <c r="L55" s="73">
        <v>73.400000000000006</v>
      </c>
      <c r="M55" s="50"/>
      <c r="N55" s="72">
        <v>4516</v>
      </c>
      <c r="O55" s="183">
        <v>54.7</v>
      </c>
      <c r="P55" s="72">
        <v>4442</v>
      </c>
      <c r="Q55" s="183">
        <v>61.4</v>
      </c>
      <c r="R55" s="72">
        <v>4402</v>
      </c>
      <c r="S55" s="73">
        <v>63.3</v>
      </c>
      <c r="T55" s="72">
        <v>4478</v>
      </c>
      <c r="U55" s="73">
        <v>70.8</v>
      </c>
      <c r="V55" s="72">
        <v>4494</v>
      </c>
      <c r="W55" s="73">
        <v>71.8</v>
      </c>
      <c r="X55" s="53"/>
      <c r="Y55" s="74"/>
      <c r="Z55" s="74"/>
      <c r="AA55" s="53"/>
      <c r="AB55" s="74"/>
      <c r="AC55" s="74"/>
    </row>
    <row r="56" spans="1:29" ht="11.25" customHeight="1">
      <c r="A56" s="15" t="s">
        <v>114</v>
      </c>
      <c r="B56" s="78" t="s">
        <v>305</v>
      </c>
      <c r="C56" s="72">
        <v>7895</v>
      </c>
      <c r="D56" s="83">
        <v>58.6</v>
      </c>
      <c r="E56" s="72">
        <v>7832</v>
      </c>
      <c r="F56" s="83">
        <v>63.1</v>
      </c>
      <c r="G56" s="72">
        <v>7354</v>
      </c>
      <c r="H56" s="73">
        <v>66.7</v>
      </c>
      <c r="I56" s="72">
        <v>7414</v>
      </c>
      <c r="J56" s="73">
        <v>63.1</v>
      </c>
      <c r="K56" s="72">
        <v>7515</v>
      </c>
      <c r="L56" s="73">
        <v>65.2</v>
      </c>
      <c r="M56" s="50"/>
      <c r="N56" s="72">
        <v>7908</v>
      </c>
      <c r="O56" s="183">
        <v>51.6</v>
      </c>
      <c r="P56" s="72">
        <v>7860</v>
      </c>
      <c r="Q56" s="183">
        <v>56.7</v>
      </c>
      <c r="R56" s="72">
        <v>7380</v>
      </c>
      <c r="S56" s="73">
        <v>60.3</v>
      </c>
      <c r="T56" s="72">
        <v>7408</v>
      </c>
      <c r="U56" s="73">
        <v>67.099999999999994</v>
      </c>
      <c r="V56" s="72">
        <v>7537</v>
      </c>
      <c r="W56" s="73">
        <v>67.8</v>
      </c>
      <c r="X56" s="53"/>
      <c r="Y56" s="74"/>
      <c r="Z56" s="74"/>
      <c r="AA56" s="53"/>
      <c r="AB56" s="74"/>
      <c r="AC56" s="74"/>
    </row>
    <row r="57" spans="1:29" ht="11.25" customHeight="1">
      <c r="A57" s="15" t="s">
        <v>115</v>
      </c>
      <c r="B57" s="78" t="s">
        <v>306</v>
      </c>
      <c r="C57" s="72">
        <v>1898</v>
      </c>
      <c r="D57" s="83">
        <v>60</v>
      </c>
      <c r="E57" s="72">
        <v>1931</v>
      </c>
      <c r="F57" s="83">
        <v>67.099999999999994</v>
      </c>
      <c r="G57" s="72">
        <v>1786</v>
      </c>
      <c r="H57" s="73">
        <v>67.900000000000006</v>
      </c>
      <c r="I57" s="72">
        <v>1807</v>
      </c>
      <c r="J57" s="73">
        <v>65.900000000000006</v>
      </c>
      <c r="K57" s="72">
        <v>1785</v>
      </c>
      <c r="L57" s="73">
        <v>65.900000000000006</v>
      </c>
      <c r="M57" s="50"/>
      <c r="N57" s="72">
        <v>1903</v>
      </c>
      <c r="O57" s="183">
        <v>52.5</v>
      </c>
      <c r="P57" s="72">
        <v>1938</v>
      </c>
      <c r="Q57" s="183">
        <v>57.3</v>
      </c>
      <c r="R57" s="72">
        <v>1800</v>
      </c>
      <c r="S57" s="73">
        <v>60.3</v>
      </c>
      <c r="T57" s="72">
        <v>1800</v>
      </c>
      <c r="U57" s="73">
        <v>65.7</v>
      </c>
      <c r="V57" s="72">
        <v>1787</v>
      </c>
      <c r="W57" s="73">
        <v>67.5</v>
      </c>
      <c r="X57" s="53"/>
      <c r="Y57" s="74"/>
      <c r="Z57" s="74"/>
      <c r="AA57" s="53"/>
      <c r="AB57" s="74"/>
      <c r="AC57" s="74"/>
    </row>
    <row r="58" spans="1:29" ht="11.25" customHeight="1">
      <c r="A58" s="15" t="s">
        <v>116</v>
      </c>
      <c r="B58" s="78" t="s">
        <v>307</v>
      </c>
      <c r="C58" s="72">
        <v>1965</v>
      </c>
      <c r="D58" s="83">
        <v>59.5</v>
      </c>
      <c r="E58" s="72">
        <v>1964</v>
      </c>
      <c r="F58" s="83">
        <v>63.2</v>
      </c>
      <c r="G58" s="72">
        <v>1946</v>
      </c>
      <c r="H58" s="73">
        <v>66.3</v>
      </c>
      <c r="I58" s="72">
        <v>1893</v>
      </c>
      <c r="J58" s="73">
        <v>62.8</v>
      </c>
      <c r="K58" s="72">
        <v>1866</v>
      </c>
      <c r="L58" s="73">
        <v>65.099999999999994</v>
      </c>
      <c r="M58" s="50"/>
      <c r="N58" s="72">
        <v>1965</v>
      </c>
      <c r="O58" s="183">
        <v>51.7</v>
      </c>
      <c r="P58" s="72">
        <v>1962</v>
      </c>
      <c r="Q58" s="183">
        <v>57</v>
      </c>
      <c r="R58" s="72">
        <v>1951</v>
      </c>
      <c r="S58" s="73">
        <v>56.6</v>
      </c>
      <c r="T58" s="72">
        <v>1896</v>
      </c>
      <c r="U58" s="73">
        <v>66.7</v>
      </c>
      <c r="V58" s="72">
        <v>1868</v>
      </c>
      <c r="W58" s="73">
        <v>71.5</v>
      </c>
      <c r="X58" s="53"/>
      <c r="Y58" s="74"/>
      <c r="Z58" s="74"/>
      <c r="AA58" s="53"/>
      <c r="AB58" s="74"/>
      <c r="AC58" s="74"/>
    </row>
    <row r="59" spans="1:29" ht="11.25" customHeight="1">
      <c r="A59" s="15" t="s">
        <v>117</v>
      </c>
      <c r="B59" s="78" t="s">
        <v>308</v>
      </c>
      <c r="C59" s="72">
        <v>6758</v>
      </c>
      <c r="D59" s="83">
        <v>71.5</v>
      </c>
      <c r="E59" s="72">
        <v>6744</v>
      </c>
      <c r="F59" s="83">
        <v>73.2</v>
      </c>
      <c r="G59" s="72">
        <v>6521</v>
      </c>
      <c r="H59" s="73">
        <v>75.599999999999994</v>
      </c>
      <c r="I59" s="72">
        <v>6576</v>
      </c>
      <c r="J59" s="73">
        <v>71</v>
      </c>
      <c r="K59" s="72">
        <v>6552</v>
      </c>
      <c r="L59" s="73">
        <v>71.900000000000006</v>
      </c>
      <c r="M59" s="50"/>
      <c r="N59" s="72">
        <v>6765</v>
      </c>
      <c r="O59" s="183">
        <v>65</v>
      </c>
      <c r="P59" s="72">
        <v>6755</v>
      </c>
      <c r="Q59" s="183">
        <v>68.099999999999994</v>
      </c>
      <c r="R59" s="72">
        <v>6514</v>
      </c>
      <c r="S59" s="73">
        <v>69.8</v>
      </c>
      <c r="T59" s="72">
        <v>6584</v>
      </c>
      <c r="U59" s="73">
        <v>74.2</v>
      </c>
      <c r="V59" s="72">
        <v>6533</v>
      </c>
      <c r="W59" s="73">
        <v>76.400000000000006</v>
      </c>
      <c r="X59" s="53"/>
      <c r="Y59" s="74"/>
      <c r="Z59" s="74"/>
      <c r="AA59" s="53"/>
      <c r="AB59" s="74"/>
      <c r="AC59" s="74"/>
    </row>
    <row r="60" spans="1:29" ht="11.25" customHeight="1">
      <c r="A60" s="15" t="s">
        <v>118</v>
      </c>
      <c r="B60" s="78" t="s">
        <v>309</v>
      </c>
      <c r="C60" s="72">
        <v>3563</v>
      </c>
      <c r="D60" s="83">
        <v>63.3</v>
      </c>
      <c r="E60" s="72">
        <v>3538</v>
      </c>
      <c r="F60" s="83">
        <v>66.8</v>
      </c>
      <c r="G60" s="72">
        <v>3387</v>
      </c>
      <c r="H60" s="73">
        <v>73</v>
      </c>
      <c r="I60" s="72">
        <v>3395</v>
      </c>
      <c r="J60" s="73">
        <v>73</v>
      </c>
      <c r="K60" s="72">
        <v>3361</v>
      </c>
      <c r="L60" s="73">
        <v>77.2</v>
      </c>
      <c r="M60" s="50"/>
      <c r="N60" s="72">
        <v>3571</v>
      </c>
      <c r="O60" s="183">
        <v>52.5</v>
      </c>
      <c r="P60" s="72">
        <v>3535</v>
      </c>
      <c r="Q60" s="183">
        <v>56</v>
      </c>
      <c r="R60" s="72">
        <v>3393</v>
      </c>
      <c r="S60" s="73">
        <v>60.9</v>
      </c>
      <c r="T60" s="72">
        <v>3398</v>
      </c>
      <c r="U60" s="73">
        <v>66.900000000000006</v>
      </c>
      <c r="V60" s="72">
        <v>3361</v>
      </c>
      <c r="W60" s="73">
        <v>72</v>
      </c>
      <c r="X60" s="53"/>
      <c r="Y60" s="74"/>
      <c r="Z60" s="74"/>
      <c r="AA60" s="53"/>
      <c r="AB60" s="74"/>
      <c r="AC60" s="74"/>
    </row>
    <row r="61" spans="1:29" ht="11.25" customHeight="1">
      <c r="A61" s="15" t="s">
        <v>119</v>
      </c>
      <c r="B61" s="78" t="s">
        <v>310</v>
      </c>
      <c r="C61" s="72">
        <v>5507</v>
      </c>
      <c r="D61" s="83">
        <v>60.2</v>
      </c>
      <c r="E61" s="72">
        <v>5397</v>
      </c>
      <c r="F61" s="83">
        <v>65.8</v>
      </c>
      <c r="G61" s="72">
        <v>5209</v>
      </c>
      <c r="H61" s="73">
        <v>66.3</v>
      </c>
      <c r="I61" s="72">
        <v>5164</v>
      </c>
      <c r="J61" s="73">
        <v>68.5</v>
      </c>
      <c r="K61" s="72">
        <v>5292</v>
      </c>
      <c r="L61" s="73">
        <v>72</v>
      </c>
      <c r="M61" s="50"/>
      <c r="N61" s="72">
        <v>5532</v>
      </c>
      <c r="O61" s="183">
        <v>53.4</v>
      </c>
      <c r="P61" s="72">
        <v>5420</v>
      </c>
      <c r="Q61" s="183">
        <v>59.6</v>
      </c>
      <c r="R61" s="72">
        <v>5223</v>
      </c>
      <c r="S61" s="73">
        <v>58.7</v>
      </c>
      <c r="T61" s="72">
        <v>5178</v>
      </c>
      <c r="U61" s="73">
        <v>66.099999999999994</v>
      </c>
      <c r="V61" s="72">
        <v>5325</v>
      </c>
      <c r="W61" s="73">
        <v>67.8</v>
      </c>
      <c r="X61" s="53"/>
      <c r="Y61" s="74"/>
      <c r="Z61" s="74"/>
      <c r="AA61" s="53"/>
      <c r="AB61" s="74"/>
      <c r="AC61" s="74"/>
    </row>
    <row r="62" spans="1:29" ht="11.25" customHeight="1">
      <c r="A62" s="15" t="s">
        <v>120</v>
      </c>
      <c r="B62" s="78" t="s">
        <v>311</v>
      </c>
      <c r="C62" s="72">
        <v>3785</v>
      </c>
      <c r="D62" s="83">
        <v>66.3</v>
      </c>
      <c r="E62" s="72">
        <v>3891</v>
      </c>
      <c r="F62" s="83">
        <v>72.599999999999994</v>
      </c>
      <c r="G62" s="72">
        <v>3828</v>
      </c>
      <c r="H62" s="73">
        <v>74.099999999999994</v>
      </c>
      <c r="I62" s="72">
        <v>3823</v>
      </c>
      <c r="J62" s="73">
        <v>71.7</v>
      </c>
      <c r="K62" s="72">
        <v>3774</v>
      </c>
      <c r="L62" s="73">
        <v>78.099999999999994</v>
      </c>
      <c r="M62" s="50"/>
      <c r="N62" s="72">
        <v>3818</v>
      </c>
      <c r="O62" s="183">
        <v>53.4</v>
      </c>
      <c r="P62" s="72">
        <v>3895</v>
      </c>
      <c r="Q62" s="183">
        <v>56.2</v>
      </c>
      <c r="R62" s="72">
        <v>3839</v>
      </c>
      <c r="S62" s="73">
        <v>58.5</v>
      </c>
      <c r="T62" s="72">
        <v>3817</v>
      </c>
      <c r="U62" s="73">
        <v>65.7</v>
      </c>
      <c r="V62" s="72">
        <v>3793</v>
      </c>
      <c r="W62" s="73">
        <v>71.2</v>
      </c>
      <c r="X62" s="53"/>
      <c r="Y62" s="74"/>
      <c r="Z62" s="74"/>
      <c r="AA62" s="53"/>
      <c r="AB62" s="74"/>
      <c r="AC62" s="74"/>
    </row>
    <row r="63" spans="1:29" ht="11.25" customHeight="1">
      <c r="A63" s="15" t="s">
        <v>121</v>
      </c>
      <c r="B63" s="78" t="s">
        <v>312</v>
      </c>
      <c r="C63" s="72">
        <v>1668</v>
      </c>
      <c r="D63" s="83">
        <v>70.7</v>
      </c>
      <c r="E63" s="72">
        <v>1710</v>
      </c>
      <c r="F63" s="83">
        <v>71.099999999999994</v>
      </c>
      <c r="G63" s="72">
        <v>1707</v>
      </c>
      <c r="H63" s="73">
        <v>76.3</v>
      </c>
      <c r="I63" s="72">
        <v>1660</v>
      </c>
      <c r="J63" s="73">
        <v>71.5</v>
      </c>
      <c r="K63" s="72">
        <v>1684</v>
      </c>
      <c r="L63" s="73">
        <v>76.7</v>
      </c>
      <c r="M63" s="50"/>
      <c r="N63" s="72">
        <v>1663</v>
      </c>
      <c r="O63" s="183">
        <v>64.5</v>
      </c>
      <c r="P63" s="72">
        <v>1710</v>
      </c>
      <c r="Q63" s="183">
        <v>65.7</v>
      </c>
      <c r="R63" s="72">
        <v>1711</v>
      </c>
      <c r="S63" s="73">
        <v>67.900000000000006</v>
      </c>
      <c r="T63" s="72">
        <v>1665</v>
      </c>
      <c r="U63" s="73">
        <v>74.099999999999994</v>
      </c>
      <c r="V63" s="72">
        <v>1683</v>
      </c>
      <c r="W63" s="73">
        <v>74.2</v>
      </c>
      <c r="X63" s="53"/>
      <c r="Y63" s="74"/>
      <c r="Z63" s="74"/>
      <c r="AA63" s="53"/>
      <c r="AB63" s="74"/>
      <c r="AC63" s="74"/>
    </row>
    <row r="64" spans="1:29" ht="11.25" customHeight="1">
      <c r="A64" s="2"/>
      <c r="B64" s="78"/>
      <c r="C64" s="72"/>
      <c r="D64" s="183"/>
      <c r="E64" s="72"/>
      <c r="F64" s="183"/>
      <c r="G64" s="72"/>
      <c r="H64" s="73"/>
      <c r="I64" s="83"/>
      <c r="J64" s="83"/>
      <c r="K64" s="83"/>
      <c r="L64" s="83"/>
      <c r="M64" s="50"/>
      <c r="N64" s="72"/>
      <c r="O64" s="184"/>
      <c r="P64" s="72"/>
      <c r="Q64" s="184"/>
      <c r="R64" s="72"/>
      <c r="S64" s="73"/>
      <c r="T64" s="83"/>
      <c r="U64" s="83"/>
      <c r="V64" s="83"/>
      <c r="W64" s="83"/>
      <c r="X64" s="53"/>
      <c r="Y64" s="74"/>
      <c r="Z64" s="74"/>
      <c r="AA64" s="53"/>
      <c r="AB64" s="74"/>
      <c r="AC64" s="74"/>
    </row>
    <row r="65" spans="1:29" s="52" customFormat="1" ht="11.25" customHeight="1">
      <c r="A65" s="9" t="s">
        <v>122</v>
      </c>
      <c r="B65" s="46" t="s">
        <v>313</v>
      </c>
      <c r="C65" s="47">
        <v>49649</v>
      </c>
      <c r="D65" s="48">
        <v>65.400000000000006</v>
      </c>
      <c r="E65" s="47">
        <v>49914</v>
      </c>
      <c r="F65" s="48">
        <v>69.7</v>
      </c>
      <c r="G65" s="47">
        <v>48183</v>
      </c>
      <c r="H65" s="49">
        <v>72.5</v>
      </c>
      <c r="I65" s="47">
        <v>46976</v>
      </c>
      <c r="J65" s="49">
        <v>68.7</v>
      </c>
      <c r="K65" s="47">
        <v>48076</v>
      </c>
      <c r="L65" s="49">
        <v>69.599999999999994</v>
      </c>
      <c r="M65" s="50"/>
      <c r="N65" s="47">
        <v>49834</v>
      </c>
      <c r="O65" s="51">
        <v>56.8</v>
      </c>
      <c r="P65" s="47">
        <v>49997</v>
      </c>
      <c r="Q65" s="51">
        <v>60.7</v>
      </c>
      <c r="R65" s="47">
        <v>48300</v>
      </c>
      <c r="S65" s="49">
        <v>63.4</v>
      </c>
      <c r="T65" s="47">
        <v>47056</v>
      </c>
      <c r="U65" s="49">
        <v>66.7</v>
      </c>
      <c r="V65" s="47">
        <v>48240</v>
      </c>
      <c r="W65" s="49">
        <v>70</v>
      </c>
      <c r="Y65" s="74"/>
      <c r="Z65" s="74"/>
      <c r="AB65" s="74"/>
      <c r="AC65" s="74"/>
    </row>
    <row r="66" spans="1:29" ht="11.25" customHeight="1">
      <c r="A66" s="15" t="s">
        <v>123</v>
      </c>
      <c r="B66" s="78" t="s">
        <v>314</v>
      </c>
      <c r="C66" s="72">
        <v>2717</v>
      </c>
      <c r="D66" s="83">
        <v>63.5</v>
      </c>
      <c r="E66" s="72">
        <v>2756</v>
      </c>
      <c r="F66" s="83">
        <v>70.8</v>
      </c>
      <c r="G66" s="72">
        <v>2683</v>
      </c>
      <c r="H66" s="73">
        <v>73.2</v>
      </c>
      <c r="I66" s="72">
        <v>2545</v>
      </c>
      <c r="J66" s="73">
        <v>69.400000000000006</v>
      </c>
      <c r="K66" s="72">
        <v>2764</v>
      </c>
      <c r="L66" s="73">
        <v>68.400000000000006</v>
      </c>
      <c r="M66" s="50"/>
      <c r="N66" s="72">
        <v>2723</v>
      </c>
      <c r="O66" s="183">
        <v>54.9</v>
      </c>
      <c r="P66" s="72">
        <v>2763</v>
      </c>
      <c r="Q66" s="183">
        <v>64.400000000000006</v>
      </c>
      <c r="R66" s="72">
        <v>2677</v>
      </c>
      <c r="S66" s="73">
        <v>65.3</v>
      </c>
      <c r="T66" s="72">
        <v>2556</v>
      </c>
      <c r="U66" s="73">
        <v>67.099999999999994</v>
      </c>
      <c r="V66" s="72">
        <v>2782</v>
      </c>
      <c r="W66" s="73">
        <v>69.8</v>
      </c>
      <c r="X66" s="53"/>
      <c r="Y66" s="74"/>
      <c r="Z66" s="74"/>
      <c r="AA66" s="53"/>
      <c r="AB66" s="74"/>
      <c r="AC66" s="74"/>
    </row>
    <row r="67" spans="1:29" ht="11.25" customHeight="1">
      <c r="A67" s="15" t="s">
        <v>124</v>
      </c>
      <c r="B67" s="78" t="s">
        <v>315</v>
      </c>
      <c r="C67" s="72">
        <v>8700</v>
      </c>
      <c r="D67" s="83">
        <v>64.2</v>
      </c>
      <c r="E67" s="72">
        <v>8624</v>
      </c>
      <c r="F67" s="83">
        <v>67.3</v>
      </c>
      <c r="G67" s="72">
        <v>8532</v>
      </c>
      <c r="H67" s="73">
        <v>69.599999999999994</v>
      </c>
      <c r="I67" s="72">
        <v>8130</v>
      </c>
      <c r="J67" s="73">
        <v>64.400000000000006</v>
      </c>
      <c r="K67" s="72">
        <v>8228</v>
      </c>
      <c r="L67" s="73">
        <v>65.599999999999994</v>
      </c>
      <c r="M67" s="50"/>
      <c r="N67" s="72">
        <v>8732</v>
      </c>
      <c r="O67" s="183">
        <v>57</v>
      </c>
      <c r="P67" s="72">
        <v>8617</v>
      </c>
      <c r="Q67" s="183">
        <v>60</v>
      </c>
      <c r="R67" s="72">
        <v>8539</v>
      </c>
      <c r="S67" s="73">
        <v>62</v>
      </c>
      <c r="T67" s="72">
        <v>8127</v>
      </c>
      <c r="U67" s="73">
        <v>66.099999999999994</v>
      </c>
      <c r="V67" s="72">
        <v>8222</v>
      </c>
      <c r="W67" s="73">
        <v>70.7</v>
      </c>
      <c r="X67" s="53"/>
      <c r="Y67" s="74"/>
      <c r="Z67" s="74"/>
      <c r="AA67" s="53"/>
      <c r="AB67" s="74"/>
      <c r="AC67" s="74"/>
    </row>
    <row r="68" spans="1:29" ht="11.25" customHeight="1">
      <c r="A68" s="15" t="s">
        <v>125</v>
      </c>
      <c r="B68" s="78" t="s">
        <v>316</v>
      </c>
      <c r="C68" s="72">
        <v>3187</v>
      </c>
      <c r="D68" s="83">
        <v>65.900000000000006</v>
      </c>
      <c r="E68" s="72">
        <v>3264</v>
      </c>
      <c r="F68" s="83">
        <v>71.599999999999994</v>
      </c>
      <c r="G68" s="72">
        <v>3058</v>
      </c>
      <c r="H68" s="73">
        <v>76.599999999999994</v>
      </c>
      <c r="I68" s="72">
        <v>3054</v>
      </c>
      <c r="J68" s="73">
        <v>73.2</v>
      </c>
      <c r="K68" s="72">
        <v>3170</v>
      </c>
      <c r="L68" s="73">
        <v>72.400000000000006</v>
      </c>
      <c r="M68" s="50"/>
      <c r="N68" s="72">
        <v>3231</v>
      </c>
      <c r="O68" s="183">
        <v>55.7</v>
      </c>
      <c r="P68" s="72">
        <v>3290</v>
      </c>
      <c r="Q68" s="183">
        <v>61.1</v>
      </c>
      <c r="R68" s="72">
        <v>3077</v>
      </c>
      <c r="S68" s="73">
        <v>62.9</v>
      </c>
      <c r="T68" s="72">
        <v>3112</v>
      </c>
      <c r="U68" s="73">
        <v>63.6</v>
      </c>
      <c r="V68" s="72">
        <v>3207</v>
      </c>
      <c r="W68" s="73">
        <v>67.400000000000006</v>
      </c>
      <c r="X68" s="53"/>
      <c r="Y68" s="74"/>
      <c r="Z68" s="74"/>
      <c r="AA68" s="53"/>
      <c r="AB68" s="74"/>
      <c r="AC68" s="74"/>
    </row>
    <row r="69" spans="1:29" ht="11.25" customHeight="1">
      <c r="A69" s="15" t="s">
        <v>126</v>
      </c>
      <c r="B69" s="78" t="s">
        <v>317</v>
      </c>
      <c r="C69" s="72">
        <v>7205</v>
      </c>
      <c r="D69" s="83">
        <v>70.5</v>
      </c>
      <c r="E69" s="72">
        <v>7270</v>
      </c>
      <c r="F69" s="83">
        <v>73.2</v>
      </c>
      <c r="G69" s="72">
        <v>7216</v>
      </c>
      <c r="H69" s="73">
        <v>74.7</v>
      </c>
      <c r="I69" s="72">
        <v>6985</v>
      </c>
      <c r="J69" s="73">
        <v>71</v>
      </c>
      <c r="K69" s="72">
        <v>7073</v>
      </c>
      <c r="L69" s="73">
        <v>70.8</v>
      </c>
      <c r="M69" s="50"/>
      <c r="N69" s="72">
        <v>7223</v>
      </c>
      <c r="O69" s="183">
        <v>59.3</v>
      </c>
      <c r="P69" s="72">
        <v>7272</v>
      </c>
      <c r="Q69" s="183">
        <v>62.3</v>
      </c>
      <c r="R69" s="72">
        <v>7210</v>
      </c>
      <c r="S69" s="73">
        <v>62.4</v>
      </c>
      <c r="T69" s="72">
        <v>6988</v>
      </c>
      <c r="U69" s="73">
        <v>63.4</v>
      </c>
      <c r="V69" s="72">
        <v>7091</v>
      </c>
      <c r="W69" s="73">
        <v>69</v>
      </c>
      <c r="X69" s="53"/>
      <c r="Y69" s="74"/>
      <c r="Z69" s="74"/>
      <c r="AA69" s="53"/>
      <c r="AB69" s="74"/>
      <c r="AC69" s="74"/>
    </row>
    <row r="70" spans="1:29" ht="11.25" customHeight="1">
      <c r="A70" s="15" t="s">
        <v>127</v>
      </c>
      <c r="B70" s="78" t="s">
        <v>318</v>
      </c>
      <c r="C70" s="72">
        <v>8083</v>
      </c>
      <c r="D70" s="83">
        <v>70.5</v>
      </c>
      <c r="E70" s="72">
        <v>8266</v>
      </c>
      <c r="F70" s="83">
        <v>75.400000000000006</v>
      </c>
      <c r="G70" s="72">
        <v>7905</v>
      </c>
      <c r="H70" s="73">
        <v>75.8</v>
      </c>
      <c r="I70" s="72">
        <v>7671</v>
      </c>
      <c r="J70" s="73">
        <v>71.099999999999994</v>
      </c>
      <c r="K70" s="72">
        <v>7763</v>
      </c>
      <c r="L70" s="73">
        <v>70.599999999999994</v>
      </c>
      <c r="M70" s="50"/>
      <c r="N70" s="72">
        <v>8090</v>
      </c>
      <c r="O70" s="183">
        <v>63.9</v>
      </c>
      <c r="P70" s="72">
        <v>8268</v>
      </c>
      <c r="Q70" s="183">
        <v>66.5</v>
      </c>
      <c r="R70" s="72">
        <v>7906</v>
      </c>
      <c r="S70" s="73">
        <v>70.400000000000006</v>
      </c>
      <c r="T70" s="72">
        <v>7644</v>
      </c>
      <c r="U70" s="73">
        <v>72.7</v>
      </c>
      <c r="V70" s="72">
        <v>7834</v>
      </c>
      <c r="W70" s="73">
        <v>73.599999999999994</v>
      </c>
      <c r="X70" s="53"/>
      <c r="Y70" s="74"/>
      <c r="Z70" s="74"/>
      <c r="AA70" s="53"/>
      <c r="AB70" s="74"/>
      <c r="AC70" s="74"/>
    </row>
    <row r="71" spans="1:29" ht="11.25" customHeight="1">
      <c r="A71" s="15" t="s">
        <v>128</v>
      </c>
      <c r="B71" s="78" t="s">
        <v>319</v>
      </c>
      <c r="C71" s="72">
        <v>7709</v>
      </c>
      <c r="D71" s="83">
        <v>67.099999999999994</v>
      </c>
      <c r="E71" s="72">
        <v>7647</v>
      </c>
      <c r="F71" s="83">
        <v>70.5</v>
      </c>
      <c r="G71" s="72">
        <v>7470</v>
      </c>
      <c r="H71" s="73">
        <v>73.099999999999994</v>
      </c>
      <c r="I71" s="72">
        <v>7292</v>
      </c>
      <c r="J71" s="73">
        <v>68.8</v>
      </c>
      <c r="K71" s="72">
        <v>7622</v>
      </c>
      <c r="L71" s="73">
        <v>71.400000000000006</v>
      </c>
      <c r="M71" s="50"/>
      <c r="N71" s="72">
        <v>7708</v>
      </c>
      <c r="O71" s="183">
        <v>55.9</v>
      </c>
      <c r="P71" s="72">
        <v>7671</v>
      </c>
      <c r="Q71" s="183">
        <v>59.3</v>
      </c>
      <c r="R71" s="72">
        <v>7499</v>
      </c>
      <c r="S71" s="73">
        <v>62.9</v>
      </c>
      <c r="T71" s="72">
        <v>7298</v>
      </c>
      <c r="U71" s="73">
        <v>67.599999999999994</v>
      </c>
      <c r="V71" s="72">
        <v>7631</v>
      </c>
      <c r="W71" s="73">
        <v>70.5</v>
      </c>
      <c r="X71" s="53"/>
      <c r="Y71" s="74"/>
      <c r="Z71" s="74"/>
      <c r="AA71" s="53"/>
      <c r="AB71" s="74"/>
      <c r="AC71" s="74"/>
    </row>
    <row r="72" spans="1:29" ht="11.25" customHeight="1">
      <c r="A72" s="15" t="s">
        <v>129</v>
      </c>
      <c r="B72" s="78" t="s">
        <v>320</v>
      </c>
      <c r="C72" s="72">
        <v>2606</v>
      </c>
      <c r="D72" s="83">
        <v>54.7</v>
      </c>
      <c r="E72" s="72">
        <v>2620</v>
      </c>
      <c r="F72" s="83">
        <v>61.9</v>
      </c>
      <c r="G72" s="72">
        <v>2389</v>
      </c>
      <c r="H72" s="73">
        <v>64.2</v>
      </c>
      <c r="I72" s="72">
        <v>2386</v>
      </c>
      <c r="J72" s="73">
        <v>58.6</v>
      </c>
      <c r="K72" s="72">
        <v>2543</v>
      </c>
      <c r="L72" s="73">
        <v>63.5</v>
      </c>
      <c r="M72" s="50"/>
      <c r="N72" s="72">
        <v>2653</v>
      </c>
      <c r="O72" s="183">
        <v>49.6</v>
      </c>
      <c r="P72" s="72">
        <v>2628</v>
      </c>
      <c r="Q72" s="183">
        <v>53.6</v>
      </c>
      <c r="R72" s="72">
        <v>2421</v>
      </c>
      <c r="S72" s="73">
        <v>52.9</v>
      </c>
      <c r="T72" s="72">
        <v>2396</v>
      </c>
      <c r="U72" s="73">
        <v>61.4</v>
      </c>
      <c r="V72" s="72">
        <v>2565</v>
      </c>
      <c r="W72" s="73">
        <v>60.7</v>
      </c>
      <c r="X72" s="53"/>
      <c r="Y72" s="74"/>
      <c r="Z72" s="74"/>
      <c r="AA72" s="53"/>
      <c r="AB72" s="74"/>
      <c r="AC72" s="74"/>
    </row>
    <row r="73" spans="1:29" ht="11.25" customHeight="1">
      <c r="A73" s="15" t="s">
        <v>130</v>
      </c>
      <c r="B73" s="78" t="s">
        <v>321</v>
      </c>
      <c r="C73" s="72">
        <v>8979</v>
      </c>
      <c r="D73" s="83">
        <v>59.7</v>
      </c>
      <c r="E73" s="72">
        <v>8981</v>
      </c>
      <c r="F73" s="83">
        <v>64.400000000000006</v>
      </c>
      <c r="G73" s="72">
        <v>8489</v>
      </c>
      <c r="H73" s="73">
        <v>70.3</v>
      </c>
      <c r="I73" s="72">
        <v>8446</v>
      </c>
      <c r="J73" s="73">
        <v>70.2</v>
      </c>
      <c r="K73" s="72">
        <v>8450</v>
      </c>
      <c r="L73" s="73">
        <v>71</v>
      </c>
      <c r="M73" s="50"/>
      <c r="N73" s="72">
        <v>9010</v>
      </c>
      <c r="O73" s="183">
        <v>51.9</v>
      </c>
      <c r="P73" s="72">
        <v>9000</v>
      </c>
      <c r="Q73" s="183">
        <v>56.2</v>
      </c>
      <c r="R73" s="72">
        <v>8530</v>
      </c>
      <c r="S73" s="73">
        <v>61.8</v>
      </c>
      <c r="T73" s="72">
        <v>8462</v>
      </c>
      <c r="U73" s="73">
        <v>66.2</v>
      </c>
      <c r="V73" s="72">
        <v>8446</v>
      </c>
      <c r="W73" s="73">
        <v>69.8</v>
      </c>
      <c r="X73" s="53"/>
      <c r="Y73" s="74"/>
      <c r="Z73" s="74"/>
      <c r="AA73" s="53"/>
      <c r="AB73" s="74"/>
      <c r="AC73" s="74"/>
    </row>
    <row r="74" spans="1:29" ht="11.25" customHeight="1">
      <c r="A74" s="15" t="s">
        <v>131</v>
      </c>
      <c r="B74" s="78" t="s">
        <v>322</v>
      </c>
      <c r="C74" s="72">
        <v>463</v>
      </c>
      <c r="D74" s="83">
        <v>71.7</v>
      </c>
      <c r="E74" s="72">
        <v>486</v>
      </c>
      <c r="F74" s="83">
        <v>72.8</v>
      </c>
      <c r="G74" s="72">
        <v>441</v>
      </c>
      <c r="H74" s="73">
        <v>83.2</v>
      </c>
      <c r="I74" s="72">
        <v>467</v>
      </c>
      <c r="J74" s="73">
        <v>59.7</v>
      </c>
      <c r="K74" s="72">
        <v>463</v>
      </c>
      <c r="L74" s="73">
        <v>69.099999999999994</v>
      </c>
      <c r="M74" s="50"/>
      <c r="N74" s="72">
        <v>464</v>
      </c>
      <c r="O74" s="183">
        <v>64.400000000000006</v>
      </c>
      <c r="P74" s="72">
        <v>488</v>
      </c>
      <c r="Q74" s="183">
        <v>68.2</v>
      </c>
      <c r="R74" s="72">
        <v>441</v>
      </c>
      <c r="S74" s="73">
        <v>68</v>
      </c>
      <c r="T74" s="72">
        <v>473</v>
      </c>
      <c r="U74" s="73">
        <v>66.8</v>
      </c>
      <c r="V74" s="72">
        <v>462</v>
      </c>
      <c r="W74" s="73">
        <v>81.8</v>
      </c>
      <c r="X74" s="53"/>
      <c r="Y74" s="74"/>
      <c r="Z74" s="74"/>
      <c r="AA74" s="53"/>
      <c r="AB74" s="74"/>
      <c r="AC74" s="74"/>
    </row>
    <row r="75" spans="1:29" ht="11.25" customHeight="1">
      <c r="A75" s="2"/>
      <c r="B75" s="78"/>
      <c r="C75" s="72"/>
      <c r="D75" s="183"/>
      <c r="E75" s="72"/>
      <c r="F75" s="183"/>
      <c r="G75" s="72"/>
      <c r="H75" s="73"/>
      <c r="I75" s="83"/>
      <c r="J75" s="83"/>
      <c r="K75" s="83"/>
      <c r="L75" s="83"/>
      <c r="M75" s="50"/>
      <c r="N75" s="72"/>
      <c r="O75" s="183"/>
      <c r="P75" s="72"/>
      <c r="Q75" s="183"/>
      <c r="R75" s="72"/>
      <c r="S75" s="73"/>
      <c r="T75" s="83"/>
      <c r="U75" s="83"/>
      <c r="V75" s="83"/>
      <c r="W75" s="83"/>
      <c r="X75" s="53"/>
      <c r="Y75" s="74"/>
      <c r="Z75" s="74"/>
      <c r="AA75" s="53"/>
      <c r="AB75" s="74"/>
      <c r="AC75" s="74"/>
    </row>
    <row r="76" spans="1:29" s="52" customFormat="1" ht="11.25" customHeight="1">
      <c r="A76" s="7" t="s">
        <v>132</v>
      </c>
      <c r="B76" s="46" t="s">
        <v>323</v>
      </c>
      <c r="C76" s="47">
        <v>61951</v>
      </c>
      <c r="D76" s="48">
        <v>64.7</v>
      </c>
      <c r="E76" s="47">
        <v>61916</v>
      </c>
      <c r="F76" s="48">
        <v>70.900000000000006</v>
      </c>
      <c r="G76" s="47">
        <v>59918</v>
      </c>
      <c r="H76" s="49">
        <v>72.599999999999994</v>
      </c>
      <c r="I76" s="47">
        <v>60428</v>
      </c>
      <c r="J76" s="49">
        <v>69.599999999999994</v>
      </c>
      <c r="K76" s="47">
        <v>61585</v>
      </c>
      <c r="L76" s="49">
        <v>71.400000000000006</v>
      </c>
      <c r="M76" s="50"/>
      <c r="N76" s="47">
        <v>62027</v>
      </c>
      <c r="O76" s="51">
        <v>56.8</v>
      </c>
      <c r="P76" s="47">
        <v>62120</v>
      </c>
      <c r="Q76" s="51">
        <v>61.3</v>
      </c>
      <c r="R76" s="47">
        <v>60015</v>
      </c>
      <c r="S76" s="49">
        <v>64.400000000000006</v>
      </c>
      <c r="T76" s="47">
        <v>60625</v>
      </c>
      <c r="U76" s="49">
        <v>68.7</v>
      </c>
      <c r="V76" s="47">
        <v>61793</v>
      </c>
      <c r="W76" s="49">
        <v>70.2</v>
      </c>
      <c r="Y76" s="74"/>
      <c r="Z76" s="74"/>
      <c r="AB76" s="74"/>
      <c r="AC76" s="74"/>
    </row>
    <row r="77" spans="1:29" ht="11.25" customHeight="1">
      <c r="A77" s="15" t="s">
        <v>133</v>
      </c>
      <c r="B77" s="78" t="s">
        <v>324</v>
      </c>
      <c r="C77" s="72">
        <v>11518</v>
      </c>
      <c r="D77" s="83">
        <v>64.900000000000006</v>
      </c>
      <c r="E77" s="72">
        <v>11514</v>
      </c>
      <c r="F77" s="83">
        <v>72.599999999999994</v>
      </c>
      <c r="G77" s="72">
        <v>11322</v>
      </c>
      <c r="H77" s="73">
        <v>74.599999999999994</v>
      </c>
      <c r="I77" s="72">
        <v>11609</v>
      </c>
      <c r="J77" s="73">
        <v>73</v>
      </c>
      <c r="K77" s="72">
        <v>11763</v>
      </c>
      <c r="L77" s="73">
        <v>73.5</v>
      </c>
      <c r="M77" s="50"/>
      <c r="N77" s="72">
        <v>11566</v>
      </c>
      <c r="O77" s="183">
        <v>56.9</v>
      </c>
      <c r="P77" s="72">
        <v>11567</v>
      </c>
      <c r="Q77" s="183">
        <v>63.4</v>
      </c>
      <c r="R77" s="72">
        <v>11339</v>
      </c>
      <c r="S77" s="73">
        <v>67.2</v>
      </c>
      <c r="T77" s="72">
        <v>11637</v>
      </c>
      <c r="U77" s="73">
        <v>71.2</v>
      </c>
      <c r="V77" s="72">
        <v>11837</v>
      </c>
      <c r="W77" s="73">
        <v>72.599999999999994</v>
      </c>
      <c r="X77" s="53"/>
      <c r="Y77" s="74"/>
      <c r="Z77" s="74"/>
      <c r="AA77" s="53"/>
      <c r="AB77" s="74"/>
      <c r="AC77" s="74"/>
    </row>
    <row r="78" spans="1:29" ht="11.25" customHeight="1">
      <c r="A78" s="15" t="s">
        <v>134</v>
      </c>
      <c r="B78" s="78" t="s">
        <v>325</v>
      </c>
      <c r="C78" s="72">
        <v>3308</v>
      </c>
      <c r="D78" s="83">
        <v>63.8</v>
      </c>
      <c r="E78" s="72">
        <v>3398</v>
      </c>
      <c r="F78" s="83">
        <v>69.900000000000006</v>
      </c>
      <c r="G78" s="72">
        <v>3196</v>
      </c>
      <c r="H78" s="73">
        <v>70.8</v>
      </c>
      <c r="I78" s="72">
        <v>3332</v>
      </c>
      <c r="J78" s="73">
        <v>70.5</v>
      </c>
      <c r="K78" s="72">
        <v>3370</v>
      </c>
      <c r="L78" s="73">
        <v>71.3</v>
      </c>
      <c r="M78" s="50"/>
      <c r="N78" s="72">
        <v>3301</v>
      </c>
      <c r="O78" s="183">
        <v>55.8</v>
      </c>
      <c r="P78" s="72">
        <v>3424</v>
      </c>
      <c r="Q78" s="183">
        <v>60.1</v>
      </c>
      <c r="R78" s="72">
        <v>3219</v>
      </c>
      <c r="S78" s="73">
        <v>64.2</v>
      </c>
      <c r="T78" s="72">
        <v>3363</v>
      </c>
      <c r="U78" s="73">
        <v>71.099999999999994</v>
      </c>
      <c r="V78" s="72">
        <v>3397</v>
      </c>
      <c r="W78" s="73">
        <v>69.900000000000006</v>
      </c>
      <c r="X78" s="53"/>
      <c r="Y78" s="74"/>
      <c r="Z78" s="74"/>
      <c r="AA78" s="53"/>
      <c r="AB78" s="74"/>
      <c r="AC78" s="74"/>
    </row>
    <row r="79" spans="1:29" ht="11.25" customHeight="1">
      <c r="A79" s="15" t="s">
        <v>135</v>
      </c>
      <c r="B79" s="78" t="s">
        <v>326</v>
      </c>
      <c r="C79" s="72">
        <v>3856</v>
      </c>
      <c r="D79" s="83">
        <v>67.7</v>
      </c>
      <c r="E79" s="72">
        <v>3822</v>
      </c>
      <c r="F79" s="83">
        <v>73.3</v>
      </c>
      <c r="G79" s="72">
        <v>3666</v>
      </c>
      <c r="H79" s="73">
        <v>73.8</v>
      </c>
      <c r="I79" s="72">
        <v>3734</v>
      </c>
      <c r="J79" s="73">
        <v>68.099999999999994</v>
      </c>
      <c r="K79" s="72">
        <v>3773</v>
      </c>
      <c r="L79" s="73">
        <v>69.900000000000006</v>
      </c>
      <c r="M79" s="50"/>
      <c r="N79" s="72">
        <v>3859</v>
      </c>
      <c r="O79" s="183">
        <v>55.6</v>
      </c>
      <c r="P79" s="72">
        <v>3835</v>
      </c>
      <c r="Q79" s="183">
        <v>61.3</v>
      </c>
      <c r="R79" s="72">
        <v>3672</v>
      </c>
      <c r="S79" s="73">
        <v>63.9</v>
      </c>
      <c r="T79" s="72">
        <v>3753</v>
      </c>
      <c r="U79" s="73">
        <v>64.400000000000006</v>
      </c>
      <c r="V79" s="72">
        <v>3786</v>
      </c>
      <c r="W79" s="73">
        <v>67.900000000000006</v>
      </c>
      <c r="X79" s="53"/>
      <c r="Y79" s="74"/>
      <c r="Z79" s="74"/>
      <c r="AA79" s="53"/>
      <c r="AB79" s="74"/>
      <c r="AC79" s="74"/>
    </row>
    <row r="80" spans="1:29" ht="11.25" customHeight="1">
      <c r="A80" s="15" t="s">
        <v>136</v>
      </c>
      <c r="B80" s="78" t="s">
        <v>327</v>
      </c>
      <c r="C80" s="72">
        <v>1832</v>
      </c>
      <c r="D80" s="83">
        <v>67</v>
      </c>
      <c r="E80" s="72">
        <v>1842</v>
      </c>
      <c r="F80" s="83">
        <v>72.8</v>
      </c>
      <c r="G80" s="72">
        <v>1764</v>
      </c>
      <c r="H80" s="73">
        <v>76</v>
      </c>
      <c r="I80" s="72">
        <v>1754</v>
      </c>
      <c r="J80" s="73">
        <v>65.2</v>
      </c>
      <c r="K80" s="72">
        <v>1724</v>
      </c>
      <c r="L80" s="73">
        <v>66.2</v>
      </c>
      <c r="M80" s="50"/>
      <c r="N80" s="72">
        <v>1833</v>
      </c>
      <c r="O80" s="183">
        <v>63</v>
      </c>
      <c r="P80" s="72">
        <v>1834</v>
      </c>
      <c r="Q80" s="183">
        <v>65.3</v>
      </c>
      <c r="R80" s="72">
        <v>1767</v>
      </c>
      <c r="S80" s="73">
        <v>65.5</v>
      </c>
      <c r="T80" s="72">
        <v>1747</v>
      </c>
      <c r="U80" s="73">
        <v>71.5</v>
      </c>
      <c r="V80" s="72">
        <v>1719</v>
      </c>
      <c r="W80" s="73">
        <v>69.2</v>
      </c>
      <c r="X80" s="53"/>
      <c r="Y80" s="74"/>
      <c r="Z80" s="74"/>
      <c r="AA80" s="53"/>
      <c r="AB80" s="74"/>
      <c r="AC80" s="74"/>
    </row>
    <row r="81" spans="1:29" ht="11.25" customHeight="1">
      <c r="A81" s="15" t="s">
        <v>137</v>
      </c>
      <c r="B81" s="78" t="s">
        <v>328</v>
      </c>
      <c r="C81" s="72">
        <v>3450</v>
      </c>
      <c r="D81" s="83">
        <v>54.8</v>
      </c>
      <c r="E81" s="72">
        <v>3408</v>
      </c>
      <c r="F81" s="83">
        <v>62.5</v>
      </c>
      <c r="G81" s="72">
        <v>3394</v>
      </c>
      <c r="H81" s="73">
        <v>68.3</v>
      </c>
      <c r="I81" s="72">
        <v>3513</v>
      </c>
      <c r="J81" s="73">
        <v>65.3</v>
      </c>
      <c r="K81" s="72">
        <v>3537</v>
      </c>
      <c r="L81" s="73">
        <v>69.3</v>
      </c>
      <c r="M81" s="50"/>
      <c r="N81" s="72">
        <v>3457</v>
      </c>
      <c r="O81" s="183">
        <v>46.7</v>
      </c>
      <c r="P81" s="72">
        <v>3425</v>
      </c>
      <c r="Q81" s="183">
        <v>50.4</v>
      </c>
      <c r="R81" s="72">
        <v>3415</v>
      </c>
      <c r="S81" s="73">
        <v>56.7</v>
      </c>
      <c r="T81" s="72">
        <v>3542</v>
      </c>
      <c r="U81" s="73">
        <v>65.3</v>
      </c>
      <c r="V81" s="72">
        <v>3568</v>
      </c>
      <c r="W81" s="73">
        <v>63.9</v>
      </c>
      <c r="X81" s="53"/>
      <c r="Y81" s="74"/>
      <c r="Z81" s="74"/>
      <c r="AA81" s="53"/>
      <c r="AB81" s="74"/>
      <c r="AC81" s="74"/>
    </row>
    <row r="82" spans="1:29" ht="11.25" customHeight="1">
      <c r="A82" s="15" t="s">
        <v>138</v>
      </c>
      <c r="B82" s="78" t="s">
        <v>329</v>
      </c>
      <c r="C82" s="72">
        <v>3081</v>
      </c>
      <c r="D82" s="83">
        <v>69.3</v>
      </c>
      <c r="E82" s="72">
        <v>3164</v>
      </c>
      <c r="F82" s="83">
        <v>69.7</v>
      </c>
      <c r="G82" s="72">
        <v>3067</v>
      </c>
      <c r="H82" s="73">
        <v>70.5</v>
      </c>
      <c r="I82" s="72">
        <v>2994</v>
      </c>
      <c r="J82" s="73">
        <v>66.099999999999994</v>
      </c>
      <c r="K82" s="72">
        <v>3129</v>
      </c>
      <c r="L82" s="73">
        <v>68.2</v>
      </c>
      <c r="M82" s="50"/>
      <c r="N82" s="72">
        <v>3109</v>
      </c>
      <c r="O82" s="183">
        <v>65.900000000000006</v>
      </c>
      <c r="P82" s="72">
        <v>3174</v>
      </c>
      <c r="Q82" s="183">
        <v>68.099999999999994</v>
      </c>
      <c r="R82" s="72">
        <v>3060</v>
      </c>
      <c r="S82" s="73">
        <v>67.2</v>
      </c>
      <c r="T82" s="72">
        <v>2990</v>
      </c>
      <c r="U82" s="73">
        <v>70</v>
      </c>
      <c r="V82" s="72">
        <v>3135</v>
      </c>
      <c r="W82" s="73">
        <v>71.599999999999994</v>
      </c>
      <c r="X82" s="53"/>
      <c r="Y82" s="74"/>
      <c r="Z82" s="74"/>
      <c r="AA82" s="53"/>
      <c r="AB82" s="74"/>
      <c r="AC82" s="74"/>
    </row>
    <row r="83" spans="1:29" ht="11.25" customHeight="1">
      <c r="A83" s="15" t="s">
        <v>139</v>
      </c>
      <c r="B83" s="78" t="s">
        <v>330</v>
      </c>
      <c r="C83" s="72">
        <v>3008</v>
      </c>
      <c r="D83" s="83">
        <v>69.2</v>
      </c>
      <c r="E83" s="72">
        <v>3005</v>
      </c>
      <c r="F83" s="83">
        <v>75.3</v>
      </c>
      <c r="G83" s="72">
        <v>2937</v>
      </c>
      <c r="H83" s="73">
        <v>75.5</v>
      </c>
      <c r="I83" s="72">
        <v>2971</v>
      </c>
      <c r="J83" s="73">
        <v>71.7</v>
      </c>
      <c r="K83" s="72">
        <v>2955</v>
      </c>
      <c r="L83" s="73">
        <v>75.599999999999994</v>
      </c>
      <c r="M83" s="50"/>
      <c r="N83" s="72">
        <v>3013</v>
      </c>
      <c r="O83" s="183">
        <v>57.1</v>
      </c>
      <c r="P83" s="72">
        <v>3008</v>
      </c>
      <c r="Q83" s="183">
        <v>61.6</v>
      </c>
      <c r="R83" s="72">
        <v>2937</v>
      </c>
      <c r="S83" s="73">
        <v>63.5</v>
      </c>
      <c r="T83" s="72">
        <v>2977</v>
      </c>
      <c r="U83" s="73">
        <v>68.8</v>
      </c>
      <c r="V83" s="72">
        <v>2964</v>
      </c>
      <c r="W83" s="73">
        <v>72.3</v>
      </c>
      <c r="X83" s="53"/>
      <c r="Y83" s="74"/>
      <c r="Z83" s="74"/>
      <c r="AA83" s="53"/>
      <c r="AB83" s="74"/>
      <c r="AC83" s="74"/>
    </row>
    <row r="84" spans="1:29" ht="11.25" customHeight="1">
      <c r="A84" s="15" t="s">
        <v>140</v>
      </c>
      <c r="B84" s="78" t="s">
        <v>331</v>
      </c>
      <c r="C84" s="72">
        <v>9460</v>
      </c>
      <c r="D84" s="83">
        <v>67.099999999999994</v>
      </c>
      <c r="E84" s="72">
        <v>9455</v>
      </c>
      <c r="F84" s="83">
        <v>72.7</v>
      </c>
      <c r="G84" s="72">
        <v>9026</v>
      </c>
      <c r="H84" s="73">
        <v>72.3</v>
      </c>
      <c r="I84" s="72">
        <v>9208</v>
      </c>
      <c r="J84" s="73">
        <v>69.2</v>
      </c>
      <c r="K84" s="72">
        <v>9345</v>
      </c>
      <c r="L84" s="73">
        <v>69.900000000000006</v>
      </c>
      <c r="M84" s="50"/>
      <c r="N84" s="72">
        <v>9427</v>
      </c>
      <c r="O84" s="183">
        <v>60.1</v>
      </c>
      <c r="P84" s="72">
        <v>9468</v>
      </c>
      <c r="Q84" s="183">
        <v>61</v>
      </c>
      <c r="R84" s="72">
        <v>9025</v>
      </c>
      <c r="S84" s="73">
        <v>63.1</v>
      </c>
      <c r="T84" s="72">
        <v>9235</v>
      </c>
      <c r="U84" s="73">
        <v>67.8</v>
      </c>
      <c r="V84" s="72">
        <v>9346</v>
      </c>
      <c r="W84" s="73">
        <v>69.2</v>
      </c>
      <c r="X84" s="53"/>
      <c r="Y84" s="74"/>
      <c r="Z84" s="74"/>
      <c r="AA84" s="53"/>
      <c r="AB84" s="74"/>
      <c r="AC84" s="74"/>
    </row>
    <row r="85" spans="1:29" ht="11.25" customHeight="1">
      <c r="A85" s="15" t="s">
        <v>141</v>
      </c>
      <c r="B85" s="78" t="s">
        <v>332</v>
      </c>
      <c r="C85" s="72">
        <v>2573</v>
      </c>
      <c r="D85" s="83">
        <v>60.6</v>
      </c>
      <c r="E85" s="72">
        <v>2482</v>
      </c>
      <c r="F85" s="83">
        <v>68.400000000000006</v>
      </c>
      <c r="G85" s="72">
        <v>2448</v>
      </c>
      <c r="H85" s="73">
        <v>66.7</v>
      </c>
      <c r="I85" s="72">
        <v>2291</v>
      </c>
      <c r="J85" s="73">
        <v>67.3</v>
      </c>
      <c r="K85" s="72">
        <v>2494</v>
      </c>
      <c r="L85" s="73">
        <v>64.7</v>
      </c>
      <c r="M85" s="50"/>
      <c r="N85" s="72">
        <v>2585</v>
      </c>
      <c r="O85" s="183">
        <v>44.6</v>
      </c>
      <c r="P85" s="72">
        <v>2483</v>
      </c>
      <c r="Q85" s="183">
        <v>51.9</v>
      </c>
      <c r="R85" s="72">
        <v>2440</v>
      </c>
      <c r="S85" s="73">
        <v>53.9</v>
      </c>
      <c r="T85" s="72">
        <v>2300</v>
      </c>
      <c r="U85" s="73">
        <v>56.5</v>
      </c>
      <c r="V85" s="72">
        <v>2496</v>
      </c>
      <c r="W85" s="73">
        <v>59.3</v>
      </c>
      <c r="X85" s="53"/>
      <c r="Y85" s="74"/>
      <c r="Z85" s="74"/>
      <c r="AA85" s="53"/>
      <c r="AB85" s="74"/>
      <c r="AC85" s="74"/>
    </row>
    <row r="86" spans="1:29" ht="11.25" customHeight="1">
      <c r="A86" s="15" t="s">
        <v>142</v>
      </c>
      <c r="B86" s="78" t="s">
        <v>333</v>
      </c>
      <c r="C86" s="72">
        <v>2042</v>
      </c>
      <c r="D86" s="83">
        <v>59.6</v>
      </c>
      <c r="E86" s="72">
        <v>2051</v>
      </c>
      <c r="F86" s="83">
        <v>67.599999999999994</v>
      </c>
      <c r="G86" s="72">
        <v>1940</v>
      </c>
      <c r="H86" s="73">
        <v>67.599999999999994</v>
      </c>
      <c r="I86" s="72">
        <v>1901</v>
      </c>
      <c r="J86" s="73">
        <v>67.099999999999994</v>
      </c>
      <c r="K86" s="72">
        <v>1991</v>
      </c>
      <c r="L86" s="73">
        <v>69.900000000000006</v>
      </c>
      <c r="M86" s="50"/>
      <c r="N86" s="72">
        <v>2048</v>
      </c>
      <c r="O86" s="183">
        <v>55.9</v>
      </c>
      <c r="P86" s="72">
        <v>2054</v>
      </c>
      <c r="Q86" s="183">
        <v>62.7</v>
      </c>
      <c r="R86" s="72">
        <v>1947</v>
      </c>
      <c r="S86" s="73">
        <v>64</v>
      </c>
      <c r="T86" s="72">
        <v>1909</v>
      </c>
      <c r="U86" s="73">
        <v>70.5</v>
      </c>
      <c r="V86" s="72">
        <v>1995</v>
      </c>
      <c r="W86" s="73">
        <v>68.3</v>
      </c>
      <c r="X86" s="53"/>
      <c r="Y86" s="74"/>
      <c r="Z86" s="74"/>
      <c r="AA86" s="53"/>
      <c r="AB86" s="74"/>
      <c r="AC86" s="74"/>
    </row>
    <row r="87" spans="1:29" ht="11.25" customHeight="1">
      <c r="A87" s="15" t="s">
        <v>143</v>
      </c>
      <c r="B87" s="78" t="s">
        <v>334</v>
      </c>
      <c r="C87" s="72">
        <v>3580</v>
      </c>
      <c r="D87" s="83">
        <v>58.1</v>
      </c>
      <c r="E87" s="72">
        <v>3468</v>
      </c>
      <c r="F87" s="83">
        <v>64.5</v>
      </c>
      <c r="G87" s="72">
        <v>3317</v>
      </c>
      <c r="H87" s="73">
        <v>68.900000000000006</v>
      </c>
      <c r="I87" s="72">
        <v>3258</v>
      </c>
      <c r="J87" s="73">
        <v>62.2</v>
      </c>
      <c r="K87" s="72">
        <v>3339</v>
      </c>
      <c r="L87" s="73">
        <v>66.900000000000006</v>
      </c>
      <c r="M87" s="50"/>
      <c r="N87" s="72">
        <v>3574</v>
      </c>
      <c r="O87" s="183">
        <v>50.4</v>
      </c>
      <c r="P87" s="72">
        <v>3478</v>
      </c>
      <c r="Q87" s="183">
        <v>54.8</v>
      </c>
      <c r="R87" s="72">
        <v>3328</v>
      </c>
      <c r="S87" s="73">
        <v>61</v>
      </c>
      <c r="T87" s="72">
        <v>3273</v>
      </c>
      <c r="U87" s="73">
        <v>66.7</v>
      </c>
      <c r="V87" s="72">
        <v>3350</v>
      </c>
      <c r="W87" s="73">
        <v>67.3</v>
      </c>
      <c r="X87" s="53"/>
      <c r="Y87" s="74"/>
      <c r="Z87" s="74"/>
      <c r="AA87" s="53"/>
      <c r="AB87" s="74"/>
      <c r="AC87" s="74"/>
    </row>
    <row r="88" spans="1:29" ht="11.25" customHeight="1">
      <c r="A88" s="15" t="s">
        <v>144</v>
      </c>
      <c r="B88" s="78" t="s">
        <v>335</v>
      </c>
      <c r="C88" s="72">
        <v>5713</v>
      </c>
      <c r="D88" s="83">
        <v>68.5</v>
      </c>
      <c r="E88" s="72">
        <v>5899</v>
      </c>
      <c r="F88" s="83">
        <v>74.8</v>
      </c>
      <c r="G88" s="72">
        <v>5715</v>
      </c>
      <c r="H88" s="73">
        <v>75.900000000000006</v>
      </c>
      <c r="I88" s="72">
        <v>5643</v>
      </c>
      <c r="J88" s="73">
        <v>72.3</v>
      </c>
      <c r="K88" s="72">
        <v>5819</v>
      </c>
      <c r="L88" s="73">
        <v>75.400000000000006</v>
      </c>
      <c r="M88" s="50"/>
      <c r="N88" s="72">
        <v>5724</v>
      </c>
      <c r="O88" s="183">
        <v>62.1</v>
      </c>
      <c r="P88" s="72">
        <v>5917</v>
      </c>
      <c r="Q88" s="183">
        <v>65.8</v>
      </c>
      <c r="R88" s="72">
        <v>5737</v>
      </c>
      <c r="S88" s="73">
        <v>67</v>
      </c>
      <c r="T88" s="72">
        <v>5661</v>
      </c>
      <c r="U88" s="73">
        <v>69.8</v>
      </c>
      <c r="V88" s="72">
        <v>5832</v>
      </c>
      <c r="W88" s="73">
        <v>73.099999999999994</v>
      </c>
      <c r="X88" s="53"/>
      <c r="Y88" s="74"/>
      <c r="Z88" s="74"/>
      <c r="AA88" s="53"/>
      <c r="AB88" s="74"/>
      <c r="AC88" s="74"/>
    </row>
    <row r="89" spans="1:29" ht="11.25" customHeight="1">
      <c r="A89" s="15" t="s">
        <v>145</v>
      </c>
      <c r="B89" s="78" t="s">
        <v>336</v>
      </c>
      <c r="C89" s="72">
        <v>2598</v>
      </c>
      <c r="D89" s="83">
        <v>61.7</v>
      </c>
      <c r="E89" s="72">
        <v>2575</v>
      </c>
      <c r="F89" s="83">
        <v>66.7</v>
      </c>
      <c r="G89" s="72">
        <v>2391</v>
      </c>
      <c r="H89" s="73">
        <v>73.5</v>
      </c>
      <c r="I89" s="72">
        <v>2456</v>
      </c>
      <c r="J89" s="73">
        <v>71.599999999999994</v>
      </c>
      <c r="K89" s="72">
        <v>2493</v>
      </c>
      <c r="L89" s="73">
        <v>72.599999999999994</v>
      </c>
      <c r="M89" s="50"/>
      <c r="N89" s="72">
        <v>2605</v>
      </c>
      <c r="O89" s="183">
        <v>53.8</v>
      </c>
      <c r="P89" s="72">
        <v>2605</v>
      </c>
      <c r="Q89" s="183">
        <v>61.2</v>
      </c>
      <c r="R89" s="72">
        <v>2384</v>
      </c>
      <c r="S89" s="73">
        <v>65.900000000000006</v>
      </c>
      <c r="T89" s="72">
        <v>2452</v>
      </c>
      <c r="U89" s="73">
        <v>66.8</v>
      </c>
      <c r="V89" s="72">
        <v>2504</v>
      </c>
      <c r="W89" s="73">
        <v>73.099999999999994</v>
      </c>
      <c r="X89" s="53"/>
      <c r="Y89" s="74"/>
      <c r="Z89" s="74"/>
      <c r="AA89" s="53"/>
      <c r="AB89" s="74"/>
      <c r="AC89" s="74"/>
    </row>
    <row r="90" spans="1:29" ht="11.25" customHeight="1">
      <c r="A90" s="15" t="s">
        <v>146</v>
      </c>
      <c r="B90" s="78" t="s">
        <v>337</v>
      </c>
      <c r="C90" s="72">
        <v>5932</v>
      </c>
      <c r="D90" s="83">
        <v>64.8</v>
      </c>
      <c r="E90" s="72">
        <v>5833</v>
      </c>
      <c r="F90" s="83">
        <v>70.5</v>
      </c>
      <c r="G90" s="72">
        <v>5735</v>
      </c>
      <c r="H90" s="73">
        <v>73.5</v>
      </c>
      <c r="I90" s="72">
        <v>5764</v>
      </c>
      <c r="J90" s="73">
        <v>71.400000000000006</v>
      </c>
      <c r="K90" s="72">
        <v>5853</v>
      </c>
      <c r="L90" s="73">
        <v>74.5</v>
      </c>
      <c r="M90" s="50"/>
      <c r="N90" s="72">
        <v>5926</v>
      </c>
      <c r="O90" s="183">
        <v>57.4</v>
      </c>
      <c r="P90" s="72">
        <v>5848</v>
      </c>
      <c r="Q90" s="183">
        <v>62.9</v>
      </c>
      <c r="R90" s="72">
        <v>5745</v>
      </c>
      <c r="S90" s="73">
        <v>68.099999999999994</v>
      </c>
      <c r="T90" s="72">
        <v>5786</v>
      </c>
      <c r="U90" s="73">
        <v>72.7</v>
      </c>
      <c r="V90" s="72">
        <v>5864</v>
      </c>
      <c r="W90" s="73">
        <v>74</v>
      </c>
      <c r="X90" s="53"/>
      <c r="Y90" s="74"/>
      <c r="Z90" s="74"/>
      <c r="AA90" s="53"/>
      <c r="AB90" s="74"/>
      <c r="AC90" s="74"/>
    </row>
    <row r="91" spans="1:29" ht="11.25" customHeight="1">
      <c r="A91" s="2"/>
      <c r="B91" s="78"/>
      <c r="C91" s="72"/>
      <c r="D91" s="183"/>
      <c r="E91" s="72"/>
      <c r="F91" s="183"/>
      <c r="G91" s="72"/>
      <c r="H91" s="73"/>
      <c r="I91" s="83"/>
      <c r="J91" s="83"/>
      <c r="K91" s="83"/>
      <c r="L91" s="83"/>
      <c r="M91" s="50"/>
      <c r="N91" s="72"/>
      <c r="O91" s="183"/>
      <c r="P91" s="72"/>
      <c r="Q91" s="183"/>
      <c r="R91" s="72"/>
      <c r="S91" s="73"/>
      <c r="T91" s="83"/>
      <c r="U91" s="83"/>
      <c r="V91" s="83"/>
      <c r="W91" s="83"/>
      <c r="X91" s="53"/>
      <c r="Y91" s="74"/>
      <c r="Z91" s="74"/>
      <c r="AA91" s="53"/>
      <c r="AB91" s="74"/>
      <c r="AC91" s="74"/>
    </row>
    <row r="92" spans="1:29" s="52" customFormat="1" ht="11.25" customHeight="1">
      <c r="A92" s="7" t="s">
        <v>147</v>
      </c>
      <c r="B92" s="46" t="s">
        <v>338</v>
      </c>
      <c r="C92" s="47">
        <v>62625</v>
      </c>
      <c r="D92" s="48">
        <v>66.7</v>
      </c>
      <c r="E92" s="47">
        <v>63200</v>
      </c>
      <c r="F92" s="48">
        <v>71.3</v>
      </c>
      <c r="G92" s="47">
        <v>61371</v>
      </c>
      <c r="H92" s="49">
        <v>72.900000000000006</v>
      </c>
      <c r="I92" s="47">
        <v>60815</v>
      </c>
      <c r="J92" s="49">
        <v>67.599999999999994</v>
      </c>
      <c r="K92" s="47">
        <v>62172</v>
      </c>
      <c r="L92" s="49">
        <v>70.099999999999994</v>
      </c>
      <c r="M92" s="50"/>
      <c r="N92" s="47">
        <v>62639</v>
      </c>
      <c r="O92" s="51">
        <v>62.3</v>
      </c>
      <c r="P92" s="47">
        <v>63295</v>
      </c>
      <c r="Q92" s="51">
        <v>65.5</v>
      </c>
      <c r="R92" s="47">
        <v>61416</v>
      </c>
      <c r="S92" s="49">
        <v>68.5</v>
      </c>
      <c r="T92" s="47">
        <v>60997</v>
      </c>
      <c r="U92" s="49">
        <v>70.900000000000006</v>
      </c>
      <c r="V92" s="47">
        <v>62341</v>
      </c>
      <c r="W92" s="49">
        <v>72.7</v>
      </c>
      <c r="Y92" s="74"/>
      <c r="Z92" s="74"/>
      <c r="AB92" s="74"/>
      <c r="AC92" s="74"/>
    </row>
    <row r="93" spans="1:29" ht="11.25" customHeight="1">
      <c r="A93" s="15" t="s">
        <v>148</v>
      </c>
      <c r="B93" s="67" t="s">
        <v>339</v>
      </c>
      <c r="C93" s="72">
        <v>1737</v>
      </c>
      <c r="D93" s="83">
        <v>66.7</v>
      </c>
      <c r="E93" s="72">
        <v>1743</v>
      </c>
      <c r="F93" s="83">
        <v>70.3</v>
      </c>
      <c r="G93" s="72">
        <v>1686</v>
      </c>
      <c r="H93" s="73">
        <v>76.599999999999994</v>
      </c>
      <c r="I93" s="72">
        <v>1732</v>
      </c>
      <c r="J93" s="73">
        <v>67.099999999999994</v>
      </c>
      <c r="K93" s="72">
        <v>1785</v>
      </c>
      <c r="L93" s="73">
        <v>71.3</v>
      </c>
      <c r="M93" s="50"/>
      <c r="N93" s="72">
        <v>1728</v>
      </c>
      <c r="O93" s="183">
        <v>62.7</v>
      </c>
      <c r="P93" s="72">
        <v>1730</v>
      </c>
      <c r="Q93" s="183">
        <v>63.6</v>
      </c>
      <c r="R93" s="72">
        <v>1693</v>
      </c>
      <c r="S93" s="73">
        <v>66.599999999999994</v>
      </c>
      <c r="T93" s="72">
        <v>1743</v>
      </c>
      <c r="U93" s="73">
        <v>71</v>
      </c>
      <c r="V93" s="72">
        <v>1791</v>
      </c>
      <c r="W93" s="73">
        <v>72.599999999999994</v>
      </c>
      <c r="X93" s="53"/>
      <c r="Y93" s="74"/>
      <c r="Z93" s="74"/>
      <c r="AA93" s="53"/>
      <c r="AB93" s="74"/>
      <c r="AC93" s="74"/>
    </row>
    <row r="94" spans="1:29" ht="11.25" customHeight="1">
      <c r="A94" s="15" t="s">
        <v>149</v>
      </c>
      <c r="B94" s="78" t="s">
        <v>340</v>
      </c>
      <c r="C94" s="72">
        <v>5605</v>
      </c>
      <c r="D94" s="83">
        <v>70.2</v>
      </c>
      <c r="E94" s="72">
        <v>5835</v>
      </c>
      <c r="F94" s="83">
        <v>72.599999999999994</v>
      </c>
      <c r="G94" s="72">
        <v>5700</v>
      </c>
      <c r="H94" s="73">
        <v>73.400000000000006</v>
      </c>
      <c r="I94" s="72">
        <v>5624</v>
      </c>
      <c r="J94" s="73">
        <v>69.099999999999994</v>
      </c>
      <c r="K94" s="72">
        <v>5779</v>
      </c>
      <c r="L94" s="73">
        <v>72.099999999999994</v>
      </c>
      <c r="M94" s="50"/>
      <c r="N94" s="72">
        <v>5605</v>
      </c>
      <c r="O94" s="183">
        <v>65.7</v>
      </c>
      <c r="P94" s="72">
        <v>5846</v>
      </c>
      <c r="Q94" s="183">
        <v>69.8</v>
      </c>
      <c r="R94" s="72">
        <v>5711</v>
      </c>
      <c r="S94" s="73">
        <v>67.599999999999994</v>
      </c>
      <c r="T94" s="72">
        <v>5640</v>
      </c>
      <c r="U94" s="73">
        <v>67.099999999999994</v>
      </c>
      <c r="V94" s="72">
        <v>5791</v>
      </c>
      <c r="W94" s="73">
        <v>74.5</v>
      </c>
      <c r="X94" s="53"/>
      <c r="Y94" s="74"/>
      <c r="Z94" s="74"/>
      <c r="AA94" s="53"/>
      <c r="AB94" s="74"/>
      <c r="AC94" s="74"/>
    </row>
    <row r="95" spans="1:29" ht="11.25" customHeight="1">
      <c r="A95" s="15" t="s">
        <v>150</v>
      </c>
      <c r="B95" s="67" t="s">
        <v>341</v>
      </c>
      <c r="C95" s="72">
        <v>2769</v>
      </c>
      <c r="D95" s="83">
        <v>64.599999999999994</v>
      </c>
      <c r="E95" s="72">
        <v>2882</v>
      </c>
      <c r="F95" s="83">
        <v>68.900000000000006</v>
      </c>
      <c r="G95" s="72">
        <v>2725</v>
      </c>
      <c r="H95" s="73">
        <v>72.5</v>
      </c>
      <c r="I95" s="72">
        <v>2806</v>
      </c>
      <c r="J95" s="73">
        <v>65.099999999999994</v>
      </c>
      <c r="K95" s="72">
        <v>2738</v>
      </c>
      <c r="L95" s="73">
        <v>65.5</v>
      </c>
      <c r="M95" s="50"/>
      <c r="N95" s="72">
        <v>2773</v>
      </c>
      <c r="O95" s="183">
        <v>59.6</v>
      </c>
      <c r="P95" s="72">
        <v>2893</v>
      </c>
      <c r="Q95" s="183">
        <v>63.8</v>
      </c>
      <c r="R95" s="72">
        <v>2724</v>
      </c>
      <c r="S95" s="73">
        <v>66.8</v>
      </c>
      <c r="T95" s="72">
        <v>2806</v>
      </c>
      <c r="U95" s="73">
        <v>70.2</v>
      </c>
      <c r="V95" s="72">
        <v>2738</v>
      </c>
      <c r="W95" s="73">
        <v>71.900000000000006</v>
      </c>
      <c r="X95" s="53"/>
      <c r="Y95" s="74"/>
      <c r="Z95" s="74"/>
      <c r="AA95" s="53"/>
      <c r="AB95" s="74"/>
      <c r="AC95" s="74"/>
    </row>
    <row r="96" spans="1:29" ht="11.25" customHeight="1">
      <c r="A96" s="15" t="s">
        <v>151</v>
      </c>
      <c r="B96" s="78" t="s">
        <v>342</v>
      </c>
      <c r="C96" s="72">
        <v>15638</v>
      </c>
      <c r="D96" s="83">
        <v>64</v>
      </c>
      <c r="E96" s="72">
        <v>15703</v>
      </c>
      <c r="F96" s="83">
        <v>69.5</v>
      </c>
      <c r="G96" s="72">
        <v>15102</v>
      </c>
      <c r="H96" s="73">
        <v>72.400000000000006</v>
      </c>
      <c r="I96" s="72">
        <v>14953</v>
      </c>
      <c r="J96" s="73">
        <v>67.3</v>
      </c>
      <c r="K96" s="72">
        <v>15115</v>
      </c>
      <c r="L96" s="73">
        <v>70.099999999999994</v>
      </c>
      <c r="M96" s="50"/>
      <c r="N96" s="72">
        <v>15605</v>
      </c>
      <c r="O96" s="183">
        <v>59.3</v>
      </c>
      <c r="P96" s="72">
        <v>15737</v>
      </c>
      <c r="Q96" s="183">
        <v>62.6</v>
      </c>
      <c r="R96" s="72">
        <v>15094</v>
      </c>
      <c r="S96" s="73">
        <v>67.099999999999994</v>
      </c>
      <c r="T96" s="72">
        <v>14984</v>
      </c>
      <c r="U96" s="73">
        <v>71.8</v>
      </c>
      <c r="V96" s="72">
        <v>15134</v>
      </c>
      <c r="W96" s="73">
        <v>72.599999999999994</v>
      </c>
      <c r="X96" s="53"/>
      <c r="Y96" s="74"/>
      <c r="Z96" s="74"/>
      <c r="AA96" s="53"/>
      <c r="AB96" s="74"/>
      <c r="AC96" s="74"/>
    </row>
    <row r="97" spans="1:29" ht="11.25" customHeight="1">
      <c r="A97" s="15" t="s">
        <v>152</v>
      </c>
      <c r="B97" s="78" t="s">
        <v>343</v>
      </c>
      <c r="C97" s="72">
        <v>12470</v>
      </c>
      <c r="D97" s="83">
        <v>71.7</v>
      </c>
      <c r="E97" s="72">
        <v>12553</v>
      </c>
      <c r="F97" s="83">
        <v>76.7</v>
      </c>
      <c r="G97" s="72">
        <v>12341</v>
      </c>
      <c r="H97" s="73">
        <v>77.2</v>
      </c>
      <c r="I97" s="72">
        <v>12105</v>
      </c>
      <c r="J97" s="73">
        <v>71.2</v>
      </c>
      <c r="K97" s="72">
        <v>12438</v>
      </c>
      <c r="L97" s="73">
        <v>73.5</v>
      </c>
      <c r="M97" s="50"/>
      <c r="N97" s="72">
        <v>12490</v>
      </c>
      <c r="O97" s="183">
        <v>67.900000000000006</v>
      </c>
      <c r="P97" s="72">
        <v>12580</v>
      </c>
      <c r="Q97" s="183">
        <v>71.900000000000006</v>
      </c>
      <c r="R97" s="72">
        <v>12373</v>
      </c>
      <c r="S97" s="73">
        <v>74.7</v>
      </c>
      <c r="T97" s="72">
        <v>12150</v>
      </c>
      <c r="U97" s="73">
        <v>76.900000000000006</v>
      </c>
      <c r="V97" s="72">
        <v>12506</v>
      </c>
      <c r="W97" s="73">
        <v>77.3</v>
      </c>
      <c r="X97" s="53"/>
      <c r="Y97" s="74"/>
      <c r="Z97" s="74"/>
      <c r="AA97" s="53"/>
      <c r="AB97" s="74"/>
      <c r="AC97" s="74"/>
    </row>
    <row r="98" spans="1:29" ht="11.25" customHeight="1">
      <c r="A98" s="15" t="s">
        <v>153</v>
      </c>
      <c r="B98" s="78" t="s">
        <v>344</v>
      </c>
      <c r="C98" s="72">
        <v>2237</v>
      </c>
      <c r="D98" s="83">
        <v>63.6</v>
      </c>
      <c r="E98" s="72">
        <v>2230</v>
      </c>
      <c r="F98" s="83">
        <v>71.5</v>
      </c>
      <c r="G98" s="72">
        <v>2205</v>
      </c>
      <c r="H98" s="73">
        <v>69.599999999999994</v>
      </c>
      <c r="I98" s="72">
        <v>2280</v>
      </c>
      <c r="J98" s="73">
        <v>70</v>
      </c>
      <c r="K98" s="72">
        <v>2297</v>
      </c>
      <c r="L98" s="73">
        <v>73.400000000000006</v>
      </c>
      <c r="M98" s="50"/>
      <c r="N98" s="72">
        <v>2269</v>
      </c>
      <c r="O98" s="183">
        <v>66.3</v>
      </c>
      <c r="P98" s="72">
        <v>2257</v>
      </c>
      <c r="Q98" s="183">
        <v>68.099999999999994</v>
      </c>
      <c r="R98" s="72">
        <v>2213</v>
      </c>
      <c r="S98" s="73">
        <v>71.8</v>
      </c>
      <c r="T98" s="72">
        <v>2300</v>
      </c>
      <c r="U98" s="73">
        <v>75.7</v>
      </c>
      <c r="V98" s="72">
        <v>2314</v>
      </c>
      <c r="W98" s="73">
        <v>76.400000000000006</v>
      </c>
      <c r="X98" s="53"/>
      <c r="Y98" s="74"/>
      <c r="Z98" s="74"/>
      <c r="AA98" s="53"/>
      <c r="AB98" s="74"/>
      <c r="AC98" s="74"/>
    </row>
    <row r="99" spans="1:29" ht="11.25" customHeight="1">
      <c r="A99" s="15" t="s">
        <v>154</v>
      </c>
      <c r="B99" s="78" t="s">
        <v>345</v>
      </c>
      <c r="C99" s="72">
        <v>8587</v>
      </c>
      <c r="D99" s="83">
        <v>65.2</v>
      </c>
      <c r="E99" s="72">
        <v>8770</v>
      </c>
      <c r="F99" s="83">
        <v>67.599999999999994</v>
      </c>
      <c r="G99" s="72">
        <v>8520</v>
      </c>
      <c r="H99" s="73">
        <v>70.099999999999994</v>
      </c>
      <c r="I99" s="72">
        <v>8278</v>
      </c>
      <c r="J99" s="73">
        <v>67.599999999999994</v>
      </c>
      <c r="K99" s="72">
        <v>8586</v>
      </c>
      <c r="L99" s="73">
        <v>67.099999999999994</v>
      </c>
      <c r="M99" s="50"/>
      <c r="N99" s="72">
        <v>8599</v>
      </c>
      <c r="O99" s="183">
        <v>62</v>
      </c>
      <c r="P99" s="72">
        <v>8775</v>
      </c>
      <c r="Q99" s="183">
        <v>64</v>
      </c>
      <c r="R99" s="72">
        <v>8532</v>
      </c>
      <c r="S99" s="73">
        <v>66.599999999999994</v>
      </c>
      <c r="T99" s="72">
        <v>8288</v>
      </c>
      <c r="U99" s="73">
        <v>68.599999999999994</v>
      </c>
      <c r="V99" s="72">
        <v>8615</v>
      </c>
      <c r="W99" s="73">
        <v>67.900000000000006</v>
      </c>
      <c r="X99" s="53"/>
      <c r="Y99" s="74"/>
      <c r="Z99" s="74"/>
      <c r="AA99" s="53"/>
      <c r="AB99" s="74"/>
      <c r="AC99" s="74"/>
    </row>
    <row r="100" spans="1:29" ht="11.25" customHeight="1">
      <c r="A100" s="15" t="s">
        <v>155</v>
      </c>
      <c r="B100" s="78" t="s">
        <v>346</v>
      </c>
      <c r="C100" s="72">
        <v>2145</v>
      </c>
      <c r="D100" s="83">
        <v>55.9</v>
      </c>
      <c r="E100" s="72">
        <v>2113</v>
      </c>
      <c r="F100" s="83">
        <v>64.099999999999994</v>
      </c>
      <c r="G100" s="72">
        <v>2058</v>
      </c>
      <c r="H100" s="73">
        <v>64.8</v>
      </c>
      <c r="I100" s="72">
        <v>2036</v>
      </c>
      <c r="J100" s="73">
        <v>62.4</v>
      </c>
      <c r="K100" s="72">
        <v>2063</v>
      </c>
      <c r="L100" s="73">
        <v>69.2</v>
      </c>
      <c r="M100" s="50"/>
      <c r="N100" s="72">
        <v>2143</v>
      </c>
      <c r="O100" s="183">
        <v>48.6</v>
      </c>
      <c r="P100" s="72">
        <v>2105</v>
      </c>
      <c r="Q100" s="183">
        <v>53.6</v>
      </c>
      <c r="R100" s="72">
        <v>2072</v>
      </c>
      <c r="S100" s="73">
        <v>57.9</v>
      </c>
      <c r="T100" s="72">
        <v>2053</v>
      </c>
      <c r="U100" s="73">
        <v>61.4</v>
      </c>
      <c r="V100" s="72">
        <v>2079</v>
      </c>
      <c r="W100" s="73">
        <v>67.900000000000006</v>
      </c>
      <c r="X100" s="53"/>
      <c r="Y100" s="74"/>
      <c r="Z100" s="74"/>
      <c r="AA100" s="53"/>
      <c r="AB100" s="74"/>
      <c r="AC100" s="74"/>
    </row>
    <row r="101" spans="1:29" ht="11.25" customHeight="1">
      <c r="A101" s="15" t="s">
        <v>156</v>
      </c>
      <c r="B101" s="78" t="s">
        <v>347</v>
      </c>
      <c r="C101" s="72">
        <v>2098</v>
      </c>
      <c r="D101" s="83">
        <v>74.5</v>
      </c>
      <c r="E101" s="72">
        <v>2131</v>
      </c>
      <c r="F101" s="83">
        <v>77.099999999999994</v>
      </c>
      <c r="G101" s="72">
        <v>1957</v>
      </c>
      <c r="H101" s="73">
        <v>77.3</v>
      </c>
      <c r="I101" s="72">
        <v>2078</v>
      </c>
      <c r="J101" s="73">
        <v>69.900000000000006</v>
      </c>
      <c r="K101" s="72">
        <v>2089</v>
      </c>
      <c r="L101" s="73">
        <v>69.900000000000006</v>
      </c>
      <c r="M101" s="50"/>
      <c r="N101" s="72">
        <v>2097</v>
      </c>
      <c r="O101" s="183">
        <v>67.5</v>
      </c>
      <c r="P101" s="72">
        <v>2133</v>
      </c>
      <c r="Q101" s="183">
        <v>70.3</v>
      </c>
      <c r="R101" s="72">
        <v>1962</v>
      </c>
      <c r="S101" s="73">
        <v>71.900000000000006</v>
      </c>
      <c r="T101" s="72">
        <v>2081</v>
      </c>
      <c r="U101" s="73">
        <v>71.7</v>
      </c>
      <c r="V101" s="72">
        <v>2094</v>
      </c>
      <c r="W101" s="73">
        <v>74.5</v>
      </c>
      <c r="X101" s="53"/>
      <c r="Y101" s="74"/>
      <c r="Z101" s="74"/>
      <c r="AA101" s="53"/>
      <c r="AB101" s="74"/>
      <c r="AC101" s="74"/>
    </row>
    <row r="102" spans="1:29" ht="11.25" customHeight="1">
      <c r="A102" s="15" t="s">
        <v>157</v>
      </c>
      <c r="B102" s="78" t="s">
        <v>348</v>
      </c>
      <c r="C102" s="72">
        <v>7533</v>
      </c>
      <c r="D102" s="83">
        <v>66.5</v>
      </c>
      <c r="E102" s="72">
        <v>7509</v>
      </c>
      <c r="F102" s="83">
        <v>70.3</v>
      </c>
      <c r="G102" s="72">
        <v>7391</v>
      </c>
      <c r="H102" s="73">
        <v>70.599999999999994</v>
      </c>
      <c r="I102" s="72">
        <v>7276</v>
      </c>
      <c r="J102" s="73">
        <v>61.9</v>
      </c>
      <c r="K102" s="72">
        <v>7517</v>
      </c>
      <c r="L102" s="73">
        <v>66.2</v>
      </c>
      <c r="M102" s="50"/>
      <c r="N102" s="72">
        <v>7521</v>
      </c>
      <c r="O102" s="183">
        <v>59.8</v>
      </c>
      <c r="P102" s="72">
        <v>7503</v>
      </c>
      <c r="Q102" s="183">
        <v>61</v>
      </c>
      <c r="R102" s="72">
        <v>7359</v>
      </c>
      <c r="S102" s="73">
        <v>64.3</v>
      </c>
      <c r="T102" s="72">
        <v>7287</v>
      </c>
      <c r="U102" s="73">
        <v>64.3</v>
      </c>
      <c r="V102" s="72">
        <v>7517</v>
      </c>
      <c r="W102" s="73">
        <v>69</v>
      </c>
      <c r="X102" s="53"/>
      <c r="Y102" s="74"/>
      <c r="Z102" s="74"/>
      <c r="AA102" s="53"/>
      <c r="AB102" s="74"/>
      <c r="AC102" s="74"/>
    </row>
    <row r="103" spans="1:29" ht="11.25" customHeight="1">
      <c r="A103" s="15" t="s">
        <v>158</v>
      </c>
      <c r="B103" s="78" t="s">
        <v>349</v>
      </c>
      <c r="C103" s="72">
        <v>1806</v>
      </c>
      <c r="D103" s="83">
        <v>64</v>
      </c>
      <c r="E103" s="72">
        <v>1731</v>
      </c>
      <c r="F103" s="83">
        <v>72</v>
      </c>
      <c r="G103" s="72">
        <v>1686</v>
      </c>
      <c r="H103" s="73">
        <v>73</v>
      </c>
      <c r="I103" s="72">
        <v>1647</v>
      </c>
      <c r="J103" s="73">
        <v>68.2</v>
      </c>
      <c r="K103" s="72">
        <v>1765</v>
      </c>
      <c r="L103" s="73">
        <v>73.5</v>
      </c>
      <c r="M103" s="50"/>
      <c r="N103" s="72">
        <v>1809</v>
      </c>
      <c r="O103" s="183">
        <v>58.2</v>
      </c>
      <c r="P103" s="72">
        <v>1736</v>
      </c>
      <c r="Q103" s="183">
        <v>67.400000000000006</v>
      </c>
      <c r="R103" s="72">
        <v>1683</v>
      </c>
      <c r="S103" s="73">
        <v>74.400000000000006</v>
      </c>
      <c r="T103" s="72">
        <v>1665</v>
      </c>
      <c r="U103" s="73">
        <v>76</v>
      </c>
      <c r="V103" s="72">
        <v>1762</v>
      </c>
      <c r="W103" s="73">
        <v>75</v>
      </c>
      <c r="X103" s="53"/>
      <c r="Y103" s="74"/>
      <c r="Z103" s="74"/>
      <c r="AA103" s="53"/>
      <c r="AB103" s="74"/>
      <c r="AC103" s="74"/>
    </row>
    <row r="104" spans="1:29" ht="11.25" customHeight="1">
      <c r="A104" s="2"/>
      <c r="B104" s="78"/>
      <c r="C104" s="72"/>
      <c r="D104" s="183"/>
      <c r="E104" s="72"/>
      <c r="F104" s="183"/>
      <c r="G104" s="72"/>
      <c r="H104" s="73"/>
      <c r="I104" s="83"/>
      <c r="J104" s="83"/>
      <c r="K104" s="83"/>
      <c r="L104" s="83"/>
      <c r="M104" s="50"/>
      <c r="N104" s="72"/>
      <c r="O104" s="183"/>
      <c r="P104" s="72"/>
      <c r="Q104" s="183"/>
      <c r="R104" s="72"/>
      <c r="S104" s="73"/>
      <c r="T104" s="83"/>
      <c r="U104" s="83"/>
      <c r="V104" s="83"/>
      <c r="W104" s="83"/>
      <c r="X104" s="53"/>
      <c r="Y104" s="74"/>
      <c r="Z104" s="74"/>
      <c r="AA104" s="53"/>
      <c r="AB104" s="74"/>
      <c r="AC104" s="74"/>
    </row>
    <row r="105" spans="1:29" s="52" customFormat="1" ht="11.25" customHeight="1">
      <c r="A105" s="7" t="s">
        <v>231</v>
      </c>
      <c r="B105" s="46" t="s">
        <v>350</v>
      </c>
      <c r="C105" s="47">
        <v>67808</v>
      </c>
      <c r="D105" s="48">
        <v>71.8</v>
      </c>
      <c r="E105" s="47">
        <v>68726</v>
      </c>
      <c r="F105" s="48">
        <v>75.8</v>
      </c>
      <c r="G105" s="47">
        <v>68020</v>
      </c>
      <c r="H105" s="49">
        <v>78.400000000000006</v>
      </c>
      <c r="I105" s="47">
        <v>68819</v>
      </c>
      <c r="J105" s="49">
        <v>75</v>
      </c>
      <c r="K105" s="55">
        <v>70958</v>
      </c>
      <c r="L105" s="57">
        <v>78.2</v>
      </c>
      <c r="M105" s="50"/>
      <c r="N105" s="47">
        <v>68722</v>
      </c>
      <c r="O105" s="51">
        <v>67</v>
      </c>
      <c r="P105" s="47">
        <v>69581</v>
      </c>
      <c r="Q105" s="51">
        <v>70.3</v>
      </c>
      <c r="R105" s="47">
        <v>68814</v>
      </c>
      <c r="S105" s="49">
        <v>73.7</v>
      </c>
      <c r="T105" s="47">
        <v>69590</v>
      </c>
      <c r="U105" s="49">
        <v>76.599999999999994</v>
      </c>
      <c r="V105" s="47">
        <v>71769</v>
      </c>
      <c r="W105" s="49">
        <v>78.599999999999994</v>
      </c>
      <c r="Y105" s="74"/>
      <c r="Z105" s="74"/>
      <c r="AB105" s="74"/>
      <c r="AC105" s="74"/>
    </row>
    <row r="106" spans="1:29" s="52" customFormat="1" ht="11.25" customHeight="1">
      <c r="A106" s="9" t="s">
        <v>159</v>
      </c>
      <c r="B106" s="46" t="s">
        <v>351</v>
      </c>
      <c r="C106" s="47">
        <v>20746</v>
      </c>
      <c r="D106" s="48">
        <v>70</v>
      </c>
      <c r="E106" s="47">
        <v>20937</v>
      </c>
      <c r="F106" s="48">
        <v>73.7</v>
      </c>
      <c r="G106" s="47">
        <v>20961</v>
      </c>
      <c r="H106" s="49">
        <v>77.7</v>
      </c>
      <c r="I106" s="47">
        <v>21744</v>
      </c>
      <c r="J106" s="49">
        <v>75.599999999999994</v>
      </c>
      <c r="K106" s="47">
        <v>22469</v>
      </c>
      <c r="L106" s="49">
        <v>78.3</v>
      </c>
      <c r="M106" s="50"/>
      <c r="N106" s="47">
        <v>21036</v>
      </c>
      <c r="O106" s="51">
        <v>64.900000000000006</v>
      </c>
      <c r="P106" s="47">
        <v>21254</v>
      </c>
      <c r="Q106" s="51">
        <v>69.099999999999994</v>
      </c>
      <c r="R106" s="47">
        <v>21282</v>
      </c>
      <c r="S106" s="49">
        <v>74</v>
      </c>
      <c r="T106" s="47">
        <v>22004</v>
      </c>
      <c r="U106" s="49">
        <v>76.7</v>
      </c>
      <c r="V106" s="47">
        <v>22749</v>
      </c>
      <c r="W106" s="49">
        <v>78.5</v>
      </c>
      <c r="Y106" s="74"/>
      <c r="Z106" s="74"/>
      <c r="AB106" s="74"/>
      <c r="AC106" s="74"/>
    </row>
    <row r="107" spans="1:29" ht="11.25" customHeight="1">
      <c r="A107" s="15" t="s">
        <v>160</v>
      </c>
      <c r="B107" s="78" t="s">
        <v>352</v>
      </c>
      <c r="C107" s="72">
        <v>1359</v>
      </c>
      <c r="D107" s="83">
        <v>72.8</v>
      </c>
      <c r="E107" s="72">
        <v>1419</v>
      </c>
      <c r="F107" s="83">
        <v>74.3</v>
      </c>
      <c r="G107" s="72">
        <v>1397</v>
      </c>
      <c r="H107" s="73">
        <v>78.2</v>
      </c>
      <c r="I107" s="72">
        <v>1404</v>
      </c>
      <c r="J107" s="73">
        <v>75</v>
      </c>
      <c r="K107" s="72">
        <v>1440</v>
      </c>
      <c r="L107" s="73">
        <v>75.099999999999994</v>
      </c>
      <c r="M107" s="50"/>
      <c r="N107" s="72">
        <v>1362</v>
      </c>
      <c r="O107" s="183">
        <v>60.2</v>
      </c>
      <c r="P107" s="72">
        <v>1424</v>
      </c>
      <c r="Q107" s="183">
        <v>66.599999999999994</v>
      </c>
      <c r="R107" s="72">
        <v>1405</v>
      </c>
      <c r="S107" s="73">
        <v>72.599999999999994</v>
      </c>
      <c r="T107" s="72">
        <v>1409</v>
      </c>
      <c r="U107" s="73">
        <v>72.7</v>
      </c>
      <c r="V107" s="72">
        <v>1439</v>
      </c>
      <c r="W107" s="73">
        <v>73.2</v>
      </c>
      <c r="X107" s="53"/>
      <c r="Y107" s="74"/>
      <c r="Z107" s="74"/>
      <c r="AA107" s="53"/>
      <c r="AB107" s="74"/>
      <c r="AC107" s="74"/>
    </row>
    <row r="108" spans="1:29" ht="11.25" customHeight="1">
      <c r="A108" s="15" t="s">
        <v>353</v>
      </c>
      <c r="B108" s="78" t="s">
        <v>354</v>
      </c>
      <c r="C108" s="72" t="s">
        <v>355</v>
      </c>
      <c r="D108" s="72" t="s">
        <v>355</v>
      </c>
      <c r="E108" s="72" t="s">
        <v>355</v>
      </c>
      <c r="F108" s="72" t="s">
        <v>355</v>
      </c>
      <c r="G108" s="72" t="s">
        <v>355</v>
      </c>
      <c r="H108" s="72" t="s">
        <v>355</v>
      </c>
      <c r="I108" s="72" t="s">
        <v>355</v>
      </c>
      <c r="J108" s="72" t="s">
        <v>355</v>
      </c>
      <c r="K108" s="72" t="s">
        <v>355</v>
      </c>
      <c r="L108" s="72" t="s">
        <v>355</v>
      </c>
      <c r="M108" s="50"/>
      <c r="N108" s="72" t="s">
        <v>355</v>
      </c>
      <c r="O108" s="72" t="s">
        <v>355</v>
      </c>
      <c r="P108" s="72" t="s">
        <v>355</v>
      </c>
      <c r="Q108" s="72" t="s">
        <v>355</v>
      </c>
      <c r="R108" s="72" t="s">
        <v>355</v>
      </c>
      <c r="S108" s="72" t="s">
        <v>355</v>
      </c>
      <c r="T108" s="72" t="s">
        <v>355</v>
      </c>
      <c r="U108" s="72" t="s">
        <v>355</v>
      </c>
      <c r="V108" s="72" t="s">
        <v>355</v>
      </c>
      <c r="W108" s="73" t="s">
        <v>355</v>
      </c>
      <c r="X108" s="53"/>
      <c r="Y108" s="74"/>
      <c r="Z108" s="74"/>
      <c r="AA108" s="53"/>
      <c r="AB108" s="74"/>
      <c r="AC108" s="74"/>
    </row>
    <row r="109" spans="1:29" ht="11.25" customHeight="1">
      <c r="A109" s="15" t="s">
        <v>161</v>
      </c>
      <c r="B109" s="78" t="s">
        <v>356</v>
      </c>
      <c r="C109" s="72">
        <v>1234</v>
      </c>
      <c r="D109" s="83">
        <v>71.400000000000006</v>
      </c>
      <c r="E109" s="72">
        <v>1214</v>
      </c>
      <c r="F109" s="83">
        <v>79.5</v>
      </c>
      <c r="G109" s="72">
        <v>1350</v>
      </c>
      <c r="H109" s="73">
        <v>79</v>
      </c>
      <c r="I109" s="72">
        <v>1462</v>
      </c>
      <c r="J109" s="73">
        <v>78.2</v>
      </c>
      <c r="K109" s="72">
        <v>1534</v>
      </c>
      <c r="L109" s="73">
        <v>77.8</v>
      </c>
      <c r="M109" s="50"/>
      <c r="N109" s="72">
        <v>1245</v>
      </c>
      <c r="O109" s="183">
        <v>70.400000000000006</v>
      </c>
      <c r="P109" s="72">
        <v>1225</v>
      </c>
      <c r="Q109" s="183">
        <v>70.8</v>
      </c>
      <c r="R109" s="72">
        <v>1361</v>
      </c>
      <c r="S109" s="73">
        <v>73.099999999999994</v>
      </c>
      <c r="T109" s="72">
        <v>1478</v>
      </c>
      <c r="U109" s="73">
        <v>78.599999999999994</v>
      </c>
      <c r="V109" s="72">
        <v>1548</v>
      </c>
      <c r="W109" s="73">
        <v>80.2</v>
      </c>
      <c r="X109" s="53"/>
      <c r="Y109" s="74"/>
      <c r="Z109" s="74"/>
      <c r="AA109" s="53"/>
      <c r="AB109" s="74"/>
      <c r="AC109" s="74"/>
    </row>
    <row r="110" spans="1:29" ht="11.25" customHeight="1">
      <c r="A110" s="15" t="s">
        <v>162</v>
      </c>
      <c r="B110" s="78" t="s">
        <v>357</v>
      </c>
      <c r="C110" s="72">
        <v>937</v>
      </c>
      <c r="D110" s="83">
        <v>78.8</v>
      </c>
      <c r="E110" s="72">
        <v>919</v>
      </c>
      <c r="F110" s="83">
        <v>87.9</v>
      </c>
      <c r="G110" s="72">
        <v>946</v>
      </c>
      <c r="H110" s="73">
        <v>84</v>
      </c>
      <c r="I110" s="72">
        <v>995</v>
      </c>
      <c r="J110" s="73">
        <v>77.400000000000006</v>
      </c>
      <c r="K110" s="72">
        <v>1053</v>
      </c>
      <c r="L110" s="73">
        <v>73.900000000000006</v>
      </c>
      <c r="M110" s="50"/>
      <c r="N110" s="72">
        <v>955</v>
      </c>
      <c r="O110" s="183">
        <v>79.2</v>
      </c>
      <c r="P110" s="72">
        <v>937</v>
      </c>
      <c r="Q110" s="183">
        <v>82.7</v>
      </c>
      <c r="R110" s="72">
        <v>965</v>
      </c>
      <c r="S110" s="73">
        <v>85.7</v>
      </c>
      <c r="T110" s="72">
        <v>1012</v>
      </c>
      <c r="U110" s="73">
        <v>82.3</v>
      </c>
      <c r="V110" s="72">
        <v>1084</v>
      </c>
      <c r="W110" s="73">
        <v>83</v>
      </c>
      <c r="X110" s="53"/>
      <c r="Y110" s="74"/>
      <c r="Z110" s="74"/>
      <c r="AA110" s="53"/>
      <c r="AB110" s="74"/>
      <c r="AC110" s="74"/>
    </row>
    <row r="111" spans="1:29" ht="11.25" customHeight="1">
      <c r="A111" s="15" t="s">
        <v>163</v>
      </c>
      <c r="B111" s="78" t="s">
        <v>358</v>
      </c>
      <c r="C111" s="72">
        <v>1934</v>
      </c>
      <c r="D111" s="83">
        <v>68.3</v>
      </c>
      <c r="E111" s="72">
        <v>1938</v>
      </c>
      <c r="F111" s="83">
        <v>70.400000000000006</v>
      </c>
      <c r="G111" s="72">
        <v>1837</v>
      </c>
      <c r="H111" s="73">
        <v>78.7</v>
      </c>
      <c r="I111" s="72">
        <v>1925</v>
      </c>
      <c r="J111" s="73">
        <v>75.099999999999994</v>
      </c>
      <c r="K111" s="72">
        <v>1984</v>
      </c>
      <c r="L111" s="73">
        <v>79.099999999999994</v>
      </c>
      <c r="M111" s="50"/>
      <c r="N111" s="72">
        <v>1954</v>
      </c>
      <c r="O111" s="183">
        <v>67.2</v>
      </c>
      <c r="P111" s="72">
        <v>1967</v>
      </c>
      <c r="Q111" s="183">
        <v>67.599999999999994</v>
      </c>
      <c r="R111" s="72">
        <v>1898</v>
      </c>
      <c r="S111" s="73">
        <v>73.599999999999994</v>
      </c>
      <c r="T111" s="72">
        <v>1942</v>
      </c>
      <c r="U111" s="73">
        <v>77.7</v>
      </c>
      <c r="V111" s="72">
        <v>2013</v>
      </c>
      <c r="W111" s="73">
        <v>81.099999999999994</v>
      </c>
      <c r="X111" s="53"/>
      <c r="Y111" s="74"/>
      <c r="Z111" s="74"/>
      <c r="AA111" s="53"/>
      <c r="AB111" s="74"/>
      <c r="AC111" s="74"/>
    </row>
    <row r="112" spans="1:29" ht="11.25" customHeight="1">
      <c r="A112" s="15" t="s">
        <v>164</v>
      </c>
      <c r="B112" s="78" t="s">
        <v>359</v>
      </c>
      <c r="C112" s="72">
        <v>1287</v>
      </c>
      <c r="D112" s="83">
        <v>70.3</v>
      </c>
      <c r="E112" s="72">
        <v>1284</v>
      </c>
      <c r="F112" s="83">
        <v>70.7</v>
      </c>
      <c r="G112" s="72">
        <v>1208</v>
      </c>
      <c r="H112" s="73">
        <v>69.099999999999994</v>
      </c>
      <c r="I112" s="72">
        <v>1353</v>
      </c>
      <c r="J112" s="73">
        <v>69.599999999999994</v>
      </c>
      <c r="K112" s="72">
        <v>1327</v>
      </c>
      <c r="L112" s="73">
        <v>79.8</v>
      </c>
      <c r="M112" s="50"/>
      <c r="N112" s="72">
        <v>1298</v>
      </c>
      <c r="O112" s="183">
        <v>63.3</v>
      </c>
      <c r="P112" s="72">
        <v>1303</v>
      </c>
      <c r="Q112" s="183">
        <v>67.8</v>
      </c>
      <c r="R112" s="72">
        <v>1230</v>
      </c>
      <c r="S112" s="73">
        <v>69.8</v>
      </c>
      <c r="T112" s="72">
        <v>1372</v>
      </c>
      <c r="U112" s="73">
        <v>72.400000000000006</v>
      </c>
      <c r="V112" s="72">
        <v>1345</v>
      </c>
      <c r="W112" s="73">
        <v>81.3</v>
      </c>
      <c r="X112" s="53"/>
      <c r="Y112" s="74"/>
      <c r="Z112" s="74"/>
      <c r="AA112" s="53"/>
      <c r="AB112" s="74"/>
      <c r="AC112" s="74"/>
    </row>
    <row r="113" spans="1:29" ht="11.25" customHeight="1">
      <c r="A113" s="15" t="s">
        <v>165</v>
      </c>
      <c r="B113" s="78" t="s">
        <v>360</v>
      </c>
      <c r="C113" s="72">
        <v>546</v>
      </c>
      <c r="D113" s="83">
        <v>75.5</v>
      </c>
      <c r="E113" s="72">
        <v>533</v>
      </c>
      <c r="F113" s="83">
        <v>80.3</v>
      </c>
      <c r="G113" s="72">
        <v>551</v>
      </c>
      <c r="H113" s="73">
        <v>86.4</v>
      </c>
      <c r="I113" s="72">
        <v>581</v>
      </c>
      <c r="J113" s="73">
        <v>86.1</v>
      </c>
      <c r="K113" s="72">
        <v>585</v>
      </c>
      <c r="L113" s="73">
        <v>87.9</v>
      </c>
      <c r="M113" s="50"/>
      <c r="N113" s="72">
        <v>548</v>
      </c>
      <c r="O113" s="183">
        <v>70.8</v>
      </c>
      <c r="P113" s="72">
        <v>534</v>
      </c>
      <c r="Q113" s="183">
        <v>78.7</v>
      </c>
      <c r="R113" s="72">
        <v>556</v>
      </c>
      <c r="S113" s="73">
        <v>80.599999999999994</v>
      </c>
      <c r="T113" s="72">
        <v>583</v>
      </c>
      <c r="U113" s="73">
        <v>83</v>
      </c>
      <c r="V113" s="72">
        <v>582</v>
      </c>
      <c r="W113" s="73">
        <v>84.7</v>
      </c>
      <c r="X113" s="53"/>
      <c r="Y113" s="74"/>
      <c r="Z113" s="74"/>
      <c r="AA113" s="53"/>
      <c r="AB113" s="74"/>
      <c r="AC113" s="74"/>
    </row>
    <row r="114" spans="1:29" ht="11.25" customHeight="1">
      <c r="A114" s="15" t="s">
        <v>166</v>
      </c>
      <c r="B114" s="78" t="s">
        <v>361</v>
      </c>
      <c r="C114" s="72">
        <v>1382</v>
      </c>
      <c r="D114" s="83">
        <v>71.599999999999994</v>
      </c>
      <c r="E114" s="72">
        <v>1449</v>
      </c>
      <c r="F114" s="83">
        <v>71.2</v>
      </c>
      <c r="G114" s="72">
        <v>1459</v>
      </c>
      <c r="H114" s="73">
        <v>75.400000000000006</v>
      </c>
      <c r="I114" s="72">
        <v>1613</v>
      </c>
      <c r="J114" s="73">
        <v>77.2</v>
      </c>
      <c r="K114" s="72">
        <v>1736</v>
      </c>
      <c r="L114" s="73">
        <v>78.2</v>
      </c>
      <c r="M114" s="50"/>
      <c r="N114" s="72">
        <v>1419</v>
      </c>
      <c r="O114" s="183">
        <v>65.8</v>
      </c>
      <c r="P114" s="72">
        <v>1473</v>
      </c>
      <c r="Q114" s="183">
        <v>69</v>
      </c>
      <c r="R114" s="72">
        <v>1487</v>
      </c>
      <c r="S114" s="73">
        <v>73.8</v>
      </c>
      <c r="T114" s="72">
        <v>1622</v>
      </c>
      <c r="U114" s="73">
        <v>78.400000000000006</v>
      </c>
      <c r="V114" s="72">
        <v>1759</v>
      </c>
      <c r="W114" s="73">
        <v>80.599999999999994</v>
      </c>
      <c r="X114" s="53"/>
      <c r="Y114" s="74"/>
      <c r="Z114" s="74"/>
      <c r="AA114" s="53"/>
      <c r="AB114" s="74"/>
      <c r="AC114" s="74"/>
    </row>
    <row r="115" spans="1:29" ht="11.25" customHeight="1">
      <c r="A115" s="15" t="s">
        <v>167</v>
      </c>
      <c r="B115" s="78" t="s">
        <v>362</v>
      </c>
      <c r="C115" s="72">
        <v>1924</v>
      </c>
      <c r="D115" s="83">
        <v>69.3</v>
      </c>
      <c r="E115" s="72">
        <v>1978</v>
      </c>
      <c r="F115" s="83">
        <v>68.099999999999994</v>
      </c>
      <c r="G115" s="72">
        <v>1956</v>
      </c>
      <c r="H115" s="73">
        <v>75.2</v>
      </c>
      <c r="I115" s="72">
        <v>2042</v>
      </c>
      <c r="J115" s="73">
        <v>71.099999999999994</v>
      </c>
      <c r="K115" s="72">
        <v>2148</v>
      </c>
      <c r="L115" s="73">
        <v>73.5</v>
      </c>
      <c r="M115" s="50"/>
      <c r="N115" s="72">
        <v>1947</v>
      </c>
      <c r="O115" s="183">
        <v>61</v>
      </c>
      <c r="P115" s="72">
        <v>2013</v>
      </c>
      <c r="Q115" s="183">
        <v>59.3</v>
      </c>
      <c r="R115" s="72">
        <v>1978</v>
      </c>
      <c r="S115" s="73">
        <v>70.400000000000006</v>
      </c>
      <c r="T115" s="72">
        <v>2057</v>
      </c>
      <c r="U115" s="73">
        <v>70</v>
      </c>
      <c r="V115" s="72">
        <v>2161</v>
      </c>
      <c r="W115" s="73">
        <v>72.099999999999994</v>
      </c>
      <c r="X115" s="53"/>
      <c r="Y115" s="74"/>
      <c r="Z115" s="74"/>
      <c r="AA115" s="53"/>
      <c r="AB115" s="74"/>
      <c r="AC115" s="74"/>
    </row>
    <row r="116" spans="1:29" ht="11.25" customHeight="1">
      <c r="A116" s="15" t="s">
        <v>168</v>
      </c>
      <c r="B116" s="78" t="s">
        <v>363</v>
      </c>
      <c r="C116" s="72">
        <v>3075</v>
      </c>
      <c r="D116" s="83">
        <v>68.599999999999994</v>
      </c>
      <c r="E116" s="72">
        <v>3019</v>
      </c>
      <c r="F116" s="83">
        <v>69.3</v>
      </c>
      <c r="G116" s="72">
        <v>2946</v>
      </c>
      <c r="H116" s="73">
        <v>75.7</v>
      </c>
      <c r="I116" s="72">
        <v>3175</v>
      </c>
      <c r="J116" s="73">
        <v>76.3</v>
      </c>
      <c r="K116" s="72">
        <v>3197</v>
      </c>
      <c r="L116" s="73">
        <v>77.5</v>
      </c>
      <c r="M116" s="50"/>
      <c r="N116" s="72">
        <v>3131</v>
      </c>
      <c r="O116" s="183">
        <v>63.9</v>
      </c>
      <c r="P116" s="72">
        <v>3080</v>
      </c>
      <c r="Q116" s="183">
        <v>69.099999999999994</v>
      </c>
      <c r="R116" s="72">
        <v>2995</v>
      </c>
      <c r="S116" s="73">
        <v>75.5</v>
      </c>
      <c r="T116" s="72">
        <v>3213</v>
      </c>
      <c r="U116" s="73">
        <v>78</v>
      </c>
      <c r="V116" s="72">
        <v>3269</v>
      </c>
      <c r="W116" s="73">
        <v>77.099999999999994</v>
      </c>
      <c r="X116" s="53"/>
      <c r="Y116" s="74"/>
      <c r="Z116" s="74"/>
      <c r="AA116" s="53"/>
      <c r="AB116" s="74"/>
      <c r="AC116" s="74"/>
    </row>
    <row r="117" spans="1:29" ht="11.25" customHeight="1">
      <c r="A117" s="15" t="s">
        <v>169</v>
      </c>
      <c r="B117" s="78" t="s">
        <v>364</v>
      </c>
      <c r="C117" s="72">
        <v>2097</v>
      </c>
      <c r="D117" s="83">
        <v>67.099999999999994</v>
      </c>
      <c r="E117" s="72">
        <v>2073</v>
      </c>
      <c r="F117" s="83">
        <v>75.7</v>
      </c>
      <c r="G117" s="72">
        <v>2065</v>
      </c>
      <c r="H117" s="73">
        <v>76.599999999999994</v>
      </c>
      <c r="I117" s="72">
        <v>2052</v>
      </c>
      <c r="J117" s="73">
        <v>76.8</v>
      </c>
      <c r="K117" s="72">
        <v>2114</v>
      </c>
      <c r="L117" s="73">
        <v>81.599999999999994</v>
      </c>
      <c r="M117" s="50"/>
      <c r="N117" s="72">
        <v>2120</v>
      </c>
      <c r="O117" s="183">
        <v>63.4</v>
      </c>
      <c r="P117" s="72">
        <v>2113</v>
      </c>
      <c r="Q117" s="183">
        <v>71.099999999999994</v>
      </c>
      <c r="R117" s="72">
        <v>2106</v>
      </c>
      <c r="S117" s="73">
        <v>73.3</v>
      </c>
      <c r="T117" s="72">
        <v>2085</v>
      </c>
      <c r="U117" s="73">
        <v>76.8</v>
      </c>
      <c r="V117" s="72">
        <v>2143</v>
      </c>
      <c r="W117" s="73">
        <v>79.900000000000006</v>
      </c>
      <c r="X117" s="53"/>
      <c r="Y117" s="74"/>
      <c r="Z117" s="74"/>
      <c r="AA117" s="53"/>
      <c r="AB117" s="74"/>
      <c r="AC117" s="74"/>
    </row>
    <row r="118" spans="1:29" ht="11.25" customHeight="1">
      <c r="A118" s="15" t="s">
        <v>170</v>
      </c>
      <c r="B118" s="78" t="s">
        <v>365</v>
      </c>
      <c r="C118" s="72">
        <v>2164</v>
      </c>
      <c r="D118" s="83">
        <v>63.5</v>
      </c>
      <c r="E118" s="72">
        <v>2228</v>
      </c>
      <c r="F118" s="83">
        <v>69.400000000000006</v>
      </c>
      <c r="G118" s="72">
        <v>2361</v>
      </c>
      <c r="H118" s="73">
        <v>76.099999999999994</v>
      </c>
      <c r="I118" s="72">
        <v>2246</v>
      </c>
      <c r="J118" s="73">
        <v>73.3</v>
      </c>
      <c r="K118" s="72">
        <v>2376</v>
      </c>
      <c r="L118" s="73">
        <v>78.599999999999994</v>
      </c>
      <c r="M118" s="50"/>
      <c r="N118" s="72">
        <v>2188</v>
      </c>
      <c r="O118" s="183">
        <v>58.1</v>
      </c>
      <c r="P118" s="72">
        <v>2254</v>
      </c>
      <c r="Q118" s="183">
        <v>64.7</v>
      </c>
      <c r="R118" s="72">
        <v>2381</v>
      </c>
      <c r="S118" s="73">
        <v>70.8</v>
      </c>
      <c r="T118" s="72">
        <v>2276</v>
      </c>
      <c r="U118" s="73">
        <v>74.599999999999994</v>
      </c>
      <c r="V118" s="72">
        <v>2388</v>
      </c>
      <c r="W118" s="73">
        <v>75.3</v>
      </c>
      <c r="X118" s="53"/>
      <c r="Y118" s="74"/>
      <c r="Z118" s="74"/>
      <c r="AA118" s="53"/>
      <c r="AB118" s="74"/>
      <c r="AC118" s="74"/>
    </row>
    <row r="119" spans="1:29" ht="11.25" customHeight="1">
      <c r="A119" s="15" t="s">
        <v>171</v>
      </c>
      <c r="B119" s="78" t="s">
        <v>366</v>
      </c>
      <c r="C119" s="72">
        <v>1632</v>
      </c>
      <c r="D119" s="83">
        <v>73.8</v>
      </c>
      <c r="E119" s="72">
        <v>1630</v>
      </c>
      <c r="F119" s="83">
        <v>78.8</v>
      </c>
      <c r="G119" s="72">
        <v>1630</v>
      </c>
      <c r="H119" s="73">
        <v>81</v>
      </c>
      <c r="I119" s="72">
        <v>1621</v>
      </c>
      <c r="J119" s="73">
        <v>72.900000000000006</v>
      </c>
      <c r="K119" s="72">
        <v>1648</v>
      </c>
      <c r="L119" s="73">
        <v>76</v>
      </c>
      <c r="M119" s="50"/>
      <c r="N119" s="72">
        <v>1662</v>
      </c>
      <c r="O119" s="183">
        <v>67.3</v>
      </c>
      <c r="P119" s="72">
        <v>1660</v>
      </c>
      <c r="Q119" s="183">
        <v>71.8</v>
      </c>
      <c r="R119" s="72">
        <v>1655</v>
      </c>
      <c r="S119" s="73">
        <v>75.7</v>
      </c>
      <c r="T119" s="72">
        <v>1644</v>
      </c>
      <c r="U119" s="73">
        <v>75.599999999999994</v>
      </c>
      <c r="V119" s="72">
        <v>1670</v>
      </c>
      <c r="W119" s="73">
        <v>79.5</v>
      </c>
      <c r="X119" s="53"/>
      <c r="Y119" s="74"/>
      <c r="Z119" s="74"/>
      <c r="AA119" s="53"/>
      <c r="AB119" s="74"/>
      <c r="AC119" s="74"/>
    </row>
    <row r="120" spans="1:29" ht="11.25" customHeight="1">
      <c r="A120" s="15" t="s">
        <v>172</v>
      </c>
      <c r="B120" s="78" t="s">
        <v>367</v>
      </c>
      <c r="C120" s="72">
        <v>1175</v>
      </c>
      <c r="D120" s="83">
        <v>72.099999999999994</v>
      </c>
      <c r="E120" s="72">
        <v>1253</v>
      </c>
      <c r="F120" s="83">
        <v>82.7</v>
      </c>
      <c r="G120" s="72">
        <v>1255</v>
      </c>
      <c r="H120" s="73">
        <v>86.3</v>
      </c>
      <c r="I120" s="72">
        <v>1275</v>
      </c>
      <c r="J120" s="73">
        <v>82.3</v>
      </c>
      <c r="K120" s="72">
        <v>1327</v>
      </c>
      <c r="L120" s="73">
        <v>85.3</v>
      </c>
      <c r="M120" s="50"/>
      <c r="N120" s="72">
        <v>1207</v>
      </c>
      <c r="O120" s="183">
        <v>67.3</v>
      </c>
      <c r="P120" s="72">
        <v>1271</v>
      </c>
      <c r="Q120" s="183">
        <v>75.7</v>
      </c>
      <c r="R120" s="72">
        <v>1265</v>
      </c>
      <c r="S120" s="73">
        <v>76</v>
      </c>
      <c r="T120" s="72">
        <v>1311</v>
      </c>
      <c r="U120" s="73">
        <v>85.4</v>
      </c>
      <c r="V120" s="72">
        <v>1348</v>
      </c>
      <c r="W120" s="73">
        <v>81.8</v>
      </c>
      <c r="X120" s="53"/>
      <c r="Y120" s="74"/>
      <c r="Z120" s="74"/>
      <c r="AA120" s="53"/>
      <c r="AB120" s="74"/>
      <c r="AC120" s="74"/>
    </row>
    <row r="121" spans="1:29" ht="11.25" customHeight="1">
      <c r="A121" s="2"/>
      <c r="B121" s="78"/>
      <c r="C121" s="72"/>
      <c r="D121" s="183"/>
      <c r="E121" s="72"/>
      <c r="F121" s="183"/>
      <c r="G121" s="72"/>
      <c r="H121" s="73"/>
      <c r="I121" s="83"/>
      <c r="J121" s="83"/>
      <c r="K121" s="83"/>
      <c r="L121" s="83"/>
      <c r="M121" s="50"/>
      <c r="N121" s="72"/>
      <c r="O121" s="184"/>
      <c r="P121" s="72"/>
      <c r="Q121" s="184"/>
      <c r="R121" s="72"/>
      <c r="S121" s="73"/>
      <c r="T121" s="83"/>
      <c r="U121" s="83"/>
      <c r="V121" s="83"/>
      <c r="W121" s="83"/>
      <c r="X121" s="53"/>
      <c r="Y121" s="74"/>
      <c r="Z121" s="74"/>
      <c r="AA121" s="53"/>
      <c r="AB121" s="74"/>
      <c r="AC121" s="74"/>
    </row>
    <row r="122" spans="1:29" s="52" customFormat="1" ht="11.25" customHeight="1">
      <c r="A122" s="7" t="s">
        <v>173</v>
      </c>
      <c r="B122" s="46" t="s">
        <v>368</v>
      </c>
      <c r="C122" s="47">
        <v>47062</v>
      </c>
      <c r="D122" s="48">
        <v>72.599999999999994</v>
      </c>
      <c r="E122" s="47">
        <v>47789</v>
      </c>
      <c r="F122" s="48">
        <v>76.7</v>
      </c>
      <c r="G122" s="47">
        <v>47059</v>
      </c>
      <c r="H122" s="49">
        <v>78.7</v>
      </c>
      <c r="I122" s="47">
        <v>47075</v>
      </c>
      <c r="J122" s="49">
        <v>74.8</v>
      </c>
      <c r="K122" s="47">
        <v>48489</v>
      </c>
      <c r="L122" s="49">
        <v>78.2</v>
      </c>
      <c r="M122" s="50"/>
      <c r="N122" s="47">
        <v>47686</v>
      </c>
      <c r="O122" s="51">
        <v>68</v>
      </c>
      <c r="P122" s="47">
        <v>48327</v>
      </c>
      <c r="Q122" s="51">
        <v>70.900000000000006</v>
      </c>
      <c r="R122" s="47">
        <v>47532</v>
      </c>
      <c r="S122" s="49">
        <v>73.599999999999994</v>
      </c>
      <c r="T122" s="47">
        <v>47586</v>
      </c>
      <c r="U122" s="49">
        <v>76.5</v>
      </c>
      <c r="V122" s="47">
        <v>49020</v>
      </c>
      <c r="W122" s="49">
        <v>78.7</v>
      </c>
      <c r="Y122" s="74"/>
      <c r="Z122" s="74"/>
      <c r="AB122" s="74"/>
      <c r="AC122" s="74"/>
    </row>
    <row r="123" spans="1:29" ht="11.25" customHeight="1">
      <c r="A123" s="15" t="s">
        <v>174</v>
      </c>
      <c r="B123" s="78" t="s">
        <v>369</v>
      </c>
      <c r="C123" s="72">
        <v>1898</v>
      </c>
      <c r="D123" s="83">
        <v>64.400000000000006</v>
      </c>
      <c r="E123" s="72">
        <v>1997</v>
      </c>
      <c r="F123" s="83">
        <v>70.3</v>
      </c>
      <c r="G123" s="72">
        <v>1919</v>
      </c>
      <c r="H123" s="73">
        <v>74</v>
      </c>
      <c r="I123" s="72">
        <v>1972</v>
      </c>
      <c r="J123" s="73">
        <v>71.5</v>
      </c>
      <c r="K123" s="72">
        <v>2100</v>
      </c>
      <c r="L123" s="73">
        <v>78.8</v>
      </c>
      <c r="M123" s="50"/>
      <c r="N123" s="72">
        <v>1919</v>
      </c>
      <c r="O123" s="183">
        <v>55.9</v>
      </c>
      <c r="P123" s="72">
        <v>2020</v>
      </c>
      <c r="Q123" s="183">
        <v>60.9</v>
      </c>
      <c r="R123" s="72">
        <v>1939</v>
      </c>
      <c r="S123" s="73">
        <v>64.8</v>
      </c>
      <c r="T123" s="72">
        <v>1970</v>
      </c>
      <c r="U123" s="73">
        <v>69.5</v>
      </c>
      <c r="V123" s="72">
        <v>2114</v>
      </c>
      <c r="W123" s="73">
        <v>66.900000000000006</v>
      </c>
      <c r="X123" s="53"/>
      <c r="Y123" s="74"/>
      <c r="Z123" s="74"/>
      <c r="AA123" s="53"/>
      <c r="AB123" s="74"/>
      <c r="AC123" s="74"/>
    </row>
    <row r="124" spans="1:29" ht="11.25" customHeight="1">
      <c r="A124" s="15" t="s">
        <v>175</v>
      </c>
      <c r="B124" s="78" t="s">
        <v>370</v>
      </c>
      <c r="C124" s="72">
        <v>3012</v>
      </c>
      <c r="D124" s="83">
        <v>79.400000000000006</v>
      </c>
      <c r="E124" s="72">
        <v>3152</v>
      </c>
      <c r="F124" s="83">
        <v>83.3</v>
      </c>
      <c r="G124" s="72">
        <v>3131</v>
      </c>
      <c r="H124" s="73">
        <v>83.5</v>
      </c>
      <c r="I124" s="72">
        <v>3056</v>
      </c>
      <c r="J124" s="73">
        <v>82.2</v>
      </c>
      <c r="K124" s="72">
        <v>3257</v>
      </c>
      <c r="L124" s="73">
        <v>82.5</v>
      </c>
      <c r="M124" s="50"/>
      <c r="N124" s="72">
        <v>3039</v>
      </c>
      <c r="O124" s="183">
        <v>70</v>
      </c>
      <c r="P124" s="72">
        <v>3193</v>
      </c>
      <c r="Q124" s="183">
        <v>76.2</v>
      </c>
      <c r="R124" s="72">
        <v>3164</v>
      </c>
      <c r="S124" s="73">
        <v>78.3</v>
      </c>
      <c r="T124" s="72">
        <v>3090</v>
      </c>
      <c r="U124" s="73">
        <v>80.3</v>
      </c>
      <c r="V124" s="72">
        <v>3286</v>
      </c>
      <c r="W124" s="73">
        <v>83.2</v>
      </c>
      <c r="X124" s="53"/>
      <c r="Y124" s="74"/>
      <c r="Z124" s="74"/>
      <c r="AA124" s="53"/>
      <c r="AB124" s="74"/>
      <c r="AC124" s="74"/>
    </row>
    <row r="125" spans="1:29" ht="11.25" customHeight="1">
      <c r="A125" s="15" t="s">
        <v>176</v>
      </c>
      <c r="B125" s="78" t="s">
        <v>371</v>
      </c>
      <c r="C125" s="72">
        <v>3065</v>
      </c>
      <c r="D125" s="83">
        <v>69.8</v>
      </c>
      <c r="E125" s="72">
        <v>3144</v>
      </c>
      <c r="F125" s="83">
        <v>72.2</v>
      </c>
      <c r="G125" s="72">
        <v>3129</v>
      </c>
      <c r="H125" s="73">
        <v>75.5</v>
      </c>
      <c r="I125" s="72">
        <v>3161</v>
      </c>
      <c r="J125" s="73">
        <v>69.599999999999994</v>
      </c>
      <c r="K125" s="72">
        <v>3063</v>
      </c>
      <c r="L125" s="73">
        <v>71.099999999999994</v>
      </c>
      <c r="M125" s="50"/>
      <c r="N125" s="72">
        <v>3092</v>
      </c>
      <c r="O125" s="183">
        <v>65.5</v>
      </c>
      <c r="P125" s="72">
        <v>3157</v>
      </c>
      <c r="Q125" s="183">
        <v>66.400000000000006</v>
      </c>
      <c r="R125" s="72">
        <v>3131</v>
      </c>
      <c r="S125" s="73">
        <v>70</v>
      </c>
      <c r="T125" s="72">
        <v>3168</v>
      </c>
      <c r="U125" s="73">
        <v>76.599999999999994</v>
      </c>
      <c r="V125" s="72">
        <v>3084</v>
      </c>
      <c r="W125" s="73">
        <v>78.2</v>
      </c>
      <c r="X125" s="53"/>
      <c r="Y125" s="74"/>
      <c r="Z125" s="74"/>
      <c r="AA125" s="53"/>
      <c r="AB125" s="74"/>
      <c r="AC125" s="74"/>
    </row>
    <row r="126" spans="1:29" ht="11.25" customHeight="1">
      <c r="A126" s="15" t="s">
        <v>177</v>
      </c>
      <c r="B126" s="78" t="s">
        <v>372</v>
      </c>
      <c r="C126" s="72">
        <v>2436</v>
      </c>
      <c r="D126" s="83">
        <v>77.099999999999994</v>
      </c>
      <c r="E126" s="72">
        <v>2550</v>
      </c>
      <c r="F126" s="83">
        <v>79.400000000000006</v>
      </c>
      <c r="G126" s="72">
        <v>2454</v>
      </c>
      <c r="H126" s="73">
        <v>82</v>
      </c>
      <c r="I126" s="72">
        <v>2523</v>
      </c>
      <c r="J126" s="73">
        <v>74.8</v>
      </c>
      <c r="K126" s="72">
        <v>2575</v>
      </c>
      <c r="L126" s="73">
        <v>78.8</v>
      </c>
      <c r="M126" s="50"/>
      <c r="N126" s="72">
        <v>2527</v>
      </c>
      <c r="O126" s="183">
        <v>76.3</v>
      </c>
      <c r="P126" s="72">
        <v>2604</v>
      </c>
      <c r="Q126" s="183">
        <v>77.099999999999994</v>
      </c>
      <c r="R126" s="72">
        <v>2530</v>
      </c>
      <c r="S126" s="73">
        <v>79.7</v>
      </c>
      <c r="T126" s="72">
        <v>2572</v>
      </c>
      <c r="U126" s="73">
        <v>78.599999999999994</v>
      </c>
      <c r="V126" s="72">
        <v>2643</v>
      </c>
      <c r="W126" s="73">
        <v>79.5</v>
      </c>
      <c r="X126" s="53"/>
      <c r="Y126" s="74"/>
      <c r="Z126" s="74"/>
      <c r="AA126" s="53"/>
      <c r="AB126" s="74"/>
      <c r="AC126" s="74"/>
    </row>
    <row r="127" spans="1:29" ht="11.25" customHeight="1">
      <c r="A127" s="15" t="s">
        <v>178</v>
      </c>
      <c r="B127" s="78" t="s">
        <v>373</v>
      </c>
      <c r="C127" s="72">
        <v>3367</v>
      </c>
      <c r="D127" s="83">
        <v>76.3</v>
      </c>
      <c r="E127" s="72">
        <v>3289</v>
      </c>
      <c r="F127" s="83">
        <v>78.8</v>
      </c>
      <c r="G127" s="72">
        <v>3299</v>
      </c>
      <c r="H127" s="73">
        <v>81.099999999999994</v>
      </c>
      <c r="I127" s="72">
        <v>3209</v>
      </c>
      <c r="J127" s="73">
        <v>77.7</v>
      </c>
      <c r="K127" s="72">
        <v>3291</v>
      </c>
      <c r="L127" s="73">
        <v>82.7</v>
      </c>
      <c r="M127" s="50"/>
      <c r="N127" s="72">
        <v>3371</v>
      </c>
      <c r="O127" s="183">
        <v>70.599999999999994</v>
      </c>
      <c r="P127" s="72">
        <v>3292</v>
      </c>
      <c r="Q127" s="183">
        <v>73.099999999999994</v>
      </c>
      <c r="R127" s="72">
        <v>3306</v>
      </c>
      <c r="S127" s="73">
        <v>73.599999999999994</v>
      </c>
      <c r="T127" s="72">
        <v>3214</v>
      </c>
      <c r="U127" s="73">
        <v>78.2</v>
      </c>
      <c r="V127" s="72">
        <v>3303</v>
      </c>
      <c r="W127" s="73">
        <v>82.3</v>
      </c>
      <c r="X127" s="53"/>
      <c r="Y127" s="74"/>
      <c r="Z127" s="74"/>
      <c r="AA127" s="53"/>
      <c r="AB127" s="74"/>
      <c r="AC127" s="74"/>
    </row>
    <row r="128" spans="1:29" ht="11.25" customHeight="1">
      <c r="A128" s="15" t="s">
        <v>179</v>
      </c>
      <c r="B128" s="78" t="s">
        <v>374</v>
      </c>
      <c r="C128" s="72">
        <v>3408</v>
      </c>
      <c r="D128" s="83">
        <v>67.8</v>
      </c>
      <c r="E128" s="72">
        <v>3431</v>
      </c>
      <c r="F128" s="83">
        <v>71.900000000000006</v>
      </c>
      <c r="G128" s="72">
        <v>3446</v>
      </c>
      <c r="H128" s="73">
        <v>74.900000000000006</v>
      </c>
      <c r="I128" s="72">
        <v>3350</v>
      </c>
      <c r="J128" s="73">
        <v>74.2</v>
      </c>
      <c r="K128" s="72">
        <v>3482</v>
      </c>
      <c r="L128" s="73">
        <v>77.3</v>
      </c>
      <c r="M128" s="50"/>
      <c r="N128" s="72">
        <v>3422</v>
      </c>
      <c r="O128" s="183">
        <v>64.2</v>
      </c>
      <c r="P128" s="72">
        <v>3464</v>
      </c>
      <c r="Q128" s="183">
        <v>67.8</v>
      </c>
      <c r="R128" s="72">
        <v>3476</v>
      </c>
      <c r="S128" s="73">
        <v>72.8</v>
      </c>
      <c r="T128" s="72">
        <v>3389</v>
      </c>
      <c r="U128" s="73">
        <v>74.5</v>
      </c>
      <c r="V128" s="72">
        <v>3508</v>
      </c>
      <c r="W128" s="73">
        <v>76.599999999999994</v>
      </c>
      <c r="X128" s="53"/>
      <c r="Y128" s="74"/>
      <c r="Z128" s="74"/>
      <c r="AA128" s="53"/>
      <c r="AB128" s="74"/>
      <c r="AC128" s="74"/>
    </row>
    <row r="129" spans="1:29" ht="11.25" customHeight="1">
      <c r="A129" s="15" t="s">
        <v>180</v>
      </c>
      <c r="B129" s="78" t="s">
        <v>375</v>
      </c>
      <c r="C129" s="72">
        <v>2492</v>
      </c>
      <c r="D129" s="83">
        <v>75.900000000000006</v>
      </c>
      <c r="E129" s="72">
        <v>2590</v>
      </c>
      <c r="F129" s="83">
        <v>80.3</v>
      </c>
      <c r="G129" s="72">
        <v>2444</v>
      </c>
      <c r="H129" s="73">
        <v>79.099999999999994</v>
      </c>
      <c r="I129" s="72">
        <v>2534</v>
      </c>
      <c r="J129" s="73">
        <v>77.599999999999994</v>
      </c>
      <c r="K129" s="72">
        <v>2600</v>
      </c>
      <c r="L129" s="73">
        <v>78.900000000000006</v>
      </c>
      <c r="M129" s="50"/>
      <c r="N129" s="72">
        <v>2529</v>
      </c>
      <c r="O129" s="183">
        <v>68.8</v>
      </c>
      <c r="P129" s="72">
        <v>2628</v>
      </c>
      <c r="Q129" s="183">
        <v>72.3</v>
      </c>
      <c r="R129" s="72">
        <v>2482</v>
      </c>
      <c r="S129" s="73">
        <v>75.099999999999994</v>
      </c>
      <c r="T129" s="72">
        <v>2582</v>
      </c>
      <c r="U129" s="73">
        <v>75.3</v>
      </c>
      <c r="V129" s="72">
        <v>2650</v>
      </c>
      <c r="W129" s="73">
        <v>76.5</v>
      </c>
      <c r="X129" s="53"/>
      <c r="Y129" s="74"/>
      <c r="Z129" s="74"/>
      <c r="AA129" s="53"/>
      <c r="AB129" s="74"/>
      <c r="AC129" s="74"/>
    </row>
    <row r="130" spans="1:29" ht="11.25" customHeight="1">
      <c r="A130" s="15" t="s">
        <v>181</v>
      </c>
      <c r="B130" s="78" t="s">
        <v>376</v>
      </c>
      <c r="C130" s="72">
        <v>3394</v>
      </c>
      <c r="D130" s="83">
        <v>69.2</v>
      </c>
      <c r="E130" s="72">
        <v>3407</v>
      </c>
      <c r="F130" s="83">
        <v>76</v>
      </c>
      <c r="G130" s="72">
        <v>3296</v>
      </c>
      <c r="H130" s="73">
        <v>75.900000000000006</v>
      </c>
      <c r="I130" s="72">
        <v>3480</v>
      </c>
      <c r="J130" s="73">
        <v>71.599999999999994</v>
      </c>
      <c r="K130" s="72">
        <v>3559</v>
      </c>
      <c r="L130" s="73">
        <v>76.400000000000006</v>
      </c>
      <c r="M130" s="50"/>
      <c r="N130" s="72">
        <v>3428</v>
      </c>
      <c r="O130" s="183">
        <v>63.9</v>
      </c>
      <c r="P130" s="72">
        <v>3447</v>
      </c>
      <c r="Q130" s="183">
        <v>67.2</v>
      </c>
      <c r="R130" s="72">
        <v>3295</v>
      </c>
      <c r="S130" s="73">
        <v>71.599999999999994</v>
      </c>
      <c r="T130" s="72">
        <v>3501</v>
      </c>
      <c r="U130" s="73">
        <v>68.400000000000006</v>
      </c>
      <c r="V130" s="72">
        <v>3586</v>
      </c>
      <c r="W130" s="73">
        <v>75.900000000000006</v>
      </c>
      <c r="X130" s="53"/>
      <c r="Y130" s="74"/>
      <c r="Z130" s="74"/>
      <c r="AA130" s="53"/>
      <c r="AB130" s="74"/>
      <c r="AC130" s="74"/>
    </row>
    <row r="131" spans="1:29" ht="11.25" customHeight="1">
      <c r="A131" s="15" t="s">
        <v>182</v>
      </c>
      <c r="B131" s="78" t="s">
        <v>377</v>
      </c>
      <c r="C131" s="72">
        <v>2183</v>
      </c>
      <c r="D131" s="83">
        <v>64.5</v>
      </c>
      <c r="E131" s="72">
        <v>2109</v>
      </c>
      <c r="F131" s="83">
        <v>73</v>
      </c>
      <c r="G131" s="72">
        <v>2042</v>
      </c>
      <c r="H131" s="73">
        <v>74.8</v>
      </c>
      <c r="I131" s="72">
        <v>1974</v>
      </c>
      <c r="J131" s="73">
        <v>76.7</v>
      </c>
      <c r="K131" s="72">
        <v>1961</v>
      </c>
      <c r="L131" s="73">
        <v>80.599999999999994</v>
      </c>
      <c r="M131" s="50"/>
      <c r="N131" s="72">
        <v>2219</v>
      </c>
      <c r="O131" s="183">
        <v>54.9</v>
      </c>
      <c r="P131" s="72">
        <v>2149</v>
      </c>
      <c r="Q131" s="183">
        <v>60.4</v>
      </c>
      <c r="R131" s="72">
        <v>2073</v>
      </c>
      <c r="S131" s="73">
        <v>64.2</v>
      </c>
      <c r="T131" s="72">
        <v>2015</v>
      </c>
      <c r="U131" s="73">
        <v>76.900000000000006</v>
      </c>
      <c r="V131" s="72">
        <v>1998</v>
      </c>
      <c r="W131" s="73">
        <v>80.2</v>
      </c>
      <c r="X131" s="53"/>
      <c r="Y131" s="74"/>
      <c r="Z131" s="74"/>
      <c r="AA131" s="53"/>
      <c r="AB131" s="74"/>
      <c r="AC131" s="74"/>
    </row>
    <row r="132" spans="1:29" ht="11.25" customHeight="1">
      <c r="A132" s="15" t="s">
        <v>183</v>
      </c>
      <c r="B132" s="78" t="s">
        <v>378</v>
      </c>
      <c r="C132" s="72">
        <v>1900</v>
      </c>
      <c r="D132" s="83">
        <v>78.599999999999994</v>
      </c>
      <c r="E132" s="72">
        <v>1965</v>
      </c>
      <c r="F132" s="83">
        <v>80.099999999999994</v>
      </c>
      <c r="G132" s="72">
        <v>1915</v>
      </c>
      <c r="H132" s="73">
        <v>80.900000000000006</v>
      </c>
      <c r="I132" s="72">
        <v>1907</v>
      </c>
      <c r="J132" s="73">
        <v>82.3</v>
      </c>
      <c r="K132" s="72">
        <v>1956</v>
      </c>
      <c r="L132" s="73">
        <v>79.7</v>
      </c>
      <c r="M132" s="50"/>
      <c r="N132" s="72">
        <v>1949</v>
      </c>
      <c r="O132" s="183">
        <v>76.3</v>
      </c>
      <c r="P132" s="72">
        <v>2009</v>
      </c>
      <c r="Q132" s="183">
        <v>77.900000000000006</v>
      </c>
      <c r="R132" s="72">
        <v>1955</v>
      </c>
      <c r="S132" s="73">
        <v>80.099999999999994</v>
      </c>
      <c r="T132" s="72">
        <v>1959</v>
      </c>
      <c r="U132" s="73">
        <v>80.400000000000006</v>
      </c>
      <c r="V132" s="72">
        <v>1999</v>
      </c>
      <c r="W132" s="73">
        <v>83.3</v>
      </c>
      <c r="X132" s="53"/>
      <c r="Y132" s="74"/>
      <c r="Z132" s="74"/>
      <c r="AA132" s="53"/>
      <c r="AB132" s="74"/>
      <c r="AC132" s="74"/>
    </row>
    <row r="133" spans="1:29" ht="11.25" customHeight="1">
      <c r="A133" s="15" t="s">
        <v>184</v>
      </c>
      <c r="B133" s="78" t="s">
        <v>379</v>
      </c>
      <c r="C133" s="72">
        <v>2945</v>
      </c>
      <c r="D133" s="83">
        <v>69.2</v>
      </c>
      <c r="E133" s="72">
        <v>3004</v>
      </c>
      <c r="F133" s="83">
        <v>70.900000000000006</v>
      </c>
      <c r="G133" s="72">
        <v>2969</v>
      </c>
      <c r="H133" s="73">
        <v>75.599999999999994</v>
      </c>
      <c r="I133" s="72">
        <v>2933</v>
      </c>
      <c r="J133" s="73">
        <v>64.900000000000006</v>
      </c>
      <c r="K133" s="72">
        <v>2960</v>
      </c>
      <c r="L133" s="73">
        <v>72.5</v>
      </c>
      <c r="M133" s="50"/>
      <c r="N133" s="72">
        <v>2949</v>
      </c>
      <c r="O133" s="183">
        <v>66.900000000000006</v>
      </c>
      <c r="P133" s="72">
        <v>3013</v>
      </c>
      <c r="Q133" s="183">
        <v>69.5</v>
      </c>
      <c r="R133" s="72">
        <v>2970</v>
      </c>
      <c r="S133" s="73">
        <v>72</v>
      </c>
      <c r="T133" s="72">
        <v>2948</v>
      </c>
      <c r="U133" s="73">
        <v>73.5</v>
      </c>
      <c r="V133" s="72">
        <v>2975</v>
      </c>
      <c r="W133" s="73">
        <v>74.2</v>
      </c>
      <c r="X133" s="53"/>
      <c r="Y133" s="74"/>
      <c r="Z133" s="74"/>
      <c r="AA133" s="53"/>
      <c r="AB133" s="74"/>
      <c r="AC133" s="74"/>
    </row>
    <row r="134" spans="1:29" ht="11.25" customHeight="1">
      <c r="A134" s="15" t="s">
        <v>185</v>
      </c>
      <c r="B134" s="78" t="s">
        <v>380</v>
      </c>
      <c r="C134" s="72">
        <v>2692</v>
      </c>
      <c r="D134" s="83">
        <v>66.400000000000006</v>
      </c>
      <c r="E134" s="72">
        <v>2814</v>
      </c>
      <c r="F134" s="83">
        <v>73.3</v>
      </c>
      <c r="G134" s="72">
        <v>2774</v>
      </c>
      <c r="H134" s="73">
        <v>75.2</v>
      </c>
      <c r="I134" s="72">
        <v>2752</v>
      </c>
      <c r="J134" s="73">
        <v>71</v>
      </c>
      <c r="K134" s="72">
        <v>2838</v>
      </c>
      <c r="L134" s="73">
        <v>74</v>
      </c>
      <c r="M134" s="50"/>
      <c r="N134" s="72">
        <v>2763</v>
      </c>
      <c r="O134" s="183">
        <v>61.5</v>
      </c>
      <c r="P134" s="72">
        <v>2867</v>
      </c>
      <c r="Q134" s="183">
        <v>65.099999999999994</v>
      </c>
      <c r="R134" s="72">
        <v>2795</v>
      </c>
      <c r="S134" s="73">
        <v>68.7</v>
      </c>
      <c r="T134" s="72">
        <v>2770</v>
      </c>
      <c r="U134" s="73">
        <v>75</v>
      </c>
      <c r="V134" s="72">
        <v>2869</v>
      </c>
      <c r="W134" s="73">
        <v>74.5</v>
      </c>
      <c r="X134" s="53"/>
      <c r="Y134" s="74"/>
      <c r="Z134" s="74"/>
      <c r="AA134" s="53"/>
      <c r="AB134" s="74"/>
      <c r="AC134" s="74"/>
    </row>
    <row r="135" spans="1:29" ht="11.25" customHeight="1">
      <c r="A135" s="15" t="s">
        <v>186</v>
      </c>
      <c r="B135" s="78" t="s">
        <v>381</v>
      </c>
      <c r="C135" s="72">
        <v>2316</v>
      </c>
      <c r="D135" s="83">
        <v>73.599999999999994</v>
      </c>
      <c r="E135" s="72">
        <v>2383</v>
      </c>
      <c r="F135" s="83">
        <v>78.7</v>
      </c>
      <c r="G135" s="72">
        <v>2353</v>
      </c>
      <c r="H135" s="73">
        <v>81.3</v>
      </c>
      <c r="I135" s="72">
        <v>2292</v>
      </c>
      <c r="J135" s="73">
        <v>75.599999999999994</v>
      </c>
      <c r="K135" s="72">
        <v>2492</v>
      </c>
      <c r="L135" s="73">
        <v>79</v>
      </c>
      <c r="M135" s="50"/>
      <c r="N135" s="72">
        <v>2359</v>
      </c>
      <c r="O135" s="183">
        <v>68.5</v>
      </c>
      <c r="P135" s="72">
        <v>2417</v>
      </c>
      <c r="Q135" s="183">
        <v>69.599999999999994</v>
      </c>
      <c r="R135" s="72">
        <v>2400</v>
      </c>
      <c r="S135" s="73">
        <v>72.7</v>
      </c>
      <c r="T135" s="72">
        <v>2341</v>
      </c>
      <c r="U135" s="73">
        <v>76.3</v>
      </c>
      <c r="V135" s="72">
        <v>2522</v>
      </c>
      <c r="W135" s="73">
        <v>80.3</v>
      </c>
      <c r="X135" s="53"/>
      <c r="Y135" s="74"/>
      <c r="Z135" s="74"/>
      <c r="AA135" s="53"/>
      <c r="AB135" s="74"/>
      <c r="AC135" s="74"/>
    </row>
    <row r="136" spans="1:29" ht="11.25" customHeight="1">
      <c r="A136" s="15" t="s">
        <v>187</v>
      </c>
      <c r="B136" s="78" t="s">
        <v>382</v>
      </c>
      <c r="C136" s="72">
        <v>1395</v>
      </c>
      <c r="D136" s="83">
        <v>81.099999999999994</v>
      </c>
      <c r="E136" s="72">
        <v>1366</v>
      </c>
      <c r="F136" s="83">
        <v>82.2</v>
      </c>
      <c r="G136" s="72">
        <v>1416</v>
      </c>
      <c r="H136" s="73">
        <v>84.1</v>
      </c>
      <c r="I136" s="72">
        <v>1417</v>
      </c>
      <c r="J136" s="73">
        <v>80</v>
      </c>
      <c r="K136" s="72">
        <v>1488</v>
      </c>
      <c r="L136" s="73">
        <v>81.900000000000006</v>
      </c>
      <c r="M136" s="50"/>
      <c r="N136" s="72">
        <v>1410</v>
      </c>
      <c r="O136" s="183">
        <v>75.099999999999994</v>
      </c>
      <c r="P136" s="72">
        <v>1381</v>
      </c>
      <c r="Q136" s="183">
        <v>76.7</v>
      </c>
      <c r="R136" s="72">
        <v>1436</v>
      </c>
      <c r="S136" s="73">
        <v>79.2</v>
      </c>
      <c r="T136" s="72">
        <v>1440</v>
      </c>
      <c r="U136" s="73">
        <v>82.8</v>
      </c>
      <c r="V136" s="72">
        <v>1507</v>
      </c>
      <c r="W136" s="73">
        <v>80.599999999999994</v>
      </c>
      <c r="X136" s="53"/>
      <c r="Y136" s="74"/>
      <c r="Z136" s="74"/>
      <c r="AA136" s="53"/>
      <c r="AB136" s="74"/>
      <c r="AC136" s="74"/>
    </row>
    <row r="137" spans="1:29" ht="11.25" customHeight="1">
      <c r="A137" s="15" t="s">
        <v>188</v>
      </c>
      <c r="B137" s="78" t="s">
        <v>383</v>
      </c>
      <c r="C137" s="72">
        <v>1391</v>
      </c>
      <c r="D137" s="83">
        <v>70.7</v>
      </c>
      <c r="E137" s="72">
        <v>1412</v>
      </c>
      <c r="F137" s="83">
        <v>69.3</v>
      </c>
      <c r="G137" s="72">
        <v>1349</v>
      </c>
      <c r="H137" s="73">
        <v>75.900000000000006</v>
      </c>
      <c r="I137" s="72">
        <v>1396</v>
      </c>
      <c r="J137" s="73">
        <v>72.599999999999994</v>
      </c>
      <c r="K137" s="72">
        <v>1447</v>
      </c>
      <c r="L137" s="73">
        <v>77.099999999999994</v>
      </c>
      <c r="M137" s="50"/>
      <c r="N137" s="72">
        <v>1418</v>
      </c>
      <c r="O137" s="183">
        <v>62.3</v>
      </c>
      <c r="P137" s="72">
        <v>1441</v>
      </c>
      <c r="Q137" s="183">
        <v>65.599999999999994</v>
      </c>
      <c r="R137" s="72">
        <v>1383</v>
      </c>
      <c r="S137" s="73">
        <v>75.099999999999994</v>
      </c>
      <c r="T137" s="72">
        <v>1425</v>
      </c>
      <c r="U137" s="73">
        <v>80.099999999999994</v>
      </c>
      <c r="V137" s="72">
        <v>1475</v>
      </c>
      <c r="W137" s="73">
        <v>79.599999999999994</v>
      </c>
      <c r="X137" s="53"/>
      <c r="Y137" s="74"/>
      <c r="Z137" s="74"/>
      <c r="AA137" s="53"/>
      <c r="AB137" s="74"/>
      <c r="AC137" s="74"/>
    </row>
    <row r="138" spans="1:29" ht="11.25" customHeight="1">
      <c r="A138" s="15" t="s">
        <v>189</v>
      </c>
      <c r="B138" s="78" t="s">
        <v>384</v>
      </c>
      <c r="C138" s="72">
        <v>3008</v>
      </c>
      <c r="D138" s="83">
        <v>80.400000000000006</v>
      </c>
      <c r="E138" s="72">
        <v>2999</v>
      </c>
      <c r="F138" s="83">
        <v>84.6</v>
      </c>
      <c r="G138" s="72">
        <v>3080</v>
      </c>
      <c r="H138" s="73">
        <v>83.7</v>
      </c>
      <c r="I138" s="72">
        <v>3122</v>
      </c>
      <c r="J138" s="73">
        <v>80.3</v>
      </c>
      <c r="K138" s="72">
        <v>3243</v>
      </c>
      <c r="L138" s="73">
        <v>81.5</v>
      </c>
      <c r="M138" s="50"/>
      <c r="N138" s="72">
        <v>3074</v>
      </c>
      <c r="O138" s="183">
        <v>79.099999999999994</v>
      </c>
      <c r="P138" s="72">
        <v>3029</v>
      </c>
      <c r="Q138" s="183">
        <v>81.900000000000006</v>
      </c>
      <c r="R138" s="72">
        <v>3099</v>
      </c>
      <c r="S138" s="73">
        <v>79</v>
      </c>
      <c r="T138" s="72">
        <v>3148</v>
      </c>
      <c r="U138" s="73">
        <v>84.8</v>
      </c>
      <c r="V138" s="72">
        <v>3262</v>
      </c>
      <c r="W138" s="73">
        <v>83.1</v>
      </c>
      <c r="X138" s="53"/>
      <c r="Y138" s="74"/>
      <c r="Z138" s="74"/>
      <c r="AA138" s="53"/>
      <c r="AB138" s="74"/>
      <c r="AC138" s="74"/>
    </row>
    <row r="139" spans="1:29" ht="11.25" customHeight="1">
      <c r="A139" s="15" t="s">
        <v>190</v>
      </c>
      <c r="B139" s="78" t="s">
        <v>385</v>
      </c>
      <c r="C139" s="72">
        <v>1336</v>
      </c>
      <c r="D139" s="83">
        <v>70.5</v>
      </c>
      <c r="E139" s="72">
        <v>1265</v>
      </c>
      <c r="F139" s="83">
        <v>73.7</v>
      </c>
      <c r="G139" s="72">
        <v>1288</v>
      </c>
      <c r="H139" s="73">
        <v>77.5</v>
      </c>
      <c r="I139" s="72">
        <v>1207</v>
      </c>
      <c r="J139" s="73">
        <v>69.3</v>
      </c>
      <c r="K139" s="72">
        <v>1247</v>
      </c>
      <c r="L139" s="73">
        <v>75.900000000000006</v>
      </c>
      <c r="M139" s="50"/>
      <c r="N139" s="72">
        <v>1351</v>
      </c>
      <c r="O139" s="183">
        <v>63.4</v>
      </c>
      <c r="P139" s="72">
        <v>1270</v>
      </c>
      <c r="Q139" s="183">
        <v>66.7</v>
      </c>
      <c r="R139" s="72">
        <v>1301</v>
      </c>
      <c r="S139" s="73">
        <v>69.8</v>
      </c>
      <c r="T139" s="72">
        <v>1221</v>
      </c>
      <c r="U139" s="73">
        <v>73.2</v>
      </c>
      <c r="V139" s="72">
        <v>1254</v>
      </c>
      <c r="W139" s="73">
        <v>80.3</v>
      </c>
      <c r="X139" s="53"/>
      <c r="Y139" s="74"/>
      <c r="Z139" s="74"/>
      <c r="AA139" s="53"/>
      <c r="AB139" s="74"/>
      <c r="AC139" s="74"/>
    </row>
    <row r="140" spans="1:29" ht="11.25" customHeight="1">
      <c r="A140" s="15" t="s">
        <v>191</v>
      </c>
      <c r="B140" s="78" t="s">
        <v>386</v>
      </c>
      <c r="C140" s="72">
        <v>2496</v>
      </c>
      <c r="D140" s="83">
        <v>76.8</v>
      </c>
      <c r="E140" s="72">
        <v>2553</v>
      </c>
      <c r="F140" s="83">
        <v>80.599999999999994</v>
      </c>
      <c r="G140" s="72">
        <v>2515</v>
      </c>
      <c r="H140" s="73">
        <v>83.7</v>
      </c>
      <c r="I140" s="72">
        <v>2545</v>
      </c>
      <c r="J140" s="73">
        <v>79.7</v>
      </c>
      <c r="K140" s="72">
        <v>2597</v>
      </c>
      <c r="L140" s="73">
        <v>84.9</v>
      </c>
      <c r="M140" s="50"/>
      <c r="N140" s="72">
        <v>2508</v>
      </c>
      <c r="O140" s="183">
        <v>78.599999999999994</v>
      </c>
      <c r="P140" s="72">
        <v>2562</v>
      </c>
      <c r="Q140" s="183">
        <v>79.2</v>
      </c>
      <c r="R140" s="72">
        <v>2534</v>
      </c>
      <c r="S140" s="73">
        <v>80.7</v>
      </c>
      <c r="T140" s="72">
        <v>2551</v>
      </c>
      <c r="U140" s="73">
        <v>82.6</v>
      </c>
      <c r="V140" s="72">
        <v>2608</v>
      </c>
      <c r="W140" s="73">
        <v>85.4</v>
      </c>
      <c r="X140" s="53"/>
      <c r="Y140" s="74"/>
      <c r="Z140" s="74"/>
      <c r="AA140" s="53"/>
      <c r="AB140" s="74"/>
      <c r="AC140" s="74"/>
    </row>
    <row r="141" spans="1:29" ht="11.25" customHeight="1">
      <c r="A141" s="15" t="s">
        <v>192</v>
      </c>
      <c r="B141" s="78" t="s">
        <v>387</v>
      </c>
      <c r="C141" s="72">
        <v>2328</v>
      </c>
      <c r="D141" s="83">
        <v>68.099999999999994</v>
      </c>
      <c r="E141" s="72">
        <v>2359</v>
      </c>
      <c r="F141" s="83">
        <v>75.599999999999994</v>
      </c>
      <c r="G141" s="72">
        <v>2240</v>
      </c>
      <c r="H141" s="73">
        <v>76</v>
      </c>
      <c r="I141" s="72">
        <v>2245</v>
      </c>
      <c r="J141" s="73">
        <v>70.599999999999994</v>
      </c>
      <c r="K141" s="72">
        <v>2333</v>
      </c>
      <c r="L141" s="73">
        <v>73</v>
      </c>
      <c r="M141" s="50"/>
      <c r="N141" s="72">
        <v>2359</v>
      </c>
      <c r="O141" s="183">
        <v>65.8</v>
      </c>
      <c r="P141" s="72">
        <v>2384</v>
      </c>
      <c r="Q141" s="183">
        <v>68.8</v>
      </c>
      <c r="R141" s="72">
        <v>2263</v>
      </c>
      <c r="S141" s="73">
        <v>69.2</v>
      </c>
      <c r="T141" s="72">
        <v>2282</v>
      </c>
      <c r="U141" s="73">
        <v>69.099999999999994</v>
      </c>
      <c r="V141" s="72">
        <v>2377</v>
      </c>
      <c r="W141" s="73">
        <v>75.599999999999994</v>
      </c>
      <c r="X141" s="53"/>
      <c r="Y141" s="74"/>
      <c r="Z141" s="74"/>
      <c r="AA141" s="53"/>
      <c r="AB141" s="74"/>
      <c r="AC141" s="74"/>
    </row>
    <row r="142" spans="1:29" ht="11.25" customHeight="1">
      <c r="A142" s="2"/>
      <c r="B142" s="78"/>
      <c r="C142" s="72"/>
      <c r="D142" s="183"/>
      <c r="E142" s="72"/>
      <c r="F142" s="183"/>
      <c r="G142" s="72"/>
      <c r="H142" s="73"/>
      <c r="I142" s="83"/>
      <c r="J142" s="83"/>
      <c r="K142" s="83"/>
      <c r="L142" s="83"/>
      <c r="M142" s="50"/>
      <c r="N142" s="72"/>
      <c r="O142" s="83"/>
      <c r="P142" s="72"/>
      <c r="Q142" s="183"/>
      <c r="R142" s="72"/>
      <c r="S142" s="73"/>
      <c r="T142" s="83"/>
      <c r="U142" s="83"/>
      <c r="V142" s="83"/>
      <c r="W142" s="83"/>
      <c r="X142" s="53"/>
      <c r="Y142" s="74"/>
      <c r="Z142" s="74"/>
      <c r="AA142" s="53"/>
      <c r="AB142" s="74"/>
      <c r="AC142" s="74"/>
    </row>
    <row r="143" spans="1:29" s="52" customFormat="1" ht="11.25" customHeight="1">
      <c r="A143" s="9" t="s">
        <v>193</v>
      </c>
      <c r="B143" s="46" t="s">
        <v>388</v>
      </c>
      <c r="C143" s="47">
        <v>85200</v>
      </c>
      <c r="D143" s="48">
        <v>68.7</v>
      </c>
      <c r="E143" s="47">
        <v>86830</v>
      </c>
      <c r="F143" s="48">
        <v>73</v>
      </c>
      <c r="G143" s="47">
        <v>83869</v>
      </c>
      <c r="H143" s="49">
        <v>73.5</v>
      </c>
      <c r="I143" s="47">
        <v>83465</v>
      </c>
      <c r="J143" s="49">
        <v>69.7</v>
      </c>
      <c r="K143" s="47">
        <v>85275</v>
      </c>
      <c r="L143" s="49">
        <v>73.7</v>
      </c>
      <c r="M143" s="50"/>
      <c r="N143" s="47">
        <v>85455</v>
      </c>
      <c r="O143" s="51">
        <v>63.6</v>
      </c>
      <c r="P143" s="47">
        <v>87099</v>
      </c>
      <c r="Q143" s="51">
        <v>67.099999999999994</v>
      </c>
      <c r="R143" s="47">
        <v>84157</v>
      </c>
      <c r="S143" s="49">
        <v>68.900000000000006</v>
      </c>
      <c r="T143" s="47">
        <v>83777</v>
      </c>
      <c r="U143" s="49">
        <v>72.099999999999994</v>
      </c>
      <c r="V143" s="47">
        <v>85709</v>
      </c>
      <c r="W143" s="49">
        <v>74.099999999999994</v>
      </c>
      <c r="Y143" s="74"/>
      <c r="Z143" s="74"/>
      <c r="AB143" s="74"/>
      <c r="AC143" s="74"/>
    </row>
    <row r="144" spans="1:29" ht="11.25" customHeight="1">
      <c r="A144" s="15" t="s">
        <v>458</v>
      </c>
      <c r="B144" s="78" t="s">
        <v>390</v>
      </c>
      <c r="C144" s="72">
        <v>1054</v>
      </c>
      <c r="D144" s="83">
        <v>61.1</v>
      </c>
      <c r="E144" s="72">
        <v>1044</v>
      </c>
      <c r="F144" s="83">
        <v>72.099999999999994</v>
      </c>
      <c r="G144" s="72">
        <v>1035</v>
      </c>
      <c r="H144" s="73">
        <v>74.2</v>
      </c>
      <c r="I144" s="72">
        <v>1048</v>
      </c>
      <c r="J144" s="73">
        <v>71.900000000000006</v>
      </c>
      <c r="K144" s="72">
        <v>1032</v>
      </c>
      <c r="L144" s="73">
        <v>71.5</v>
      </c>
      <c r="M144" s="50"/>
      <c r="N144" s="72">
        <v>1065</v>
      </c>
      <c r="O144" s="183">
        <v>61.7</v>
      </c>
      <c r="P144" s="72">
        <v>1052</v>
      </c>
      <c r="Q144" s="183">
        <v>65.400000000000006</v>
      </c>
      <c r="R144" s="72">
        <v>1048</v>
      </c>
      <c r="S144" s="73">
        <v>68.599999999999994</v>
      </c>
      <c r="T144" s="72">
        <v>1054</v>
      </c>
      <c r="U144" s="73">
        <v>71.3</v>
      </c>
      <c r="V144" s="72">
        <v>1035</v>
      </c>
      <c r="W144" s="73">
        <v>73.8</v>
      </c>
      <c r="X144" s="53"/>
      <c r="Y144" s="74"/>
      <c r="Z144" s="74"/>
      <c r="AA144" s="53"/>
      <c r="AB144" s="74"/>
      <c r="AC144" s="74"/>
    </row>
    <row r="145" spans="1:29" ht="11.25" customHeight="1">
      <c r="A145" s="15" t="s">
        <v>195</v>
      </c>
      <c r="B145" s="78" t="s">
        <v>391</v>
      </c>
      <c r="C145" s="72">
        <v>2130</v>
      </c>
      <c r="D145" s="83">
        <v>63.6</v>
      </c>
      <c r="E145" s="72">
        <v>2216</v>
      </c>
      <c r="F145" s="83">
        <v>68.5</v>
      </c>
      <c r="G145" s="72">
        <v>2158</v>
      </c>
      <c r="H145" s="73">
        <v>65.900000000000006</v>
      </c>
      <c r="I145" s="72">
        <v>2054</v>
      </c>
      <c r="J145" s="73">
        <v>72.599999999999994</v>
      </c>
      <c r="K145" s="72">
        <v>2145</v>
      </c>
      <c r="L145" s="73">
        <v>75.2</v>
      </c>
      <c r="M145" s="50"/>
      <c r="N145" s="72">
        <v>2132</v>
      </c>
      <c r="O145" s="183">
        <v>53.3</v>
      </c>
      <c r="P145" s="72">
        <v>2230</v>
      </c>
      <c r="Q145" s="183">
        <v>57.8</v>
      </c>
      <c r="R145" s="72">
        <v>2171</v>
      </c>
      <c r="S145" s="73">
        <v>61</v>
      </c>
      <c r="T145" s="72">
        <v>2048</v>
      </c>
      <c r="U145" s="73">
        <v>60.6</v>
      </c>
      <c r="V145" s="72">
        <v>2151</v>
      </c>
      <c r="W145" s="73">
        <v>68.599999999999994</v>
      </c>
      <c r="X145" s="53"/>
      <c r="Y145" s="74"/>
      <c r="Z145" s="74"/>
      <c r="AA145" s="53"/>
      <c r="AB145" s="74"/>
      <c r="AC145" s="74"/>
    </row>
    <row r="146" spans="1:29" ht="11.25" customHeight="1">
      <c r="A146" s="15" t="s">
        <v>196</v>
      </c>
      <c r="B146" s="78" t="s">
        <v>392</v>
      </c>
      <c r="C146" s="72">
        <v>5357</v>
      </c>
      <c r="D146" s="83">
        <v>77.099999999999994</v>
      </c>
      <c r="E146" s="72">
        <v>5509</v>
      </c>
      <c r="F146" s="83">
        <v>77.8</v>
      </c>
      <c r="G146" s="72">
        <v>5259</v>
      </c>
      <c r="H146" s="73">
        <v>79</v>
      </c>
      <c r="I146" s="72">
        <v>5248</v>
      </c>
      <c r="J146" s="73">
        <v>76</v>
      </c>
      <c r="K146" s="72">
        <v>5317</v>
      </c>
      <c r="L146" s="73">
        <v>79.7</v>
      </c>
      <c r="M146" s="50"/>
      <c r="N146" s="72">
        <v>5367</v>
      </c>
      <c r="O146" s="183">
        <v>75.7</v>
      </c>
      <c r="P146" s="72">
        <v>5523</v>
      </c>
      <c r="Q146" s="183">
        <v>76.2</v>
      </c>
      <c r="R146" s="72">
        <v>5288</v>
      </c>
      <c r="S146" s="73">
        <v>78.599999999999994</v>
      </c>
      <c r="T146" s="72">
        <v>5276</v>
      </c>
      <c r="U146" s="73">
        <v>81</v>
      </c>
      <c r="V146" s="72">
        <v>5341</v>
      </c>
      <c r="W146" s="73">
        <v>82.6</v>
      </c>
      <c r="X146" s="53"/>
      <c r="Y146" s="74"/>
      <c r="Z146" s="74"/>
      <c r="AA146" s="53"/>
      <c r="AB146" s="74"/>
      <c r="AC146" s="74"/>
    </row>
    <row r="147" spans="1:29" ht="11.25" customHeight="1">
      <c r="A147" s="15" t="s">
        <v>197</v>
      </c>
      <c r="B147" s="78" t="s">
        <v>393</v>
      </c>
      <c r="C147" s="72">
        <v>4963</v>
      </c>
      <c r="D147" s="83">
        <v>64.2</v>
      </c>
      <c r="E147" s="72">
        <v>5169</v>
      </c>
      <c r="F147" s="83">
        <v>69.2</v>
      </c>
      <c r="G147" s="72">
        <v>4952</v>
      </c>
      <c r="H147" s="73">
        <v>71.2</v>
      </c>
      <c r="I147" s="72">
        <v>4831</v>
      </c>
      <c r="J147" s="73">
        <v>66.900000000000006</v>
      </c>
      <c r="K147" s="72">
        <v>5106</v>
      </c>
      <c r="L147" s="73">
        <v>73.5</v>
      </c>
      <c r="M147" s="50"/>
      <c r="N147" s="72">
        <v>4973</v>
      </c>
      <c r="O147" s="183">
        <v>62</v>
      </c>
      <c r="P147" s="72">
        <v>5186</v>
      </c>
      <c r="Q147" s="183">
        <v>66</v>
      </c>
      <c r="R147" s="72">
        <v>4963</v>
      </c>
      <c r="S147" s="73">
        <v>67.400000000000006</v>
      </c>
      <c r="T147" s="72">
        <v>4849</v>
      </c>
      <c r="U147" s="73">
        <v>71.099999999999994</v>
      </c>
      <c r="V147" s="72">
        <v>5129</v>
      </c>
      <c r="W147" s="73">
        <v>71.3</v>
      </c>
      <c r="X147" s="53"/>
      <c r="Y147" s="74"/>
      <c r="Z147" s="74"/>
      <c r="AA147" s="53"/>
      <c r="AB147" s="74"/>
      <c r="AC147" s="74"/>
    </row>
    <row r="148" spans="1:29" ht="11.25" customHeight="1">
      <c r="A148" s="15" t="s">
        <v>198</v>
      </c>
      <c r="B148" s="78" t="s">
        <v>394</v>
      </c>
      <c r="C148" s="72">
        <v>13498</v>
      </c>
      <c r="D148" s="83">
        <v>71</v>
      </c>
      <c r="E148" s="72">
        <v>13579</v>
      </c>
      <c r="F148" s="83">
        <v>73.7</v>
      </c>
      <c r="G148" s="72">
        <v>13198</v>
      </c>
      <c r="H148" s="73">
        <v>74.400000000000006</v>
      </c>
      <c r="I148" s="72">
        <v>13208</v>
      </c>
      <c r="J148" s="73">
        <v>67.400000000000006</v>
      </c>
      <c r="K148" s="72">
        <v>13354</v>
      </c>
      <c r="L148" s="73">
        <v>70.5</v>
      </c>
      <c r="M148" s="50"/>
      <c r="N148" s="72">
        <v>13537</v>
      </c>
      <c r="O148" s="183">
        <v>65.2</v>
      </c>
      <c r="P148" s="72">
        <v>13639</v>
      </c>
      <c r="Q148" s="183">
        <v>68.2</v>
      </c>
      <c r="R148" s="72">
        <v>13237</v>
      </c>
      <c r="S148" s="73">
        <v>69.900000000000006</v>
      </c>
      <c r="T148" s="72">
        <v>13268</v>
      </c>
      <c r="U148" s="73">
        <v>71.7</v>
      </c>
      <c r="V148" s="72">
        <v>13415</v>
      </c>
      <c r="W148" s="73">
        <v>73.2</v>
      </c>
      <c r="X148" s="53"/>
      <c r="Y148" s="74"/>
      <c r="Z148" s="74"/>
      <c r="AA148" s="53"/>
      <c r="AB148" s="74"/>
      <c r="AC148" s="74"/>
    </row>
    <row r="149" spans="1:29" ht="11.25" customHeight="1">
      <c r="A149" s="15" t="s">
        <v>199</v>
      </c>
      <c r="B149" s="78" t="s">
        <v>395</v>
      </c>
      <c r="C149" s="72">
        <v>1467</v>
      </c>
      <c r="D149" s="83">
        <v>59.5</v>
      </c>
      <c r="E149" s="72">
        <v>1488</v>
      </c>
      <c r="F149" s="83">
        <v>65</v>
      </c>
      <c r="G149" s="72">
        <v>1416</v>
      </c>
      <c r="H149" s="73">
        <v>64.2</v>
      </c>
      <c r="I149" s="72">
        <v>1503</v>
      </c>
      <c r="J149" s="73">
        <v>53.3</v>
      </c>
      <c r="K149" s="72">
        <v>1416</v>
      </c>
      <c r="L149" s="73">
        <v>62.1</v>
      </c>
      <c r="M149" s="50"/>
      <c r="N149" s="72">
        <v>1464</v>
      </c>
      <c r="O149" s="183">
        <v>51.3</v>
      </c>
      <c r="P149" s="72">
        <v>1490</v>
      </c>
      <c r="Q149" s="183">
        <v>58.7</v>
      </c>
      <c r="R149" s="72">
        <v>1408</v>
      </c>
      <c r="S149" s="73">
        <v>59.2</v>
      </c>
      <c r="T149" s="72">
        <v>1504</v>
      </c>
      <c r="U149" s="73">
        <v>60.9</v>
      </c>
      <c r="V149" s="72">
        <v>1410</v>
      </c>
      <c r="W149" s="73">
        <v>65.3</v>
      </c>
      <c r="X149" s="53"/>
      <c r="Y149" s="74"/>
      <c r="Z149" s="74"/>
      <c r="AA149" s="53"/>
      <c r="AB149" s="74"/>
      <c r="AC149" s="74"/>
    </row>
    <row r="150" spans="1:29" ht="11.25" customHeight="1">
      <c r="A150" s="15" t="s">
        <v>200</v>
      </c>
      <c r="B150" s="78" t="s">
        <v>396</v>
      </c>
      <c r="C150" s="72">
        <v>15975</v>
      </c>
      <c r="D150" s="83">
        <v>65.8</v>
      </c>
      <c r="E150" s="72">
        <v>16131</v>
      </c>
      <c r="F150" s="83">
        <v>71.599999999999994</v>
      </c>
      <c r="G150" s="72">
        <v>15398</v>
      </c>
      <c r="H150" s="73">
        <v>72.599999999999994</v>
      </c>
      <c r="I150" s="72">
        <v>15559</v>
      </c>
      <c r="J150" s="73">
        <v>70.2</v>
      </c>
      <c r="K150" s="72">
        <v>15869</v>
      </c>
      <c r="L150" s="73">
        <v>74.400000000000006</v>
      </c>
      <c r="M150" s="50"/>
      <c r="N150" s="72">
        <v>15979</v>
      </c>
      <c r="O150" s="183">
        <v>62.3</v>
      </c>
      <c r="P150" s="72">
        <v>16197</v>
      </c>
      <c r="Q150" s="183">
        <v>65.3</v>
      </c>
      <c r="R150" s="72">
        <v>15450</v>
      </c>
      <c r="S150" s="73">
        <v>68.5</v>
      </c>
      <c r="T150" s="72">
        <v>15609</v>
      </c>
      <c r="U150" s="73">
        <v>72</v>
      </c>
      <c r="V150" s="72">
        <v>15974</v>
      </c>
      <c r="W150" s="73">
        <v>73.099999999999994</v>
      </c>
      <c r="X150" s="53"/>
      <c r="Y150" s="74"/>
      <c r="Z150" s="74"/>
      <c r="AA150" s="53"/>
      <c r="AB150" s="74"/>
      <c r="AC150" s="74"/>
    </row>
    <row r="151" spans="1:29" ht="11.25" customHeight="1">
      <c r="A151" s="15" t="s">
        <v>201</v>
      </c>
      <c r="B151" s="78" t="s">
        <v>397</v>
      </c>
      <c r="C151" s="72">
        <v>3268</v>
      </c>
      <c r="D151" s="83">
        <v>70.2</v>
      </c>
      <c r="E151" s="72">
        <v>3310</v>
      </c>
      <c r="F151" s="83">
        <v>69.099999999999994</v>
      </c>
      <c r="G151" s="72">
        <v>3105</v>
      </c>
      <c r="H151" s="73">
        <v>68.5</v>
      </c>
      <c r="I151" s="72">
        <v>3035</v>
      </c>
      <c r="J151" s="73">
        <v>73.8</v>
      </c>
      <c r="K151" s="72">
        <v>3105</v>
      </c>
      <c r="L151" s="73">
        <v>73</v>
      </c>
      <c r="M151" s="50"/>
      <c r="N151" s="72">
        <v>3265</v>
      </c>
      <c r="O151" s="183">
        <v>60.5</v>
      </c>
      <c r="P151" s="72">
        <v>3303</v>
      </c>
      <c r="Q151" s="183">
        <v>63.6</v>
      </c>
      <c r="R151" s="72">
        <v>3119</v>
      </c>
      <c r="S151" s="73">
        <v>64.900000000000006</v>
      </c>
      <c r="T151" s="72">
        <v>3043</v>
      </c>
      <c r="U151" s="73">
        <v>71.5</v>
      </c>
      <c r="V151" s="72">
        <v>3117</v>
      </c>
      <c r="W151" s="73">
        <v>70.400000000000006</v>
      </c>
      <c r="X151" s="53"/>
      <c r="Y151" s="74"/>
      <c r="Z151" s="74"/>
      <c r="AA151" s="53"/>
      <c r="AB151" s="74"/>
      <c r="AC151" s="74"/>
    </row>
    <row r="152" spans="1:29" ht="11.25" customHeight="1">
      <c r="A152" s="15" t="s">
        <v>202</v>
      </c>
      <c r="B152" s="78" t="s">
        <v>398</v>
      </c>
      <c r="C152" s="72">
        <v>2447</v>
      </c>
      <c r="D152" s="83">
        <v>68.2</v>
      </c>
      <c r="E152" s="72">
        <v>2582</v>
      </c>
      <c r="F152" s="83">
        <v>72.3</v>
      </c>
      <c r="G152" s="72">
        <v>2470</v>
      </c>
      <c r="H152" s="73">
        <v>71</v>
      </c>
      <c r="I152" s="72">
        <v>2554</v>
      </c>
      <c r="J152" s="73">
        <v>77.099999999999994</v>
      </c>
      <c r="K152" s="72">
        <v>2600</v>
      </c>
      <c r="L152" s="73">
        <v>74.599999999999994</v>
      </c>
      <c r="M152" s="50"/>
      <c r="N152" s="72">
        <v>2466</v>
      </c>
      <c r="O152" s="183">
        <v>59.2</v>
      </c>
      <c r="P152" s="72">
        <v>2591</v>
      </c>
      <c r="Q152" s="183">
        <v>62.3</v>
      </c>
      <c r="R152" s="72">
        <v>2501</v>
      </c>
      <c r="S152" s="73">
        <v>63.1</v>
      </c>
      <c r="T152" s="72">
        <v>2563</v>
      </c>
      <c r="U152" s="73">
        <v>69.3</v>
      </c>
      <c r="V152" s="72">
        <v>2628</v>
      </c>
      <c r="W152" s="73">
        <v>73.2</v>
      </c>
      <c r="X152" s="53"/>
      <c r="Y152" s="74"/>
      <c r="Z152" s="74"/>
      <c r="AA152" s="53"/>
      <c r="AB152" s="74"/>
      <c r="AC152" s="74"/>
    </row>
    <row r="153" spans="1:29" ht="11.25" customHeight="1">
      <c r="A153" s="15" t="s">
        <v>203</v>
      </c>
      <c r="B153" s="78" t="s">
        <v>399</v>
      </c>
      <c r="C153" s="72">
        <v>5953</v>
      </c>
      <c r="D153" s="83">
        <v>67.900000000000006</v>
      </c>
      <c r="E153" s="72">
        <v>6106</v>
      </c>
      <c r="F153" s="83">
        <v>71.7</v>
      </c>
      <c r="G153" s="72">
        <v>5862</v>
      </c>
      <c r="H153" s="73">
        <v>70.7</v>
      </c>
      <c r="I153" s="72">
        <v>5758</v>
      </c>
      <c r="J153" s="73">
        <v>66.099999999999994</v>
      </c>
      <c r="K153" s="72">
        <v>6012</v>
      </c>
      <c r="L153" s="73">
        <v>71.2</v>
      </c>
      <c r="M153" s="50"/>
      <c r="N153" s="72">
        <v>5998</v>
      </c>
      <c r="O153" s="183">
        <v>63.6</v>
      </c>
      <c r="P153" s="72">
        <v>6114</v>
      </c>
      <c r="Q153" s="183">
        <v>68.5</v>
      </c>
      <c r="R153" s="72">
        <v>5879</v>
      </c>
      <c r="S153" s="73">
        <v>68.2</v>
      </c>
      <c r="T153" s="72">
        <v>5785</v>
      </c>
      <c r="U153" s="73">
        <v>71.8</v>
      </c>
      <c r="V153" s="72">
        <v>6030</v>
      </c>
      <c r="W153" s="73">
        <v>71.900000000000006</v>
      </c>
      <c r="X153" s="53"/>
      <c r="Y153" s="74"/>
      <c r="Z153" s="74"/>
      <c r="AA153" s="53"/>
      <c r="AB153" s="74"/>
      <c r="AC153" s="74"/>
    </row>
    <row r="154" spans="1:29" ht="11.25" customHeight="1">
      <c r="A154" s="15" t="s">
        <v>204</v>
      </c>
      <c r="B154" s="78" t="s">
        <v>400</v>
      </c>
      <c r="C154" s="72">
        <v>1861</v>
      </c>
      <c r="D154" s="83">
        <v>57.9</v>
      </c>
      <c r="E154" s="72">
        <v>1793</v>
      </c>
      <c r="F154" s="83">
        <v>64.599999999999994</v>
      </c>
      <c r="G154" s="72">
        <v>1796</v>
      </c>
      <c r="H154" s="73">
        <v>66.3</v>
      </c>
      <c r="I154" s="72">
        <v>1703</v>
      </c>
      <c r="J154" s="73">
        <v>64.900000000000006</v>
      </c>
      <c r="K154" s="72">
        <v>1717</v>
      </c>
      <c r="L154" s="73">
        <v>60.6</v>
      </c>
      <c r="M154" s="50"/>
      <c r="N154" s="72">
        <v>1861</v>
      </c>
      <c r="O154" s="183">
        <v>45.6</v>
      </c>
      <c r="P154" s="72">
        <v>1787</v>
      </c>
      <c r="Q154" s="183">
        <v>53.6</v>
      </c>
      <c r="R154" s="72">
        <v>1808</v>
      </c>
      <c r="S154" s="73">
        <v>52.7</v>
      </c>
      <c r="T154" s="72">
        <v>1708</v>
      </c>
      <c r="U154" s="73">
        <v>63.3</v>
      </c>
      <c r="V154" s="72">
        <v>1726</v>
      </c>
      <c r="W154" s="73">
        <v>63.4</v>
      </c>
      <c r="X154" s="53"/>
      <c r="Y154" s="74"/>
      <c r="Z154" s="74"/>
      <c r="AA154" s="53"/>
      <c r="AB154" s="74"/>
      <c r="AC154" s="74"/>
    </row>
    <row r="155" spans="1:29" ht="11.25" customHeight="1">
      <c r="A155" s="15" t="s">
        <v>205</v>
      </c>
      <c r="B155" s="78" t="s">
        <v>401</v>
      </c>
      <c r="C155" s="72">
        <v>869</v>
      </c>
      <c r="D155" s="83">
        <v>67.400000000000006</v>
      </c>
      <c r="E155" s="72">
        <v>903</v>
      </c>
      <c r="F155" s="83">
        <v>72.400000000000006</v>
      </c>
      <c r="G155" s="72">
        <v>907</v>
      </c>
      <c r="H155" s="73">
        <v>67.7</v>
      </c>
      <c r="I155" s="72">
        <v>935</v>
      </c>
      <c r="J155" s="73">
        <v>70.900000000000006</v>
      </c>
      <c r="K155" s="72">
        <v>1010</v>
      </c>
      <c r="L155" s="73">
        <v>73.8</v>
      </c>
      <c r="M155" s="50"/>
      <c r="N155" s="72">
        <v>888</v>
      </c>
      <c r="O155" s="183">
        <v>64.3</v>
      </c>
      <c r="P155" s="72">
        <v>911</v>
      </c>
      <c r="Q155" s="183">
        <v>65.2</v>
      </c>
      <c r="R155" s="72">
        <v>907</v>
      </c>
      <c r="S155" s="73">
        <v>67.599999999999994</v>
      </c>
      <c r="T155" s="72">
        <v>955</v>
      </c>
      <c r="U155" s="73">
        <v>73.5</v>
      </c>
      <c r="V155" s="72">
        <v>1021</v>
      </c>
      <c r="W155" s="73">
        <v>75.5</v>
      </c>
      <c r="X155" s="53"/>
      <c r="Y155" s="74"/>
      <c r="Z155" s="74"/>
      <c r="AA155" s="53"/>
      <c r="AB155" s="74"/>
      <c r="AC155" s="74"/>
    </row>
    <row r="156" spans="1:29" ht="11.25" customHeight="1">
      <c r="A156" s="15" t="s">
        <v>206</v>
      </c>
      <c r="B156" s="78" t="s">
        <v>402</v>
      </c>
      <c r="C156" s="72">
        <v>1347</v>
      </c>
      <c r="D156" s="83">
        <v>77.5</v>
      </c>
      <c r="E156" s="72">
        <v>1444</v>
      </c>
      <c r="F156" s="83">
        <v>81.5</v>
      </c>
      <c r="G156" s="72">
        <v>1433</v>
      </c>
      <c r="H156" s="73">
        <v>80.7</v>
      </c>
      <c r="I156" s="72">
        <v>1466</v>
      </c>
      <c r="J156" s="73">
        <v>76.599999999999994</v>
      </c>
      <c r="K156" s="72">
        <v>1572</v>
      </c>
      <c r="L156" s="73">
        <v>85.2</v>
      </c>
      <c r="M156" s="50"/>
      <c r="N156" s="72">
        <v>1369</v>
      </c>
      <c r="O156" s="183">
        <v>73.400000000000006</v>
      </c>
      <c r="P156" s="72">
        <v>1457</v>
      </c>
      <c r="Q156" s="183">
        <v>76.400000000000006</v>
      </c>
      <c r="R156" s="72">
        <v>1444</v>
      </c>
      <c r="S156" s="73">
        <v>80.7</v>
      </c>
      <c r="T156" s="72">
        <v>1477</v>
      </c>
      <c r="U156" s="73">
        <v>80</v>
      </c>
      <c r="V156" s="72">
        <v>1579</v>
      </c>
      <c r="W156" s="73">
        <v>84.8</v>
      </c>
      <c r="X156" s="53"/>
      <c r="Y156" s="74"/>
      <c r="Z156" s="74"/>
      <c r="AA156" s="53"/>
      <c r="AB156" s="74"/>
      <c r="AC156" s="74"/>
    </row>
    <row r="157" spans="1:29" ht="11.25" customHeight="1">
      <c r="A157" s="15" t="s">
        <v>207</v>
      </c>
      <c r="B157" s="78" t="s">
        <v>403</v>
      </c>
      <c r="C157" s="72">
        <v>2130</v>
      </c>
      <c r="D157" s="83">
        <v>63.1</v>
      </c>
      <c r="E157" s="72">
        <v>1981</v>
      </c>
      <c r="F157" s="83">
        <v>63.9</v>
      </c>
      <c r="G157" s="72">
        <v>1901</v>
      </c>
      <c r="H157" s="73">
        <v>68.5</v>
      </c>
      <c r="I157" s="72">
        <v>1786</v>
      </c>
      <c r="J157" s="73">
        <v>68.8</v>
      </c>
      <c r="K157" s="72">
        <v>1938</v>
      </c>
      <c r="L157" s="73">
        <v>73.5</v>
      </c>
      <c r="M157" s="50"/>
      <c r="N157" s="72">
        <v>2138</v>
      </c>
      <c r="O157" s="183">
        <v>51.7</v>
      </c>
      <c r="P157" s="72">
        <v>1993</v>
      </c>
      <c r="Q157" s="183">
        <v>56.9</v>
      </c>
      <c r="R157" s="72">
        <v>1918</v>
      </c>
      <c r="S157" s="73">
        <v>59.5</v>
      </c>
      <c r="T157" s="72">
        <v>1805</v>
      </c>
      <c r="U157" s="73">
        <v>67.3</v>
      </c>
      <c r="V157" s="72">
        <v>1960</v>
      </c>
      <c r="W157" s="73">
        <v>71.099999999999994</v>
      </c>
      <c r="X157" s="53"/>
      <c r="Y157" s="74"/>
      <c r="Z157" s="74"/>
      <c r="AA157" s="53"/>
      <c r="AB157" s="74"/>
      <c r="AC157" s="74"/>
    </row>
    <row r="158" spans="1:29" ht="11.25" customHeight="1">
      <c r="A158" s="15" t="s">
        <v>208</v>
      </c>
      <c r="B158" s="78" t="s">
        <v>404</v>
      </c>
      <c r="C158" s="72">
        <v>10011</v>
      </c>
      <c r="D158" s="83">
        <v>71.400000000000006</v>
      </c>
      <c r="E158" s="72">
        <v>10259</v>
      </c>
      <c r="F158" s="83">
        <v>76.2</v>
      </c>
      <c r="G158" s="72">
        <v>10207</v>
      </c>
      <c r="H158" s="73">
        <v>76.8</v>
      </c>
      <c r="I158" s="72">
        <v>10083</v>
      </c>
      <c r="J158" s="73">
        <v>72.400000000000006</v>
      </c>
      <c r="K158" s="72">
        <v>10140</v>
      </c>
      <c r="L158" s="73">
        <v>78.099999999999994</v>
      </c>
      <c r="M158" s="50"/>
      <c r="N158" s="72">
        <v>10054</v>
      </c>
      <c r="O158" s="183">
        <v>67.7</v>
      </c>
      <c r="P158" s="72">
        <v>10279</v>
      </c>
      <c r="Q158" s="183">
        <v>70.7</v>
      </c>
      <c r="R158" s="72">
        <v>10220</v>
      </c>
      <c r="S158" s="73">
        <v>72.2</v>
      </c>
      <c r="T158" s="72">
        <v>10119</v>
      </c>
      <c r="U158" s="73">
        <v>75.5</v>
      </c>
      <c r="V158" s="72">
        <v>10183</v>
      </c>
      <c r="W158" s="73">
        <v>78.5</v>
      </c>
      <c r="X158" s="53"/>
      <c r="Y158" s="74"/>
      <c r="Z158" s="74"/>
      <c r="AA158" s="53"/>
      <c r="AB158" s="74"/>
      <c r="AC158" s="74"/>
    </row>
    <row r="159" spans="1:29" ht="11.25" customHeight="1">
      <c r="A159" s="15" t="s">
        <v>209</v>
      </c>
      <c r="B159" s="78" t="s">
        <v>405</v>
      </c>
      <c r="C159" s="72">
        <v>1918</v>
      </c>
      <c r="D159" s="83">
        <v>68.599999999999994</v>
      </c>
      <c r="E159" s="72">
        <v>1927</v>
      </c>
      <c r="F159" s="83">
        <v>77.400000000000006</v>
      </c>
      <c r="G159" s="72">
        <v>1894</v>
      </c>
      <c r="H159" s="73">
        <v>77.599999999999994</v>
      </c>
      <c r="I159" s="72">
        <v>1834</v>
      </c>
      <c r="J159" s="73">
        <v>63.2</v>
      </c>
      <c r="K159" s="72">
        <v>1896</v>
      </c>
      <c r="L159" s="73">
        <v>71.8</v>
      </c>
      <c r="M159" s="50"/>
      <c r="N159" s="72">
        <v>1922</v>
      </c>
      <c r="O159" s="183">
        <v>67.7</v>
      </c>
      <c r="P159" s="72">
        <v>1923</v>
      </c>
      <c r="Q159" s="183">
        <v>69.3</v>
      </c>
      <c r="R159" s="72">
        <v>1893</v>
      </c>
      <c r="S159" s="73">
        <v>69.7</v>
      </c>
      <c r="T159" s="72">
        <v>1837</v>
      </c>
      <c r="U159" s="73">
        <v>72.099999999999994</v>
      </c>
      <c r="V159" s="72">
        <v>1910</v>
      </c>
      <c r="W159" s="73">
        <v>75</v>
      </c>
      <c r="X159" s="53"/>
      <c r="Y159" s="74"/>
      <c r="Z159" s="74"/>
      <c r="AA159" s="53"/>
      <c r="AB159" s="74"/>
      <c r="AC159" s="74"/>
    </row>
    <row r="160" spans="1:29" ht="11.25" customHeight="1">
      <c r="A160" s="15" t="s">
        <v>210</v>
      </c>
      <c r="B160" s="78" t="s">
        <v>406</v>
      </c>
      <c r="C160" s="72">
        <v>7854</v>
      </c>
      <c r="D160" s="83">
        <v>69.599999999999994</v>
      </c>
      <c r="E160" s="72">
        <v>8159</v>
      </c>
      <c r="F160" s="83">
        <v>74.7</v>
      </c>
      <c r="G160" s="72">
        <v>7822</v>
      </c>
      <c r="H160" s="73">
        <v>75.8</v>
      </c>
      <c r="I160" s="72">
        <v>7842</v>
      </c>
      <c r="J160" s="73">
        <v>68</v>
      </c>
      <c r="K160" s="72">
        <v>7930</v>
      </c>
      <c r="L160" s="73">
        <v>72</v>
      </c>
      <c r="M160" s="50"/>
      <c r="N160" s="72">
        <v>7865</v>
      </c>
      <c r="O160" s="183">
        <v>60.3</v>
      </c>
      <c r="P160" s="72">
        <v>8165</v>
      </c>
      <c r="Q160" s="183">
        <v>65</v>
      </c>
      <c r="R160" s="72">
        <v>7825</v>
      </c>
      <c r="S160" s="73">
        <v>67.599999999999994</v>
      </c>
      <c r="T160" s="72">
        <v>7846</v>
      </c>
      <c r="U160" s="73">
        <v>68.5</v>
      </c>
      <c r="V160" s="72">
        <v>7955</v>
      </c>
      <c r="W160" s="73">
        <v>72.5</v>
      </c>
      <c r="X160" s="53"/>
      <c r="Y160" s="74"/>
      <c r="Z160" s="74"/>
      <c r="AA160" s="53"/>
      <c r="AB160" s="74"/>
      <c r="AC160" s="74"/>
    </row>
    <row r="161" spans="1:29" ht="11.25" customHeight="1">
      <c r="A161" s="15" t="s">
        <v>211</v>
      </c>
      <c r="B161" s="78" t="s">
        <v>407</v>
      </c>
      <c r="C161" s="72">
        <v>1459</v>
      </c>
      <c r="D161" s="83">
        <v>71.900000000000006</v>
      </c>
      <c r="E161" s="72">
        <v>1478</v>
      </c>
      <c r="F161" s="83">
        <v>75.3</v>
      </c>
      <c r="G161" s="72">
        <v>1432</v>
      </c>
      <c r="H161" s="73">
        <v>75.7</v>
      </c>
      <c r="I161" s="72">
        <v>1450</v>
      </c>
      <c r="J161" s="73">
        <v>70.8</v>
      </c>
      <c r="K161" s="72">
        <v>1508</v>
      </c>
      <c r="L161" s="73">
        <v>77.7</v>
      </c>
      <c r="M161" s="50"/>
      <c r="N161" s="72">
        <v>1466</v>
      </c>
      <c r="O161" s="183">
        <v>71.400000000000006</v>
      </c>
      <c r="P161" s="72">
        <v>1483</v>
      </c>
      <c r="Q161" s="183">
        <v>75</v>
      </c>
      <c r="R161" s="72">
        <v>1443</v>
      </c>
      <c r="S161" s="73">
        <v>75.900000000000006</v>
      </c>
      <c r="T161" s="72">
        <v>1456</v>
      </c>
      <c r="U161" s="73">
        <v>78.099999999999994</v>
      </c>
      <c r="V161" s="72">
        <v>1521</v>
      </c>
      <c r="W161" s="73">
        <v>79.900000000000006</v>
      </c>
      <c r="X161" s="53"/>
      <c r="Y161" s="74"/>
      <c r="Z161" s="74"/>
      <c r="AA161" s="53"/>
      <c r="AB161" s="74"/>
      <c r="AC161" s="74"/>
    </row>
    <row r="162" spans="1:29" ht="11.25" customHeight="1">
      <c r="A162" s="15" t="s">
        <v>212</v>
      </c>
      <c r="B162" s="78" t="s">
        <v>408</v>
      </c>
      <c r="C162" s="72">
        <v>1639</v>
      </c>
      <c r="D162" s="83">
        <v>76.099999999999994</v>
      </c>
      <c r="E162" s="72">
        <v>1752</v>
      </c>
      <c r="F162" s="83">
        <v>80.8</v>
      </c>
      <c r="G162" s="72">
        <v>1624</v>
      </c>
      <c r="H162" s="73">
        <v>78.900000000000006</v>
      </c>
      <c r="I162" s="72">
        <v>1568</v>
      </c>
      <c r="J162" s="73">
        <v>71.599999999999994</v>
      </c>
      <c r="K162" s="72">
        <v>1608</v>
      </c>
      <c r="L162" s="73">
        <v>77.3</v>
      </c>
      <c r="M162" s="50"/>
      <c r="N162" s="72">
        <v>1646</v>
      </c>
      <c r="O162" s="183">
        <v>72.8</v>
      </c>
      <c r="P162" s="72">
        <v>1776</v>
      </c>
      <c r="Q162" s="183">
        <v>75.5</v>
      </c>
      <c r="R162" s="72">
        <v>1635</v>
      </c>
      <c r="S162" s="73">
        <v>75.400000000000006</v>
      </c>
      <c r="T162" s="72">
        <v>1575</v>
      </c>
      <c r="U162" s="73">
        <v>77.5</v>
      </c>
      <c r="V162" s="72">
        <v>1624</v>
      </c>
      <c r="W162" s="73">
        <v>82.5</v>
      </c>
      <c r="X162" s="53"/>
      <c r="Y162" s="74"/>
      <c r="Z162" s="74"/>
      <c r="AA162" s="53"/>
      <c r="AB162" s="74"/>
      <c r="AC162" s="74"/>
    </row>
    <row r="163" spans="1:29" ht="11.25" customHeight="1">
      <c r="A163" s="2"/>
      <c r="B163" s="78"/>
      <c r="C163" s="72"/>
      <c r="D163" s="183"/>
      <c r="E163" s="72"/>
      <c r="F163" s="183"/>
      <c r="G163" s="72"/>
      <c r="H163" s="73"/>
      <c r="I163" s="83"/>
      <c r="J163" s="83"/>
      <c r="K163" s="83"/>
      <c r="L163" s="83"/>
      <c r="M163" s="50"/>
      <c r="N163" s="72"/>
      <c r="O163" s="183"/>
      <c r="P163" s="72"/>
      <c r="Q163" s="183"/>
      <c r="R163" s="72"/>
      <c r="S163" s="73"/>
      <c r="T163" s="83"/>
      <c r="U163" s="83"/>
      <c r="V163" s="83"/>
      <c r="W163" s="83"/>
      <c r="X163" s="53"/>
      <c r="Y163" s="74"/>
      <c r="Z163" s="74"/>
      <c r="AA163" s="53"/>
      <c r="AB163" s="74"/>
      <c r="AC163" s="74"/>
    </row>
    <row r="164" spans="1:29" s="52" customFormat="1" ht="11.25" customHeight="1">
      <c r="A164" s="9" t="s">
        <v>213</v>
      </c>
      <c r="B164" s="46" t="s">
        <v>409</v>
      </c>
      <c r="C164" s="47">
        <v>54609</v>
      </c>
      <c r="D164" s="48">
        <v>67.900000000000006</v>
      </c>
      <c r="E164" s="47">
        <v>54841</v>
      </c>
      <c r="F164" s="48">
        <v>71.599999999999994</v>
      </c>
      <c r="G164" s="47">
        <v>53089</v>
      </c>
      <c r="H164" s="49">
        <v>73.5</v>
      </c>
      <c r="I164" s="47">
        <v>52448</v>
      </c>
      <c r="J164" s="49">
        <v>68</v>
      </c>
      <c r="K164" s="47">
        <v>53957</v>
      </c>
      <c r="L164" s="49">
        <v>70.599999999999994</v>
      </c>
      <c r="M164" s="50"/>
      <c r="N164" s="47">
        <v>54619</v>
      </c>
      <c r="O164" s="51">
        <v>60.9</v>
      </c>
      <c r="P164" s="47">
        <v>54831</v>
      </c>
      <c r="Q164" s="51">
        <v>63.9</v>
      </c>
      <c r="R164" s="47">
        <v>53090</v>
      </c>
      <c r="S164" s="49">
        <v>65.599999999999994</v>
      </c>
      <c r="T164" s="47">
        <v>52425</v>
      </c>
      <c r="U164" s="49">
        <v>68.7</v>
      </c>
      <c r="V164" s="47">
        <v>54055</v>
      </c>
      <c r="W164" s="49">
        <v>71.5</v>
      </c>
      <c r="Y164" s="74"/>
      <c r="Z164" s="74"/>
      <c r="AB164" s="74"/>
      <c r="AC164" s="74"/>
    </row>
    <row r="165" spans="1:29" ht="11.25" customHeight="1">
      <c r="A165" s="15" t="s">
        <v>214</v>
      </c>
      <c r="B165" s="78" t="s">
        <v>410</v>
      </c>
      <c r="C165" s="72">
        <v>2112</v>
      </c>
      <c r="D165" s="83">
        <v>74.2</v>
      </c>
      <c r="E165" s="72">
        <v>2180</v>
      </c>
      <c r="F165" s="83">
        <v>76.7</v>
      </c>
      <c r="G165" s="72">
        <v>2034</v>
      </c>
      <c r="H165" s="73">
        <v>79.5</v>
      </c>
      <c r="I165" s="72">
        <v>2016</v>
      </c>
      <c r="J165" s="73">
        <v>67.900000000000006</v>
      </c>
      <c r="K165" s="72">
        <v>2117</v>
      </c>
      <c r="L165" s="73">
        <v>72</v>
      </c>
      <c r="M165" s="50"/>
      <c r="N165" s="72">
        <v>2106</v>
      </c>
      <c r="O165" s="183">
        <v>66.2</v>
      </c>
      <c r="P165" s="72">
        <v>2176</v>
      </c>
      <c r="Q165" s="183">
        <v>67.2</v>
      </c>
      <c r="R165" s="72">
        <v>2041</v>
      </c>
      <c r="S165" s="73">
        <v>69.7</v>
      </c>
      <c r="T165" s="72">
        <v>1993</v>
      </c>
      <c r="U165" s="73">
        <v>69</v>
      </c>
      <c r="V165" s="72">
        <v>2125</v>
      </c>
      <c r="W165" s="73">
        <v>73.5</v>
      </c>
      <c r="X165" s="53"/>
      <c r="Y165" s="74"/>
      <c r="Z165" s="74"/>
      <c r="AA165" s="53"/>
      <c r="AB165" s="74"/>
      <c r="AC165" s="74"/>
    </row>
    <row r="166" spans="1:29" ht="11.25" customHeight="1">
      <c r="A166" s="15" t="s">
        <v>215</v>
      </c>
      <c r="B166" s="78" t="s">
        <v>411</v>
      </c>
      <c r="C166" s="72">
        <v>1695</v>
      </c>
      <c r="D166" s="83">
        <v>68.3</v>
      </c>
      <c r="E166" s="72">
        <v>1647</v>
      </c>
      <c r="F166" s="83">
        <v>73.099999999999994</v>
      </c>
      <c r="G166" s="72">
        <v>1600</v>
      </c>
      <c r="H166" s="73">
        <v>70.400000000000006</v>
      </c>
      <c r="I166" s="72">
        <v>1582</v>
      </c>
      <c r="J166" s="73">
        <v>72.7</v>
      </c>
      <c r="K166" s="72">
        <v>1612</v>
      </c>
      <c r="L166" s="73">
        <v>80.2</v>
      </c>
      <c r="M166" s="50"/>
      <c r="N166" s="72">
        <v>1703</v>
      </c>
      <c r="O166" s="183">
        <v>60</v>
      </c>
      <c r="P166" s="72">
        <v>1643</v>
      </c>
      <c r="Q166" s="183">
        <v>66.599999999999994</v>
      </c>
      <c r="R166" s="72">
        <v>1604</v>
      </c>
      <c r="S166" s="73">
        <v>66.900000000000006</v>
      </c>
      <c r="T166" s="72">
        <v>1590</v>
      </c>
      <c r="U166" s="73">
        <v>70.2</v>
      </c>
      <c r="V166" s="72">
        <v>1622</v>
      </c>
      <c r="W166" s="73">
        <v>76.099999999999994</v>
      </c>
      <c r="X166" s="53"/>
      <c r="Y166" s="74"/>
      <c r="Z166" s="74"/>
      <c r="AA166" s="53"/>
      <c r="AB166" s="74"/>
      <c r="AC166" s="74"/>
    </row>
    <row r="167" spans="1:29" ht="11.25" customHeight="1">
      <c r="A167" s="15" t="s">
        <v>216</v>
      </c>
      <c r="B167" s="78" t="s">
        <v>412</v>
      </c>
      <c r="C167" s="72">
        <v>2922</v>
      </c>
      <c r="D167" s="83">
        <v>63.8</v>
      </c>
      <c r="E167" s="72">
        <v>2799</v>
      </c>
      <c r="F167" s="83">
        <v>70.3</v>
      </c>
      <c r="G167" s="72">
        <v>2783</v>
      </c>
      <c r="H167" s="73">
        <v>71.599999999999994</v>
      </c>
      <c r="I167" s="72">
        <v>2738</v>
      </c>
      <c r="J167" s="73">
        <v>70</v>
      </c>
      <c r="K167" s="72">
        <v>3041</v>
      </c>
      <c r="L167" s="73">
        <v>66.3</v>
      </c>
      <c r="M167" s="50"/>
      <c r="N167" s="72">
        <v>2904</v>
      </c>
      <c r="O167" s="183">
        <v>48.6</v>
      </c>
      <c r="P167" s="72">
        <v>2796</v>
      </c>
      <c r="Q167" s="183">
        <v>55.1</v>
      </c>
      <c r="R167" s="72">
        <v>2796</v>
      </c>
      <c r="S167" s="73">
        <v>57.9</v>
      </c>
      <c r="T167" s="72">
        <v>2743</v>
      </c>
      <c r="U167" s="73">
        <v>63.1</v>
      </c>
      <c r="V167" s="72">
        <v>3051</v>
      </c>
      <c r="W167" s="73">
        <v>64.5</v>
      </c>
      <c r="X167" s="53"/>
      <c r="Y167" s="74"/>
      <c r="Z167" s="74"/>
      <c r="AA167" s="53"/>
      <c r="AB167" s="74"/>
      <c r="AC167" s="74"/>
    </row>
    <row r="168" spans="1:29" ht="11.25" customHeight="1">
      <c r="A168" s="15" t="s">
        <v>217</v>
      </c>
      <c r="B168" s="78" t="s">
        <v>413</v>
      </c>
      <c r="C168" s="72">
        <v>5835</v>
      </c>
      <c r="D168" s="83">
        <v>65.3</v>
      </c>
      <c r="E168" s="72">
        <v>5758</v>
      </c>
      <c r="F168" s="83">
        <v>69.8</v>
      </c>
      <c r="G168" s="72">
        <v>5556</v>
      </c>
      <c r="H168" s="73">
        <v>70.099999999999994</v>
      </c>
      <c r="I168" s="72">
        <v>5494</v>
      </c>
      <c r="J168" s="73">
        <v>66.400000000000006</v>
      </c>
      <c r="K168" s="72">
        <v>5678</v>
      </c>
      <c r="L168" s="73">
        <v>72.599999999999994</v>
      </c>
      <c r="M168" s="50"/>
      <c r="N168" s="72">
        <v>5841</v>
      </c>
      <c r="O168" s="183">
        <v>56.8</v>
      </c>
      <c r="P168" s="72">
        <v>5761</v>
      </c>
      <c r="Q168" s="183">
        <v>60.8</v>
      </c>
      <c r="R168" s="72">
        <v>5566</v>
      </c>
      <c r="S168" s="73">
        <v>63.8</v>
      </c>
      <c r="T168" s="72">
        <v>5484</v>
      </c>
      <c r="U168" s="73">
        <v>66.5</v>
      </c>
      <c r="V168" s="72">
        <v>5695</v>
      </c>
      <c r="W168" s="73">
        <v>70.7</v>
      </c>
      <c r="X168" s="53"/>
      <c r="Y168" s="74"/>
      <c r="Z168" s="74"/>
      <c r="AA168" s="53"/>
      <c r="AB168" s="74"/>
      <c r="AC168" s="74"/>
    </row>
    <row r="169" spans="1:29" ht="11.25" customHeight="1">
      <c r="A169" s="15" t="s">
        <v>218</v>
      </c>
      <c r="B169" s="78" t="s">
        <v>414</v>
      </c>
      <c r="C169" s="72">
        <v>7485</v>
      </c>
      <c r="D169" s="83">
        <v>68</v>
      </c>
      <c r="E169" s="72">
        <v>7463</v>
      </c>
      <c r="F169" s="83">
        <v>70.599999999999994</v>
      </c>
      <c r="G169" s="72">
        <v>7222</v>
      </c>
      <c r="H169" s="73">
        <v>72.7</v>
      </c>
      <c r="I169" s="72">
        <v>7397</v>
      </c>
      <c r="J169" s="73">
        <v>68</v>
      </c>
      <c r="K169" s="72">
        <v>7425</v>
      </c>
      <c r="L169" s="73">
        <v>70.099999999999994</v>
      </c>
      <c r="M169" s="50"/>
      <c r="N169" s="72">
        <v>7494</v>
      </c>
      <c r="O169" s="183">
        <v>61.9</v>
      </c>
      <c r="P169" s="72">
        <v>7446</v>
      </c>
      <c r="Q169" s="183">
        <v>64.400000000000006</v>
      </c>
      <c r="R169" s="72">
        <v>7212</v>
      </c>
      <c r="S169" s="73">
        <v>66.5</v>
      </c>
      <c r="T169" s="72">
        <v>7403</v>
      </c>
      <c r="U169" s="73">
        <v>72.900000000000006</v>
      </c>
      <c r="V169" s="72">
        <v>7446</v>
      </c>
      <c r="W169" s="73">
        <v>72.900000000000006</v>
      </c>
      <c r="X169" s="53"/>
      <c r="Y169" s="74"/>
      <c r="Z169" s="74"/>
      <c r="AA169" s="53"/>
      <c r="AB169" s="74"/>
      <c r="AC169" s="74"/>
    </row>
    <row r="170" spans="1:29" ht="11.25" customHeight="1">
      <c r="A170" s="15" t="s">
        <v>219</v>
      </c>
      <c r="B170" s="78" t="s">
        <v>415</v>
      </c>
      <c r="C170" s="72">
        <v>4223</v>
      </c>
      <c r="D170" s="83">
        <v>72</v>
      </c>
      <c r="E170" s="72">
        <v>4255</v>
      </c>
      <c r="F170" s="83">
        <v>75.8</v>
      </c>
      <c r="G170" s="72">
        <v>4083</v>
      </c>
      <c r="H170" s="73">
        <v>77.099999999999994</v>
      </c>
      <c r="I170" s="72">
        <v>4150</v>
      </c>
      <c r="J170" s="73">
        <v>64</v>
      </c>
      <c r="K170" s="72">
        <v>4222</v>
      </c>
      <c r="L170" s="73">
        <v>69.900000000000006</v>
      </c>
      <c r="M170" s="50"/>
      <c r="N170" s="72">
        <v>4220</v>
      </c>
      <c r="O170" s="183">
        <v>64.900000000000006</v>
      </c>
      <c r="P170" s="72">
        <v>4257</v>
      </c>
      <c r="Q170" s="183">
        <v>68</v>
      </c>
      <c r="R170" s="72">
        <v>4060</v>
      </c>
      <c r="S170" s="73">
        <v>68.400000000000006</v>
      </c>
      <c r="T170" s="72">
        <v>4154</v>
      </c>
      <c r="U170" s="73">
        <v>65.099999999999994</v>
      </c>
      <c r="V170" s="72">
        <v>4215</v>
      </c>
      <c r="W170" s="73">
        <v>69.900000000000006</v>
      </c>
      <c r="X170" s="53"/>
      <c r="Y170" s="74"/>
      <c r="Z170" s="74"/>
      <c r="AA170" s="53"/>
      <c r="AB170" s="74"/>
      <c r="AC170" s="74"/>
    </row>
    <row r="171" spans="1:29" ht="11.25" customHeight="1">
      <c r="A171" s="15" t="s">
        <v>220</v>
      </c>
      <c r="B171" s="78" t="s">
        <v>416</v>
      </c>
      <c r="C171" s="72">
        <v>6631</v>
      </c>
      <c r="D171" s="83">
        <v>71.2</v>
      </c>
      <c r="E171" s="72">
        <v>6716</v>
      </c>
      <c r="F171" s="83">
        <v>72.7</v>
      </c>
      <c r="G171" s="72">
        <v>6531</v>
      </c>
      <c r="H171" s="73">
        <v>75.3</v>
      </c>
      <c r="I171" s="72">
        <v>6378</v>
      </c>
      <c r="J171" s="73">
        <v>69.400000000000006</v>
      </c>
      <c r="K171" s="72">
        <v>6454</v>
      </c>
      <c r="L171" s="73">
        <v>69.8</v>
      </c>
      <c r="M171" s="50"/>
      <c r="N171" s="72">
        <v>6639</v>
      </c>
      <c r="O171" s="183">
        <v>67.8</v>
      </c>
      <c r="P171" s="72">
        <v>6711</v>
      </c>
      <c r="Q171" s="183">
        <v>69.8</v>
      </c>
      <c r="R171" s="72">
        <v>6524</v>
      </c>
      <c r="S171" s="73">
        <v>72.099999999999994</v>
      </c>
      <c r="T171" s="72">
        <v>6368</v>
      </c>
      <c r="U171" s="73">
        <v>75</v>
      </c>
      <c r="V171" s="72">
        <v>6444</v>
      </c>
      <c r="W171" s="73">
        <v>74.3</v>
      </c>
      <c r="X171" s="53"/>
      <c r="Y171" s="74"/>
      <c r="Z171" s="74"/>
      <c r="AA171" s="53"/>
      <c r="AB171" s="74"/>
      <c r="AC171" s="74"/>
    </row>
    <row r="172" spans="1:29" ht="11.25" customHeight="1">
      <c r="A172" s="15" t="s">
        <v>221</v>
      </c>
      <c r="B172" s="78" t="s">
        <v>417</v>
      </c>
      <c r="C172" s="72">
        <v>15</v>
      </c>
      <c r="D172" s="83">
        <v>80</v>
      </c>
      <c r="E172" s="72">
        <v>22</v>
      </c>
      <c r="F172" s="83">
        <v>77.3</v>
      </c>
      <c r="G172" s="72">
        <v>19</v>
      </c>
      <c r="H172" s="73">
        <v>73.7</v>
      </c>
      <c r="I172" s="72">
        <v>22</v>
      </c>
      <c r="J172" s="73">
        <v>86.4</v>
      </c>
      <c r="K172" s="72">
        <v>21</v>
      </c>
      <c r="L172" s="73">
        <v>81</v>
      </c>
      <c r="M172" s="50"/>
      <c r="N172" s="72">
        <v>14</v>
      </c>
      <c r="O172" s="183">
        <v>85.7</v>
      </c>
      <c r="P172" s="72">
        <v>22</v>
      </c>
      <c r="Q172" s="183">
        <v>100</v>
      </c>
      <c r="R172" s="72">
        <v>17</v>
      </c>
      <c r="S172" s="73">
        <v>100</v>
      </c>
      <c r="T172" s="72">
        <v>22</v>
      </c>
      <c r="U172" s="73">
        <v>100</v>
      </c>
      <c r="V172" s="72">
        <v>21</v>
      </c>
      <c r="W172" s="73">
        <v>85.7</v>
      </c>
      <c r="X172" s="53"/>
      <c r="Y172" s="74"/>
      <c r="Z172" s="74"/>
      <c r="AA172" s="53"/>
      <c r="AB172" s="74"/>
      <c r="AC172" s="74"/>
    </row>
    <row r="173" spans="1:29" ht="11.25" customHeight="1">
      <c r="A173" s="15" t="s">
        <v>222</v>
      </c>
      <c r="B173" s="78" t="s">
        <v>418</v>
      </c>
      <c r="C173" s="72">
        <v>2193</v>
      </c>
      <c r="D173" s="83">
        <v>67.900000000000006</v>
      </c>
      <c r="E173" s="72">
        <v>2204</v>
      </c>
      <c r="F173" s="83">
        <v>73.3</v>
      </c>
      <c r="G173" s="72">
        <v>2218</v>
      </c>
      <c r="H173" s="73">
        <v>74.2</v>
      </c>
      <c r="I173" s="72">
        <v>2133</v>
      </c>
      <c r="J173" s="73">
        <v>71</v>
      </c>
      <c r="K173" s="72">
        <v>2176</v>
      </c>
      <c r="L173" s="73">
        <v>71.7</v>
      </c>
      <c r="M173" s="50"/>
      <c r="N173" s="72">
        <v>2185</v>
      </c>
      <c r="O173" s="183">
        <v>57.8</v>
      </c>
      <c r="P173" s="72">
        <v>2197</v>
      </c>
      <c r="Q173" s="183">
        <v>60.8</v>
      </c>
      <c r="R173" s="72">
        <v>2218</v>
      </c>
      <c r="S173" s="73">
        <v>62.1</v>
      </c>
      <c r="T173" s="72">
        <v>2142</v>
      </c>
      <c r="U173" s="73">
        <v>67.3</v>
      </c>
      <c r="V173" s="72">
        <v>2181</v>
      </c>
      <c r="W173" s="73">
        <v>68.900000000000006</v>
      </c>
      <c r="X173" s="53"/>
      <c r="Y173" s="74"/>
      <c r="Z173" s="74"/>
      <c r="AA173" s="53"/>
      <c r="AB173" s="74"/>
      <c r="AC173" s="74"/>
    </row>
    <row r="174" spans="1:29" ht="11.25" customHeight="1">
      <c r="A174" s="15" t="s">
        <v>223</v>
      </c>
      <c r="B174" s="78" t="s">
        <v>419</v>
      </c>
      <c r="C174" s="72">
        <v>2840</v>
      </c>
      <c r="D174" s="83">
        <v>63.5</v>
      </c>
      <c r="E174" s="72">
        <v>2883</v>
      </c>
      <c r="F174" s="83">
        <v>70</v>
      </c>
      <c r="G174" s="72">
        <v>2746</v>
      </c>
      <c r="H174" s="73">
        <v>73</v>
      </c>
      <c r="I174" s="72">
        <v>2664</v>
      </c>
      <c r="J174" s="73">
        <v>71.099999999999994</v>
      </c>
      <c r="K174" s="72">
        <v>2698</v>
      </c>
      <c r="L174" s="73">
        <v>73.400000000000006</v>
      </c>
      <c r="M174" s="50"/>
      <c r="N174" s="72">
        <v>2843</v>
      </c>
      <c r="O174" s="183">
        <v>54.6</v>
      </c>
      <c r="P174" s="72">
        <v>2892</v>
      </c>
      <c r="Q174" s="183">
        <v>57</v>
      </c>
      <c r="R174" s="72">
        <v>2763</v>
      </c>
      <c r="S174" s="73">
        <v>60.9</v>
      </c>
      <c r="T174" s="72">
        <v>2687</v>
      </c>
      <c r="U174" s="73">
        <v>65.5</v>
      </c>
      <c r="V174" s="72">
        <v>2699</v>
      </c>
      <c r="W174" s="73">
        <v>70.2</v>
      </c>
      <c r="X174" s="53"/>
      <c r="Y174" s="74"/>
      <c r="Z174" s="74"/>
      <c r="AA174" s="53"/>
      <c r="AB174" s="74"/>
      <c r="AC174" s="74"/>
    </row>
    <row r="175" spans="1:29" ht="11.25" customHeight="1">
      <c r="A175" s="15" t="s">
        <v>224</v>
      </c>
      <c r="B175" s="78" t="s">
        <v>420</v>
      </c>
      <c r="C175" s="72">
        <v>1633</v>
      </c>
      <c r="D175" s="83">
        <v>67.400000000000006</v>
      </c>
      <c r="E175" s="72">
        <v>1627</v>
      </c>
      <c r="F175" s="83">
        <v>69.3</v>
      </c>
      <c r="G175" s="72">
        <v>1543</v>
      </c>
      <c r="H175" s="73">
        <v>72.8</v>
      </c>
      <c r="I175" s="72">
        <v>1552</v>
      </c>
      <c r="J175" s="73">
        <v>71.3</v>
      </c>
      <c r="K175" s="72">
        <v>1588</v>
      </c>
      <c r="L175" s="73">
        <v>72.7</v>
      </c>
      <c r="M175" s="50"/>
      <c r="N175" s="72">
        <v>1634</v>
      </c>
      <c r="O175" s="183">
        <v>66.2</v>
      </c>
      <c r="P175" s="72">
        <v>1625</v>
      </c>
      <c r="Q175" s="183">
        <v>65.5</v>
      </c>
      <c r="R175" s="72">
        <v>1536</v>
      </c>
      <c r="S175" s="73">
        <v>62</v>
      </c>
      <c r="T175" s="72">
        <v>1542</v>
      </c>
      <c r="U175" s="73">
        <v>69.8</v>
      </c>
      <c r="V175" s="72">
        <v>1592</v>
      </c>
      <c r="W175" s="73">
        <v>71.900000000000006</v>
      </c>
      <c r="X175" s="53"/>
      <c r="Y175" s="74"/>
      <c r="Z175" s="74"/>
      <c r="AA175" s="53"/>
      <c r="AB175" s="74"/>
      <c r="AC175" s="74"/>
    </row>
    <row r="176" spans="1:29" ht="11.25" customHeight="1">
      <c r="A176" s="15" t="s">
        <v>225</v>
      </c>
      <c r="B176" s="78" t="s">
        <v>421</v>
      </c>
      <c r="C176" s="72">
        <v>5515</v>
      </c>
      <c r="D176" s="83">
        <v>64.900000000000006</v>
      </c>
      <c r="E176" s="72">
        <v>5564</v>
      </c>
      <c r="F176" s="83">
        <v>70.8</v>
      </c>
      <c r="G176" s="72">
        <v>5267</v>
      </c>
      <c r="H176" s="73">
        <v>73.5</v>
      </c>
      <c r="I176" s="72">
        <v>5083</v>
      </c>
      <c r="J176" s="73">
        <v>65.3</v>
      </c>
      <c r="K176" s="72">
        <v>5342</v>
      </c>
      <c r="L176" s="73">
        <v>68.599999999999994</v>
      </c>
      <c r="M176" s="50"/>
      <c r="N176" s="72">
        <v>5523</v>
      </c>
      <c r="O176" s="183">
        <v>59.8</v>
      </c>
      <c r="P176" s="72">
        <v>5558</v>
      </c>
      <c r="Q176" s="183">
        <v>62.5</v>
      </c>
      <c r="R176" s="72">
        <v>5260</v>
      </c>
      <c r="S176" s="73">
        <v>62.5</v>
      </c>
      <c r="T176" s="72">
        <v>5086</v>
      </c>
      <c r="U176" s="73">
        <v>66.900000000000006</v>
      </c>
      <c r="V176" s="72">
        <v>5346</v>
      </c>
      <c r="W176" s="73">
        <v>71.7</v>
      </c>
      <c r="X176" s="53"/>
      <c r="Y176" s="74"/>
      <c r="Z176" s="74"/>
      <c r="AA176" s="53"/>
      <c r="AB176" s="74"/>
      <c r="AC176" s="74"/>
    </row>
    <row r="177" spans="1:29" ht="11.25" customHeight="1">
      <c r="A177" s="15" t="s">
        <v>226</v>
      </c>
      <c r="B177" s="78" t="s">
        <v>422</v>
      </c>
      <c r="C177" s="72">
        <v>3026</v>
      </c>
      <c r="D177" s="83">
        <v>63.4</v>
      </c>
      <c r="E177" s="72">
        <v>3125</v>
      </c>
      <c r="F177" s="83">
        <v>68</v>
      </c>
      <c r="G177" s="72">
        <v>3135</v>
      </c>
      <c r="H177" s="73">
        <v>70.599999999999994</v>
      </c>
      <c r="I177" s="72">
        <v>2973</v>
      </c>
      <c r="J177" s="73">
        <v>66.599999999999994</v>
      </c>
      <c r="K177" s="72">
        <v>3009</v>
      </c>
      <c r="L177" s="73">
        <v>67.900000000000006</v>
      </c>
      <c r="M177" s="50"/>
      <c r="N177" s="72">
        <v>3028</v>
      </c>
      <c r="O177" s="183">
        <v>59.1</v>
      </c>
      <c r="P177" s="72">
        <v>3132</v>
      </c>
      <c r="Q177" s="183">
        <v>65</v>
      </c>
      <c r="R177" s="72">
        <v>3139</v>
      </c>
      <c r="S177" s="73">
        <v>63.7</v>
      </c>
      <c r="T177" s="72">
        <v>2957</v>
      </c>
      <c r="U177" s="73">
        <v>67.400000000000006</v>
      </c>
      <c r="V177" s="72">
        <v>3016</v>
      </c>
      <c r="W177" s="73">
        <v>68.2</v>
      </c>
      <c r="X177" s="53"/>
      <c r="Y177" s="74"/>
      <c r="Z177" s="74"/>
      <c r="AA177" s="53"/>
      <c r="AB177" s="74"/>
      <c r="AC177" s="74"/>
    </row>
    <row r="178" spans="1:29" ht="11.25" customHeight="1">
      <c r="A178" s="15" t="s">
        <v>227</v>
      </c>
      <c r="B178" s="78" t="s">
        <v>423</v>
      </c>
      <c r="C178" s="72">
        <v>2137</v>
      </c>
      <c r="D178" s="83">
        <v>66.2</v>
      </c>
      <c r="E178" s="72">
        <v>2078</v>
      </c>
      <c r="F178" s="83">
        <v>71.2</v>
      </c>
      <c r="G178" s="72">
        <v>2017</v>
      </c>
      <c r="H178" s="73">
        <v>72.599999999999994</v>
      </c>
      <c r="I178" s="72">
        <v>2126</v>
      </c>
      <c r="J178" s="73">
        <v>69.2</v>
      </c>
      <c r="K178" s="72">
        <v>2121</v>
      </c>
      <c r="L178" s="73">
        <v>69.400000000000006</v>
      </c>
      <c r="M178" s="50"/>
      <c r="N178" s="72">
        <v>2141</v>
      </c>
      <c r="O178" s="183">
        <v>50.5</v>
      </c>
      <c r="P178" s="72">
        <v>2086</v>
      </c>
      <c r="Q178" s="183">
        <v>54</v>
      </c>
      <c r="R178" s="72">
        <v>2032</v>
      </c>
      <c r="S178" s="73">
        <v>57.3</v>
      </c>
      <c r="T178" s="72">
        <v>2127</v>
      </c>
      <c r="U178" s="73">
        <v>59</v>
      </c>
      <c r="V178" s="72">
        <v>2137</v>
      </c>
      <c r="W178" s="73">
        <v>66.900000000000006</v>
      </c>
      <c r="X178" s="53"/>
      <c r="Y178" s="74"/>
      <c r="Z178" s="74"/>
      <c r="AA178" s="53"/>
      <c r="AB178" s="74"/>
      <c r="AC178" s="74"/>
    </row>
    <row r="179" spans="1:29" ht="11.25" customHeight="1">
      <c r="A179" s="15" t="s">
        <v>228</v>
      </c>
      <c r="B179" s="78" t="s">
        <v>424</v>
      </c>
      <c r="C179" s="72">
        <v>1445</v>
      </c>
      <c r="D179" s="83">
        <v>66.400000000000006</v>
      </c>
      <c r="E179" s="72">
        <v>1461</v>
      </c>
      <c r="F179" s="83">
        <v>69.099999999999994</v>
      </c>
      <c r="G179" s="72">
        <v>1414</v>
      </c>
      <c r="H179" s="73">
        <v>75.2</v>
      </c>
      <c r="I179" s="72">
        <v>1357</v>
      </c>
      <c r="J179" s="73">
        <v>70.7</v>
      </c>
      <c r="K179" s="72">
        <v>1402</v>
      </c>
      <c r="L179" s="73">
        <v>73.7</v>
      </c>
      <c r="M179" s="50"/>
      <c r="N179" s="72">
        <v>1442</v>
      </c>
      <c r="O179" s="183">
        <v>62.6</v>
      </c>
      <c r="P179" s="72">
        <v>1464</v>
      </c>
      <c r="Q179" s="183">
        <v>64.5</v>
      </c>
      <c r="R179" s="72">
        <v>1413</v>
      </c>
      <c r="S179" s="73">
        <v>63</v>
      </c>
      <c r="T179" s="72">
        <v>1363</v>
      </c>
      <c r="U179" s="73">
        <v>68.2</v>
      </c>
      <c r="V179" s="72">
        <v>1405</v>
      </c>
      <c r="W179" s="73">
        <v>69.8</v>
      </c>
      <c r="X179" s="53"/>
      <c r="Y179" s="74"/>
      <c r="Z179" s="74"/>
      <c r="AA179" s="53"/>
      <c r="AB179" s="74"/>
      <c r="AC179" s="74"/>
    </row>
    <row r="180" spans="1:29" ht="11.25" customHeight="1">
      <c r="A180" s="15" t="s">
        <v>229</v>
      </c>
      <c r="B180" s="78" t="s">
        <v>425</v>
      </c>
      <c r="C180" s="72">
        <v>4902</v>
      </c>
      <c r="D180" s="83">
        <v>72</v>
      </c>
      <c r="E180" s="72">
        <v>5059</v>
      </c>
      <c r="F180" s="83">
        <v>72.599999999999994</v>
      </c>
      <c r="G180" s="72">
        <v>4921</v>
      </c>
      <c r="H180" s="73">
        <v>74.8</v>
      </c>
      <c r="I180" s="72">
        <v>4783</v>
      </c>
      <c r="J180" s="73">
        <v>67.5</v>
      </c>
      <c r="K180" s="72">
        <v>5051</v>
      </c>
      <c r="L180" s="73">
        <v>70.8</v>
      </c>
      <c r="M180" s="50"/>
      <c r="N180" s="72">
        <v>4902</v>
      </c>
      <c r="O180" s="183">
        <v>66.400000000000006</v>
      </c>
      <c r="P180" s="72">
        <v>5065</v>
      </c>
      <c r="Q180" s="183">
        <v>67.599999999999994</v>
      </c>
      <c r="R180" s="72">
        <v>4909</v>
      </c>
      <c r="S180" s="73">
        <v>71.2</v>
      </c>
      <c r="T180" s="72">
        <v>4764</v>
      </c>
      <c r="U180" s="73">
        <v>71.599999999999994</v>
      </c>
      <c r="V180" s="72">
        <v>5060</v>
      </c>
      <c r="W180" s="73">
        <v>75.3</v>
      </c>
      <c r="X180" s="53"/>
      <c r="Y180" s="74"/>
      <c r="Z180" s="74"/>
      <c r="AA180" s="53"/>
      <c r="AB180" s="74"/>
      <c r="AC180" s="74"/>
    </row>
    <row r="181" spans="1:29" ht="11.25" customHeight="1">
      <c r="A181" s="15"/>
      <c r="B181" s="78"/>
      <c r="C181" s="72"/>
      <c r="D181" s="83"/>
      <c r="E181" s="72"/>
      <c r="F181" s="83"/>
      <c r="G181" s="72"/>
      <c r="H181" s="73"/>
      <c r="I181" s="83"/>
      <c r="J181" s="83"/>
      <c r="K181" s="53"/>
      <c r="L181" s="53"/>
      <c r="M181" s="50"/>
      <c r="N181" s="72"/>
      <c r="O181" s="183"/>
      <c r="P181" s="72"/>
      <c r="Q181" s="183"/>
      <c r="R181" s="72"/>
      <c r="S181" s="73"/>
      <c r="T181" s="83"/>
      <c r="U181" s="83"/>
      <c r="V181" s="83"/>
      <c r="W181" s="83"/>
      <c r="X181" s="53"/>
      <c r="Y181" s="74"/>
      <c r="Z181" s="74"/>
      <c r="AA181" s="53"/>
      <c r="AB181" s="74"/>
      <c r="AC181" s="74"/>
    </row>
    <row r="182" spans="1:29" ht="22.5" customHeight="1">
      <c r="A182" s="7" t="s">
        <v>459</v>
      </c>
      <c r="B182" s="20"/>
      <c r="C182" s="55">
        <v>550059</v>
      </c>
      <c r="D182" s="108">
        <v>66.400000000000006</v>
      </c>
      <c r="E182" s="55">
        <v>550723</v>
      </c>
      <c r="F182" s="108">
        <v>71</v>
      </c>
      <c r="G182" s="55">
        <v>534529</v>
      </c>
      <c r="H182" s="57">
        <v>73.099999999999994</v>
      </c>
      <c r="I182" s="55">
        <v>531424</v>
      </c>
      <c r="J182" s="57">
        <v>69.3</v>
      </c>
      <c r="K182" s="55">
        <v>542852</v>
      </c>
      <c r="L182" s="57">
        <v>71.7</v>
      </c>
      <c r="M182" s="55"/>
      <c r="N182" s="55">
        <v>551818</v>
      </c>
      <c r="O182" s="109">
        <v>59.3</v>
      </c>
      <c r="P182" s="55">
        <v>552487</v>
      </c>
      <c r="Q182" s="109">
        <v>63.4</v>
      </c>
      <c r="R182" s="55">
        <v>536283</v>
      </c>
      <c r="S182" s="57">
        <v>65.900000000000006</v>
      </c>
      <c r="T182" s="55">
        <v>533218</v>
      </c>
      <c r="U182" s="57">
        <v>69.900000000000006</v>
      </c>
      <c r="V182" s="55">
        <v>545141</v>
      </c>
      <c r="W182" s="57">
        <v>72</v>
      </c>
      <c r="X182" s="53"/>
      <c r="Y182" s="74"/>
      <c r="Z182" s="74"/>
      <c r="AA182" s="53"/>
      <c r="AB182" s="74"/>
      <c r="AC182" s="74"/>
    </row>
    <row r="183" spans="1:29" ht="11.25" customHeight="1">
      <c r="A183" s="54"/>
      <c r="B183" s="20"/>
      <c r="C183" s="55"/>
      <c r="D183" s="108"/>
      <c r="E183" s="55"/>
      <c r="F183" s="108"/>
      <c r="G183" s="55"/>
      <c r="H183" s="57"/>
      <c r="I183" s="141"/>
      <c r="J183" s="141"/>
      <c r="K183" s="55"/>
      <c r="L183" s="57"/>
      <c r="M183" s="55"/>
      <c r="N183" s="55"/>
      <c r="O183" s="109"/>
      <c r="P183" s="55"/>
      <c r="Q183" s="109"/>
      <c r="R183" s="55"/>
      <c r="S183" s="57"/>
      <c r="T183" s="56"/>
      <c r="U183" s="56"/>
      <c r="V183" s="141"/>
      <c r="W183" s="141"/>
      <c r="X183" s="53"/>
      <c r="Y183" s="74"/>
      <c r="Z183" s="74"/>
      <c r="AA183" s="53"/>
      <c r="AB183" s="74"/>
      <c r="AC183" s="74"/>
    </row>
    <row r="184" spans="1:29" s="52" customFormat="1" ht="25.5" customHeight="1">
      <c r="A184" s="7" t="s">
        <v>460</v>
      </c>
      <c r="B184" s="20" t="s">
        <v>428</v>
      </c>
      <c r="C184" s="55">
        <v>556252</v>
      </c>
      <c r="D184" s="108">
        <v>65.7</v>
      </c>
      <c r="E184" s="55">
        <v>556264</v>
      </c>
      <c r="F184" s="57">
        <v>70.400000000000006</v>
      </c>
      <c r="G184" s="55">
        <v>535527</v>
      </c>
      <c r="H184" s="57">
        <v>73</v>
      </c>
      <c r="I184" s="55">
        <v>532453</v>
      </c>
      <c r="J184" s="57">
        <v>69.2</v>
      </c>
      <c r="K184" s="55">
        <v>543868</v>
      </c>
      <c r="L184" s="57">
        <v>71.599999999999994</v>
      </c>
      <c r="M184" s="55"/>
      <c r="N184" s="55">
        <v>557674</v>
      </c>
      <c r="O184" s="110">
        <v>58.8</v>
      </c>
      <c r="P184" s="112">
        <v>557651</v>
      </c>
      <c r="Q184" s="57">
        <v>62.9</v>
      </c>
      <c r="R184" s="55">
        <v>537072</v>
      </c>
      <c r="S184" s="108">
        <v>65.900000000000006</v>
      </c>
      <c r="T184" s="55">
        <v>533969</v>
      </c>
      <c r="U184" s="57">
        <v>69.8</v>
      </c>
      <c r="V184" s="55">
        <v>546038</v>
      </c>
      <c r="W184" s="57">
        <v>71.900000000000006</v>
      </c>
      <c r="Y184" s="74"/>
      <c r="Z184" s="74"/>
      <c r="AB184" s="74"/>
      <c r="AC184" s="74"/>
    </row>
    <row r="185" spans="1:29" ht="11.25" customHeight="1">
      <c r="A185" s="59"/>
      <c r="B185" s="59"/>
      <c r="C185" s="60"/>
      <c r="D185" s="61"/>
      <c r="E185" s="60"/>
      <c r="F185" s="61"/>
      <c r="G185" s="60"/>
      <c r="H185" s="61"/>
      <c r="I185" s="61"/>
      <c r="J185" s="61"/>
      <c r="K185" s="185"/>
      <c r="L185" s="185"/>
      <c r="M185" s="106"/>
      <c r="N185" s="60"/>
      <c r="O185" s="61"/>
      <c r="P185" s="60"/>
      <c r="Q185" s="61"/>
      <c r="R185" s="60"/>
      <c r="S185" s="61"/>
      <c r="T185" s="61"/>
      <c r="U185" s="61"/>
      <c r="V185" s="106"/>
      <c r="W185" s="106"/>
      <c r="X185" s="53"/>
      <c r="Y185" s="53"/>
      <c r="Z185" s="53"/>
      <c r="AA185" s="53"/>
      <c r="AB185" s="53"/>
      <c r="AC185" s="53"/>
    </row>
    <row r="186" spans="1:29" ht="11.25" customHeight="1">
      <c r="A186" s="53"/>
      <c r="B186" s="53"/>
      <c r="C186" s="82"/>
      <c r="D186" s="83"/>
      <c r="E186" s="47"/>
      <c r="F186" s="83"/>
      <c r="G186" s="47"/>
      <c r="H186" s="83"/>
      <c r="I186" s="83"/>
      <c r="J186" s="83"/>
      <c r="K186" s="83"/>
      <c r="L186" s="83"/>
      <c r="M186" s="53"/>
      <c r="N186" s="82"/>
      <c r="O186" s="83"/>
      <c r="P186" s="82"/>
      <c r="Q186" s="83"/>
      <c r="R186" s="47"/>
      <c r="S186" s="83"/>
      <c r="T186" s="83"/>
      <c r="U186" s="83"/>
      <c r="V186" s="53"/>
      <c r="W186" s="76" t="s">
        <v>461</v>
      </c>
      <c r="X186" s="53"/>
      <c r="Y186" s="53"/>
      <c r="Z186" s="53"/>
      <c r="AA186" s="53"/>
      <c r="AB186" s="53"/>
      <c r="AC186" s="53"/>
    </row>
    <row r="187" spans="1:29" ht="33.75" customHeight="1">
      <c r="A187" s="149" t="s">
        <v>462</v>
      </c>
      <c r="B187" s="149"/>
      <c r="C187" s="149"/>
      <c r="D187" s="149"/>
      <c r="E187" s="149"/>
      <c r="F187" s="149"/>
      <c r="G187" s="149"/>
      <c r="H187" s="149"/>
      <c r="I187" s="149"/>
      <c r="J187" s="149"/>
      <c r="K187" s="149"/>
      <c r="L187" s="149"/>
      <c r="M187" s="116"/>
      <c r="N187" s="116"/>
      <c r="O187" s="116"/>
      <c r="P187" s="116"/>
      <c r="Q187" s="116"/>
      <c r="R187" s="116"/>
      <c r="S187" s="116"/>
      <c r="T187" s="116"/>
      <c r="U187" s="116"/>
      <c r="V187" s="116"/>
      <c r="W187" s="116"/>
      <c r="X187" s="53"/>
      <c r="Y187" s="53"/>
      <c r="Z187" s="53"/>
      <c r="AA187" s="53"/>
      <c r="AB187" s="53"/>
      <c r="AC187" s="53"/>
    </row>
    <row r="188" spans="1:29" ht="11.25" customHeight="1">
      <c r="A188" s="171" t="s">
        <v>463</v>
      </c>
      <c r="B188" s="171"/>
      <c r="C188" s="171"/>
      <c r="D188" s="171"/>
      <c r="E188" s="171"/>
      <c r="F188" s="171"/>
      <c r="G188" s="171"/>
      <c r="H188" s="171"/>
      <c r="I188" s="81"/>
      <c r="J188" s="81"/>
      <c r="K188" s="81"/>
      <c r="L188" s="81"/>
      <c r="M188" s="171"/>
      <c r="N188" s="171"/>
      <c r="O188" s="171"/>
      <c r="P188" s="171"/>
      <c r="Q188" s="171"/>
      <c r="R188" s="171"/>
      <c r="S188" s="171"/>
      <c r="T188" s="171"/>
      <c r="U188" s="171"/>
      <c r="V188" s="171"/>
      <c r="W188" s="53"/>
      <c r="X188" s="53"/>
      <c r="Y188" s="53"/>
      <c r="Z188" s="53"/>
      <c r="AA188" s="53"/>
      <c r="AB188" s="53"/>
      <c r="AC188" s="53"/>
    </row>
    <row r="189" spans="1:29" ht="11.25" customHeight="1">
      <c r="A189" s="172" t="s">
        <v>464</v>
      </c>
      <c r="B189" s="172"/>
      <c r="C189" s="150"/>
      <c r="D189" s="150"/>
      <c r="E189" s="150"/>
      <c r="F189" s="150"/>
      <c r="G189" s="150"/>
      <c r="H189" s="150"/>
      <c r="I189" s="150"/>
      <c r="J189" s="150"/>
      <c r="K189" s="150"/>
      <c r="L189" s="150"/>
      <c r="M189" s="150"/>
      <c r="N189" s="150"/>
      <c r="O189" s="150"/>
      <c r="P189" s="150"/>
      <c r="Q189" s="150"/>
      <c r="R189" s="150"/>
      <c r="S189" s="150"/>
      <c r="T189" s="87"/>
      <c r="U189" s="87"/>
      <c r="V189" s="53"/>
      <c r="W189" s="53"/>
      <c r="X189" s="53"/>
      <c r="Y189" s="53"/>
      <c r="Z189" s="53"/>
      <c r="AA189" s="53"/>
      <c r="AB189" s="53"/>
      <c r="AC189" s="53"/>
    </row>
    <row r="190" spans="1:29" ht="11.25" customHeight="1">
      <c r="A190" s="171" t="s">
        <v>465</v>
      </c>
      <c r="B190" s="171"/>
      <c r="C190" s="171"/>
      <c r="D190" s="171"/>
      <c r="E190" s="171"/>
      <c r="F190" s="171"/>
      <c r="G190" s="82"/>
      <c r="H190" s="83"/>
      <c r="I190" s="83"/>
      <c r="J190" s="83"/>
      <c r="K190" s="83"/>
      <c r="L190" s="83"/>
      <c r="M190" s="53"/>
      <c r="N190" s="82"/>
      <c r="O190" s="83"/>
      <c r="P190" s="82"/>
      <c r="Q190" s="83"/>
      <c r="R190" s="82"/>
      <c r="S190" s="83"/>
      <c r="T190" s="83"/>
      <c r="U190" s="83"/>
      <c r="V190" s="53"/>
      <c r="W190" s="53"/>
      <c r="X190" s="53"/>
      <c r="Y190" s="53"/>
      <c r="Z190" s="53"/>
      <c r="AA190" s="53"/>
      <c r="AB190" s="53"/>
      <c r="AC190" s="53"/>
    </row>
    <row r="191" spans="1:29" ht="11.25" customHeight="1">
      <c r="A191" s="53"/>
      <c r="B191" s="53"/>
      <c r="C191" s="82"/>
      <c r="D191" s="83"/>
      <c r="E191" s="82"/>
      <c r="F191" s="83"/>
      <c r="G191" s="82"/>
      <c r="H191" s="83"/>
      <c r="I191" s="83"/>
      <c r="J191" s="83"/>
      <c r="K191" s="83"/>
      <c r="L191" s="83"/>
      <c r="M191" s="53"/>
      <c r="N191" s="82"/>
      <c r="O191" s="83"/>
      <c r="P191" s="82"/>
      <c r="Q191" s="83"/>
      <c r="R191" s="82"/>
      <c r="S191" s="83"/>
      <c r="T191" s="83"/>
      <c r="U191" s="83"/>
      <c r="V191" s="53"/>
      <c r="W191" s="53"/>
      <c r="X191" s="53"/>
      <c r="Y191" s="53"/>
      <c r="Z191" s="53"/>
      <c r="AA191" s="53"/>
      <c r="AB191" s="53"/>
      <c r="AC191" s="53"/>
    </row>
    <row r="192" spans="1:29" ht="11.25" customHeight="1">
      <c r="A192" s="2" t="s">
        <v>450</v>
      </c>
      <c r="B192" s="53"/>
      <c r="C192" s="82"/>
      <c r="D192" s="83"/>
      <c r="E192" s="82"/>
      <c r="F192" s="83"/>
      <c r="G192" s="83"/>
      <c r="H192" s="83"/>
      <c r="I192" s="83"/>
      <c r="J192" s="83"/>
      <c r="K192" s="53"/>
      <c r="L192" s="82"/>
      <c r="M192" s="53"/>
      <c r="N192" s="82"/>
      <c r="O192" s="83"/>
      <c r="P192" s="82"/>
      <c r="Q192" s="83"/>
      <c r="R192" s="82"/>
      <c r="S192" s="83"/>
      <c r="T192" s="83"/>
      <c r="U192" s="83"/>
      <c r="V192" s="53"/>
      <c r="W192" s="53"/>
      <c r="X192" s="53"/>
      <c r="Y192" s="53"/>
      <c r="Z192" s="53"/>
      <c r="AA192" s="53"/>
      <c r="AB192" s="53"/>
      <c r="AC192" s="53"/>
    </row>
    <row r="204" spans="1:3" ht="10.5">
      <c r="A204" s="53" t="s">
        <v>237</v>
      </c>
      <c r="B204" s="125" t="e">
        <f>VLOOKUP(#REF!,A205:B206,2,0)</f>
        <v>#REF!</v>
      </c>
      <c r="C204" s="126" t="e">
        <f>IF(B204=1,0,11)</f>
        <v>#REF!</v>
      </c>
    </row>
    <row r="205" spans="1:3">
      <c r="A205" s="53" t="s">
        <v>454</v>
      </c>
      <c r="B205" s="125">
        <v>1</v>
      </c>
      <c r="C205" s="128"/>
    </row>
    <row r="206" spans="1:3" ht="10.5">
      <c r="A206" s="53" t="s">
        <v>455</v>
      </c>
      <c r="B206" s="125">
        <v>2</v>
      </c>
      <c r="C206" s="129"/>
    </row>
  </sheetData>
  <mergeCells count="20">
    <mergeCell ref="E6:F6"/>
    <mergeCell ref="G6:H6"/>
    <mergeCell ref="N6:O6"/>
    <mergeCell ref="I6:J6"/>
    <mergeCell ref="A1:V1"/>
    <mergeCell ref="C5:L5"/>
    <mergeCell ref="N5:W5"/>
    <mergeCell ref="A187:L187"/>
    <mergeCell ref="A190:F190"/>
    <mergeCell ref="K6:L6"/>
    <mergeCell ref="V6:W6"/>
    <mergeCell ref="A188:H188"/>
    <mergeCell ref="M188:V188"/>
    <mergeCell ref="A189:S189"/>
    <mergeCell ref="A5:A7"/>
    <mergeCell ref="B5:B7"/>
    <mergeCell ref="T6:U6"/>
    <mergeCell ref="P6:Q6"/>
    <mergeCell ref="R6:S6"/>
    <mergeCell ref="C6:D6"/>
  </mergeCells>
  <phoneticPr fontId="22" type="noConversion"/>
  <conditionalFormatting sqref="A165:A180">
    <cfRule type="cellIs" dxfId="1" priority="1" stopIfTrue="1" operator="equal">
      <formula>"x"</formula>
    </cfRule>
  </conditionalFormatting>
  <pageMargins left="0.74803149606299213" right="0.74803149606299213" top="0.98425196850393704" bottom="0.98425196850393704" header="0.51181102362204722" footer="0.51181102362204722"/>
  <pageSetup paperSize="9" scale="64"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ED379-C2D5-4708-A710-2062454FE553}">
  <sheetPr codeName="Sheet9">
    <tabColor rgb="FFCCFFCC"/>
  </sheetPr>
  <dimension ref="A1:AA200"/>
  <sheetViews>
    <sheetView showGridLines="0" zoomScaleNormal="100" workbookViewId="0">
      <selection activeCell="C9" sqref="C9:W184"/>
    </sheetView>
  </sheetViews>
  <sheetFormatPr defaultColWidth="9.140625" defaultRowHeight="9.9499999999999993"/>
  <cols>
    <col min="1" max="1" width="23.42578125" style="40" customWidth="1"/>
    <col min="2" max="2" width="8.5703125" style="40" customWidth="1"/>
    <col min="3" max="3" width="8.140625" style="39" bestFit="1" customWidth="1"/>
    <col min="4" max="4" width="8.85546875" style="45" bestFit="1" customWidth="1"/>
    <col min="5" max="5" width="8.140625" style="39" bestFit="1" customWidth="1"/>
    <col min="6" max="6" width="8.85546875" style="45" bestFit="1" customWidth="1"/>
    <col min="7" max="7" width="8.140625" style="39" bestFit="1" customWidth="1"/>
    <col min="8" max="8" width="8.85546875" style="45" bestFit="1" customWidth="1"/>
    <col min="9" max="12" width="8.85546875" style="45" customWidth="1"/>
    <col min="13" max="13" width="1.5703125" style="40" customWidth="1"/>
    <col min="14" max="14" width="8.140625" style="39" bestFit="1" customWidth="1"/>
    <col min="15" max="15" width="8.85546875" style="45" bestFit="1" customWidth="1"/>
    <col min="16" max="16" width="8.140625" style="39" bestFit="1" customWidth="1"/>
    <col min="17" max="17" width="8.85546875" style="45" bestFit="1" customWidth="1"/>
    <col min="18" max="18" width="8.140625" style="39" bestFit="1" customWidth="1"/>
    <col min="19" max="19" width="8.85546875" style="45" bestFit="1" customWidth="1"/>
    <col min="20" max="21" width="8.85546875" style="45" customWidth="1"/>
    <col min="22" max="16384" width="9.140625" style="40"/>
  </cols>
  <sheetData>
    <row r="1" spans="1:27" ht="12" customHeight="1">
      <c r="A1" s="173" t="s">
        <v>466</v>
      </c>
      <c r="B1" s="173"/>
      <c r="C1" s="173"/>
      <c r="D1" s="173"/>
      <c r="E1" s="173"/>
      <c r="F1" s="173"/>
      <c r="G1" s="173"/>
      <c r="H1" s="173"/>
      <c r="I1" s="173"/>
      <c r="J1" s="173"/>
      <c r="K1" s="173"/>
      <c r="L1" s="173"/>
      <c r="M1" s="173"/>
      <c r="N1" s="173"/>
      <c r="O1" s="173"/>
      <c r="P1" s="173"/>
      <c r="Q1" s="173"/>
      <c r="R1" s="173"/>
      <c r="S1" s="173"/>
      <c r="T1" s="173"/>
      <c r="U1" s="173"/>
      <c r="V1" s="173"/>
      <c r="W1" s="173"/>
      <c r="X1" s="53"/>
      <c r="Y1" s="53"/>
      <c r="Z1" s="53"/>
      <c r="AA1" s="53"/>
    </row>
    <row r="2" spans="1:27" s="44" customFormat="1" ht="13.5" customHeight="1">
      <c r="A2" s="41" t="s">
        <v>452</v>
      </c>
      <c r="B2" s="41"/>
      <c r="C2" s="42"/>
      <c r="D2" s="43"/>
      <c r="E2" s="42"/>
      <c r="F2" s="43"/>
      <c r="G2" s="42"/>
      <c r="H2" s="43"/>
      <c r="I2" s="43"/>
      <c r="J2" s="43"/>
      <c r="K2" s="43"/>
      <c r="L2" s="43"/>
      <c r="N2" s="42"/>
      <c r="O2" s="43"/>
      <c r="P2" s="42"/>
      <c r="Q2" s="43"/>
      <c r="R2" s="42"/>
      <c r="S2" s="43"/>
      <c r="T2" s="43"/>
      <c r="U2" s="43"/>
    </row>
    <row r="3" spans="1:27" s="44" customFormat="1" ht="13.5" customHeight="1">
      <c r="A3" s="41" t="s">
        <v>244</v>
      </c>
      <c r="B3" s="41"/>
      <c r="C3" s="42"/>
      <c r="D3" s="43"/>
      <c r="E3" s="42"/>
      <c r="F3" s="43"/>
      <c r="G3" s="42"/>
      <c r="H3" s="43"/>
      <c r="I3" s="43"/>
      <c r="J3" s="43"/>
      <c r="K3" s="43"/>
      <c r="L3" s="43"/>
      <c r="N3" s="42"/>
      <c r="O3" s="43"/>
      <c r="P3" s="42"/>
      <c r="Q3" s="43"/>
      <c r="R3" s="42"/>
      <c r="S3" s="43"/>
      <c r="T3" s="43"/>
      <c r="U3" s="43"/>
    </row>
    <row r="4" spans="1:27" ht="11.25" customHeight="1">
      <c r="A4" s="132">
        <v>1</v>
      </c>
      <c r="B4" s="132">
        <f>A4+1</f>
        <v>2</v>
      </c>
      <c r="C4" s="132">
        <f t="shared" ref="C4:W4" si="0">B4+1</f>
        <v>3</v>
      </c>
      <c r="D4" s="132">
        <f t="shared" si="0"/>
        <v>4</v>
      </c>
      <c r="E4" s="132">
        <f t="shared" si="0"/>
        <v>5</v>
      </c>
      <c r="F4" s="132">
        <f t="shared" si="0"/>
        <v>6</v>
      </c>
      <c r="G4" s="132">
        <f t="shared" si="0"/>
        <v>7</v>
      </c>
      <c r="H4" s="132">
        <f t="shared" si="0"/>
        <v>8</v>
      </c>
      <c r="I4" s="132">
        <f t="shared" si="0"/>
        <v>9</v>
      </c>
      <c r="J4" s="132">
        <f t="shared" si="0"/>
        <v>10</v>
      </c>
      <c r="K4" s="132">
        <f t="shared" si="0"/>
        <v>11</v>
      </c>
      <c r="L4" s="132">
        <f t="shared" si="0"/>
        <v>12</v>
      </c>
      <c r="M4" s="132">
        <f t="shared" si="0"/>
        <v>13</v>
      </c>
      <c r="N4" s="132">
        <f t="shared" si="0"/>
        <v>14</v>
      </c>
      <c r="O4" s="132">
        <f t="shared" si="0"/>
        <v>15</v>
      </c>
      <c r="P4" s="132">
        <f t="shared" si="0"/>
        <v>16</v>
      </c>
      <c r="Q4" s="132">
        <f t="shared" si="0"/>
        <v>17</v>
      </c>
      <c r="R4" s="132">
        <f t="shared" si="0"/>
        <v>18</v>
      </c>
      <c r="S4" s="132">
        <f t="shared" si="0"/>
        <v>19</v>
      </c>
      <c r="T4" s="132">
        <f t="shared" si="0"/>
        <v>20</v>
      </c>
      <c r="U4" s="132">
        <f t="shared" si="0"/>
        <v>21</v>
      </c>
      <c r="V4" s="132">
        <f t="shared" si="0"/>
        <v>22</v>
      </c>
      <c r="W4" s="132">
        <f t="shared" si="0"/>
        <v>23</v>
      </c>
      <c r="X4" s="53"/>
      <c r="Y4" s="53"/>
      <c r="Z4" s="53"/>
      <c r="AA4" s="53"/>
    </row>
    <row r="5" spans="1:27" ht="11.25" customHeight="1">
      <c r="A5" s="166" t="s">
        <v>251</v>
      </c>
      <c r="B5" s="166" t="s">
        <v>252</v>
      </c>
      <c r="C5" s="174" t="s">
        <v>454</v>
      </c>
      <c r="D5" s="174"/>
      <c r="E5" s="174"/>
      <c r="F5" s="174"/>
      <c r="G5" s="174"/>
      <c r="H5" s="174"/>
      <c r="I5" s="174"/>
      <c r="J5" s="174"/>
      <c r="K5" s="174"/>
      <c r="L5" s="174"/>
      <c r="M5" s="103"/>
      <c r="N5" s="174" t="s">
        <v>455</v>
      </c>
      <c r="O5" s="174"/>
      <c r="P5" s="174"/>
      <c r="Q5" s="174"/>
      <c r="R5" s="174"/>
      <c r="S5" s="174"/>
      <c r="T5" s="174"/>
      <c r="U5" s="174"/>
      <c r="V5" s="174"/>
      <c r="W5" s="174"/>
      <c r="X5" s="53"/>
      <c r="Y5" s="53"/>
      <c r="Z5" s="53"/>
      <c r="AA5" s="53"/>
    </row>
    <row r="6" spans="1:27" ht="11.25" customHeight="1">
      <c r="A6" s="167"/>
      <c r="B6" s="167"/>
      <c r="C6" s="174" t="s">
        <v>436</v>
      </c>
      <c r="D6" s="174"/>
      <c r="E6" s="174" t="s">
        <v>437</v>
      </c>
      <c r="F6" s="174"/>
      <c r="G6" s="174" t="s">
        <v>438</v>
      </c>
      <c r="H6" s="174"/>
      <c r="I6" s="174" t="s">
        <v>439</v>
      </c>
      <c r="J6" s="174"/>
      <c r="K6" s="174" t="s">
        <v>440</v>
      </c>
      <c r="L6" s="174"/>
      <c r="M6" s="53"/>
      <c r="N6" s="174" t="s">
        <v>436</v>
      </c>
      <c r="O6" s="174"/>
      <c r="P6" s="174" t="s">
        <v>437</v>
      </c>
      <c r="Q6" s="174"/>
      <c r="R6" s="174" t="s">
        <v>438</v>
      </c>
      <c r="S6" s="174"/>
      <c r="T6" s="174" t="s">
        <v>439</v>
      </c>
      <c r="U6" s="174"/>
      <c r="V6" s="174" t="s">
        <v>440</v>
      </c>
      <c r="W6" s="174"/>
      <c r="X6" s="53"/>
      <c r="Y6" s="53"/>
      <c r="Z6" s="53"/>
      <c r="AA6" s="53"/>
    </row>
    <row r="7" spans="1:27" ht="45" customHeight="1">
      <c r="A7" s="168"/>
      <c r="B7" s="168"/>
      <c r="C7" s="104" t="s">
        <v>456</v>
      </c>
      <c r="D7" s="105" t="s">
        <v>457</v>
      </c>
      <c r="E7" s="104" t="s">
        <v>456</v>
      </c>
      <c r="F7" s="105" t="s">
        <v>457</v>
      </c>
      <c r="G7" s="104" t="s">
        <v>456</v>
      </c>
      <c r="H7" s="105" t="s">
        <v>457</v>
      </c>
      <c r="I7" s="104" t="s">
        <v>456</v>
      </c>
      <c r="J7" s="105" t="s">
        <v>457</v>
      </c>
      <c r="K7" s="104" t="s">
        <v>456</v>
      </c>
      <c r="L7" s="105" t="s">
        <v>457</v>
      </c>
      <c r="M7" s="53"/>
      <c r="N7" s="104" t="s">
        <v>456</v>
      </c>
      <c r="O7" s="105" t="s">
        <v>457</v>
      </c>
      <c r="P7" s="104" t="s">
        <v>456</v>
      </c>
      <c r="Q7" s="105" t="s">
        <v>457</v>
      </c>
      <c r="R7" s="104" t="s">
        <v>456</v>
      </c>
      <c r="S7" s="105" t="s">
        <v>457</v>
      </c>
      <c r="T7" s="104" t="s">
        <v>456</v>
      </c>
      <c r="U7" s="105" t="s">
        <v>457</v>
      </c>
      <c r="V7" s="104" t="s">
        <v>456</v>
      </c>
      <c r="W7" s="105" t="s">
        <v>457</v>
      </c>
      <c r="X7" s="53"/>
      <c r="Y7" s="53"/>
      <c r="Z7" s="53"/>
      <c r="AA7" s="53"/>
    </row>
    <row r="8" spans="1:27" ht="11.25" customHeight="1">
      <c r="A8" s="180"/>
      <c r="B8" s="180"/>
      <c r="C8" s="181"/>
      <c r="D8" s="182"/>
      <c r="E8" s="181"/>
      <c r="F8" s="182"/>
      <c r="G8" s="181"/>
      <c r="H8" s="182"/>
      <c r="I8" s="182"/>
      <c r="J8" s="182"/>
      <c r="K8" s="182"/>
      <c r="L8" s="182"/>
      <c r="M8" s="53"/>
      <c r="N8" s="181"/>
      <c r="O8" s="182"/>
      <c r="P8" s="181"/>
      <c r="Q8" s="182"/>
      <c r="R8" s="181"/>
      <c r="S8" s="182"/>
      <c r="T8" s="182"/>
      <c r="U8" s="182"/>
      <c r="V8" s="53"/>
      <c r="W8" s="53"/>
      <c r="X8" s="53"/>
      <c r="Y8" s="53"/>
      <c r="Z8" s="53"/>
      <c r="AA8" s="53"/>
    </row>
    <row r="9" spans="1:27" s="52" customFormat="1" ht="11.25" customHeight="1">
      <c r="A9" s="9" t="s">
        <v>69</v>
      </c>
      <c r="B9" s="46" t="s">
        <v>260</v>
      </c>
      <c r="C9" s="47">
        <v>30209</v>
      </c>
      <c r="D9" s="51">
        <v>60.9</v>
      </c>
      <c r="E9" s="47">
        <v>29058</v>
      </c>
      <c r="F9" s="51">
        <v>65.2</v>
      </c>
      <c r="G9" s="47">
        <v>28733</v>
      </c>
      <c r="H9" s="49">
        <v>68.3</v>
      </c>
      <c r="I9" s="47">
        <v>27905</v>
      </c>
      <c r="J9" s="49">
        <v>65.8</v>
      </c>
      <c r="K9" s="47">
        <v>28357</v>
      </c>
      <c r="L9" s="49">
        <v>67</v>
      </c>
      <c r="M9" s="50"/>
      <c r="N9" s="47">
        <v>30229</v>
      </c>
      <c r="O9" s="51">
        <v>50.6</v>
      </c>
      <c r="P9" s="47">
        <v>29073</v>
      </c>
      <c r="Q9" s="51">
        <v>56.1</v>
      </c>
      <c r="R9" s="47">
        <v>28741</v>
      </c>
      <c r="S9" s="49">
        <v>58.4</v>
      </c>
      <c r="T9" s="47">
        <v>27954</v>
      </c>
      <c r="U9" s="49">
        <v>64.900000000000006</v>
      </c>
      <c r="V9" s="47">
        <v>28391</v>
      </c>
      <c r="W9" s="49">
        <v>66.2</v>
      </c>
      <c r="X9" s="74"/>
      <c r="Y9" s="74"/>
      <c r="Z9" s="74"/>
      <c r="AA9" s="74"/>
    </row>
    <row r="10" spans="1:27" ht="11.25" customHeight="1">
      <c r="A10" s="15" t="s">
        <v>70</v>
      </c>
      <c r="B10" s="78" t="s">
        <v>261</v>
      </c>
      <c r="C10" s="72">
        <v>5682</v>
      </c>
      <c r="D10" s="183">
        <v>63.2</v>
      </c>
      <c r="E10" s="72">
        <v>5462</v>
      </c>
      <c r="F10" s="183">
        <v>69.5</v>
      </c>
      <c r="G10" s="72">
        <v>5440</v>
      </c>
      <c r="H10" s="73">
        <v>73.2</v>
      </c>
      <c r="I10" s="72">
        <v>5384</v>
      </c>
      <c r="J10" s="73">
        <v>71.5</v>
      </c>
      <c r="K10" s="72">
        <v>5415</v>
      </c>
      <c r="L10" s="73">
        <v>72.7</v>
      </c>
      <c r="M10" s="50"/>
      <c r="N10" s="72">
        <v>5696</v>
      </c>
      <c r="O10" s="183">
        <v>50.7</v>
      </c>
      <c r="P10" s="72">
        <v>5456</v>
      </c>
      <c r="Q10" s="183">
        <v>54.7</v>
      </c>
      <c r="R10" s="72">
        <v>5427</v>
      </c>
      <c r="S10" s="73">
        <v>58.9</v>
      </c>
      <c r="T10" s="72">
        <v>5382</v>
      </c>
      <c r="U10" s="73">
        <v>65.099999999999994</v>
      </c>
      <c r="V10" s="72">
        <v>5421</v>
      </c>
      <c r="W10" s="73">
        <v>68.3</v>
      </c>
      <c r="X10" s="74"/>
      <c r="Y10" s="74"/>
      <c r="Z10" s="74"/>
      <c r="AA10" s="74"/>
    </row>
    <row r="11" spans="1:27" ht="11.25" customHeight="1">
      <c r="A11" s="15" t="s">
        <v>71</v>
      </c>
      <c r="B11" s="78" t="s">
        <v>262</v>
      </c>
      <c r="C11" s="72">
        <v>1165</v>
      </c>
      <c r="D11" s="183">
        <v>59.2</v>
      </c>
      <c r="E11" s="72">
        <v>1115</v>
      </c>
      <c r="F11" s="183">
        <v>66.5</v>
      </c>
      <c r="G11" s="72">
        <v>1095</v>
      </c>
      <c r="H11" s="73">
        <v>74.400000000000006</v>
      </c>
      <c r="I11" s="72">
        <v>1111</v>
      </c>
      <c r="J11" s="73">
        <v>67.099999999999994</v>
      </c>
      <c r="K11" s="72">
        <v>1136</v>
      </c>
      <c r="L11" s="73">
        <v>74.400000000000006</v>
      </c>
      <c r="M11" s="50"/>
      <c r="N11" s="72">
        <v>1165</v>
      </c>
      <c r="O11" s="183">
        <v>53.3</v>
      </c>
      <c r="P11" s="72">
        <v>1121</v>
      </c>
      <c r="Q11" s="183">
        <v>62.7</v>
      </c>
      <c r="R11" s="72">
        <v>1102</v>
      </c>
      <c r="S11" s="73">
        <v>65.900000000000006</v>
      </c>
      <c r="T11" s="72">
        <v>1098</v>
      </c>
      <c r="U11" s="73">
        <v>72.8</v>
      </c>
      <c r="V11" s="72">
        <v>1138</v>
      </c>
      <c r="W11" s="73">
        <v>70.7</v>
      </c>
      <c r="X11" s="74"/>
      <c r="Y11" s="74"/>
      <c r="Z11" s="74"/>
      <c r="AA11" s="74"/>
    </row>
    <row r="12" spans="1:27" ht="11.25" customHeight="1">
      <c r="A12" s="15" t="s">
        <v>72</v>
      </c>
      <c r="B12" s="78" t="s">
        <v>263</v>
      </c>
      <c r="C12" s="72">
        <v>2132</v>
      </c>
      <c r="D12" s="183">
        <v>64.099999999999994</v>
      </c>
      <c r="E12" s="72">
        <v>2087</v>
      </c>
      <c r="F12" s="183">
        <v>66.2</v>
      </c>
      <c r="G12" s="72">
        <v>2174</v>
      </c>
      <c r="H12" s="73">
        <v>72.2</v>
      </c>
      <c r="I12" s="72">
        <v>2096</v>
      </c>
      <c r="J12" s="73">
        <v>67.7</v>
      </c>
      <c r="K12" s="72">
        <v>2146</v>
      </c>
      <c r="L12" s="73">
        <v>67.099999999999994</v>
      </c>
      <c r="M12" s="50"/>
      <c r="N12" s="72">
        <v>2128</v>
      </c>
      <c r="O12" s="183">
        <v>52.6</v>
      </c>
      <c r="P12" s="72">
        <v>2092</v>
      </c>
      <c r="Q12" s="183">
        <v>57.4</v>
      </c>
      <c r="R12" s="72">
        <v>2173</v>
      </c>
      <c r="S12" s="73">
        <v>61</v>
      </c>
      <c r="T12" s="72">
        <v>2106</v>
      </c>
      <c r="U12" s="73">
        <v>67</v>
      </c>
      <c r="V12" s="72">
        <v>2151</v>
      </c>
      <c r="W12" s="73">
        <v>66.3</v>
      </c>
      <c r="X12" s="74"/>
      <c r="Y12" s="74"/>
      <c r="Z12" s="74"/>
      <c r="AA12" s="74"/>
    </row>
    <row r="13" spans="1:27" ht="11.25" customHeight="1">
      <c r="A13" s="15" t="s">
        <v>73</v>
      </c>
      <c r="B13" s="78" t="s">
        <v>264</v>
      </c>
      <c r="C13" s="72">
        <v>1232</v>
      </c>
      <c r="D13" s="183">
        <v>57.1</v>
      </c>
      <c r="E13" s="72">
        <v>1239</v>
      </c>
      <c r="F13" s="183">
        <v>55</v>
      </c>
      <c r="G13" s="72">
        <v>1273</v>
      </c>
      <c r="H13" s="73">
        <v>61.7</v>
      </c>
      <c r="I13" s="72">
        <v>1152</v>
      </c>
      <c r="J13" s="73">
        <v>49.7</v>
      </c>
      <c r="K13" s="72">
        <v>1156</v>
      </c>
      <c r="L13" s="73">
        <v>62.5</v>
      </c>
      <c r="M13" s="50"/>
      <c r="N13" s="72">
        <v>1233</v>
      </c>
      <c r="O13" s="183">
        <v>49.6</v>
      </c>
      <c r="P13" s="72">
        <v>1240</v>
      </c>
      <c r="Q13" s="183">
        <v>53.9</v>
      </c>
      <c r="R13" s="72">
        <v>1275</v>
      </c>
      <c r="S13" s="73">
        <v>57.5</v>
      </c>
      <c r="T13" s="72">
        <v>1152</v>
      </c>
      <c r="U13" s="73">
        <v>62.3</v>
      </c>
      <c r="V13" s="72">
        <v>1158</v>
      </c>
      <c r="W13" s="73">
        <v>62.9</v>
      </c>
      <c r="X13" s="74"/>
      <c r="Y13" s="74"/>
      <c r="Z13" s="74"/>
      <c r="AA13" s="74"/>
    </row>
    <row r="14" spans="1:27" ht="11.25" customHeight="1">
      <c r="A14" s="15" t="s">
        <v>74</v>
      </c>
      <c r="B14" s="78" t="s">
        <v>265</v>
      </c>
      <c r="C14" s="72">
        <v>1704</v>
      </c>
      <c r="D14" s="183">
        <v>50.4</v>
      </c>
      <c r="E14" s="72">
        <v>1658</v>
      </c>
      <c r="F14" s="183">
        <v>56.6</v>
      </c>
      <c r="G14" s="72">
        <v>1572</v>
      </c>
      <c r="H14" s="73">
        <v>55.5</v>
      </c>
      <c r="I14" s="72">
        <v>1462</v>
      </c>
      <c r="J14" s="73">
        <v>53.9</v>
      </c>
      <c r="K14" s="72">
        <v>1484</v>
      </c>
      <c r="L14" s="73">
        <v>60.1</v>
      </c>
      <c r="M14" s="50"/>
      <c r="N14" s="72">
        <v>1703</v>
      </c>
      <c r="O14" s="183">
        <v>39.200000000000003</v>
      </c>
      <c r="P14" s="72">
        <v>1660</v>
      </c>
      <c r="Q14" s="183">
        <v>49</v>
      </c>
      <c r="R14" s="72">
        <v>1573</v>
      </c>
      <c r="S14" s="73">
        <v>42.3</v>
      </c>
      <c r="T14" s="72">
        <v>1467</v>
      </c>
      <c r="U14" s="73">
        <v>51.7</v>
      </c>
      <c r="V14" s="72">
        <v>1486</v>
      </c>
      <c r="W14" s="73">
        <v>56.6</v>
      </c>
      <c r="X14" s="74"/>
      <c r="Y14" s="74"/>
      <c r="Z14" s="74"/>
      <c r="AA14" s="74"/>
    </row>
    <row r="15" spans="1:27" ht="11.25" customHeight="1">
      <c r="A15" s="15" t="s">
        <v>75</v>
      </c>
      <c r="B15" s="78" t="s">
        <v>266</v>
      </c>
      <c r="C15" s="72">
        <v>2637</v>
      </c>
      <c r="D15" s="183">
        <v>54.6</v>
      </c>
      <c r="E15" s="72">
        <v>2445</v>
      </c>
      <c r="F15" s="183">
        <v>63.4</v>
      </c>
      <c r="G15" s="72">
        <v>2429</v>
      </c>
      <c r="H15" s="73">
        <v>63.9</v>
      </c>
      <c r="I15" s="72">
        <v>2299</v>
      </c>
      <c r="J15" s="73">
        <v>68.2</v>
      </c>
      <c r="K15" s="72">
        <v>2472</v>
      </c>
      <c r="L15" s="73">
        <v>65.599999999999994</v>
      </c>
      <c r="M15" s="50"/>
      <c r="N15" s="72">
        <v>2654</v>
      </c>
      <c r="O15" s="183">
        <v>45.4</v>
      </c>
      <c r="P15" s="72">
        <v>2458</v>
      </c>
      <c r="Q15" s="183">
        <v>55.9</v>
      </c>
      <c r="R15" s="72">
        <v>2448</v>
      </c>
      <c r="S15" s="73">
        <v>55.8</v>
      </c>
      <c r="T15" s="72">
        <v>2349</v>
      </c>
      <c r="U15" s="73">
        <v>63.3</v>
      </c>
      <c r="V15" s="72">
        <v>2483</v>
      </c>
      <c r="W15" s="73">
        <v>67.3</v>
      </c>
      <c r="X15" s="74"/>
      <c r="Y15" s="74"/>
      <c r="Z15" s="74"/>
      <c r="AA15" s="74"/>
    </row>
    <row r="16" spans="1:27" ht="11.25" customHeight="1">
      <c r="A16" s="15" t="s">
        <v>76</v>
      </c>
      <c r="B16" s="78" t="s">
        <v>267</v>
      </c>
      <c r="C16" s="72">
        <v>2269</v>
      </c>
      <c r="D16" s="183">
        <v>68</v>
      </c>
      <c r="E16" s="72">
        <v>2125</v>
      </c>
      <c r="F16" s="183">
        <v>67.900000000000006</v>
      </c>
      <c r="G16" s="72">
        <v>2140</v>
      </c>
      <c r="H16" s="73">
        <v>71.8</v>
      </c>
      <c r="I16" s="72">
        <v>2117</v>
      </c>
      <c r="J16" s="73">
        <v>64.8</v>
      </c>
      <c r="K16" s="72">
        <v>2126</v>
      </c>
      <c r="L16" s="73">
        <v>71.900000000000006</v>
      </c>
      <c r="M16" s="50"/>
      <c r="N16" s="72">
        <v>2269</v>
      </c>
      <c r="O16" s="183">
        <v>55.4</v>
      </c>
      <c r="P16" s="72">
        <v>2118</v>
      </c>
      <c r="Q16" s="183">
        <v>58.7</v>
      </c>
      <c r="R16" s="72">
        <v>2119</v>
      </c>
      <c r="S16" s="73">
        <v>61.2</v>
      </c>
      <c r="T16" s="72">
        <v>2098</v>
      </c>
      <c r="U16" s="73">
        <v>72</v>
      </c>
      <c r="V16" s="72">
        <v>2121</v>
      </c>
      <c r="W16" s="73">
        <v>72.599999999999994</v>
      </c>
      <c r="X16" s="74"/>
      <c r="Y16" s="74"/>
      <c r="Z16" s="74"/>
      <c r="AA16" s="74"/>
    </row>
    <row r="17" spans="1:27" ht="11.25" customHeight="1">
      <c r="A17" s="15" t="s">
        <v>77</v>
      </c>
      <c r="B17" s="78" t="s">
        <v>268</v>
      </c>
      <c r="C17" s="72">
        <v>3729</v>
      </c>
      <c r="D17" s="183">
        <v>65.900000000000006</v>
      </c>
      <c r="E17" s="72">
        <v>3542</v>
      </c>
      <c r="F17" s="183">
        <v>70.099999999999994</v>
      </c>
      <c r="G17" s="72">
        <v>3558</v>
      </c>
      <c r="H17" s="73">
        <v>68.900000000000006</v>
      </c>
      <c r="I17" s="72">
        <v>3471</v>
      </c>
      <c r="J17" s="73">
        <v>66.7</v>
      </c>
      <c r="K17" s="72">
        <v>3542</v>
      </c>
      <c r="L17" s="73">
        <v>62.2</v>
      </c>
      <c r="M17" s="50"/>
      <c r="N17" s="72">
        <v>3741</v>
      </c>
      <c r="O17" s="183">
        <v>58.8</v>
      </c>
      <c r="P17" s="72">
        <v>3546</v>
      </c>
      <c r="Q17" s="183">
        <v>61.1</v>
      </c>
      <c r="R17" s="72">
        <v>3548</v>
      </c>
      <c r="S17" s="73">
        <v>63.2</v>
      </c>
      <c r="T17" s="72">
        <v>3472</v>
      </c>
      <c r="U17" s="73">
        <v>67.599999999999994</v>
      </c>
      <c r="V17" s="72">
        <v>3545</v>
      </c>
      <c r="W17" s="73">
        <v>67.3</v>
      </c>
      <c r="X17" s="74"/>
      <c r="Y17" s="74"/>
      <c r="Z17" s="74"/>
      <c r="AA17" s="74"/>
    </row>
    <row r="18" spans="1:27" ht="11.25" customHeight="1">
      <c r="A18" s="15" t="s">
        <v>78</v>
      </c>
      <c r="B18" s="78" t="s">
        <v>269</v>
      </c>
      <c r="C18" s="72">
        <v>1896</v>
      </c>
      <c r="D18" s="183">
        <v>61</v>
      </c>
      <c r="E18" s="72">
        <v>1927</v>
      </c>
      <c r="F18" s="183">
        <v>62.1</v>
      </c>
      <c r="G18" s="72">
        <v>1845</v>
      </c>
      <c r="H18" s="73">
        <v>62.4</v>
      </c>
      <c r="I18" s="72">
        <v>1742</v>
      </c>
      <c r="J18" s="73">
        <v>58.7</v>
      </c>
      <c r="K18" s="72">
        <v>1833</v>
      </c>
      <c r="L18" s="73">
        <v>61.9</v>
      </c>
      <c r="M18" s="50"/>
      <c r="N18" s="72">
        <v>1889</v>
      </c>
      <c r="O18" s="183">
        <v>52.5</v>
      </c>
      <c r="P18" s="72">
        <v>1928</v>
      </c>
      <c r="Q18" s="183">
        <v>55.9</v>
      </c>
      <c r="R18" s="72">
        <v>1845</v>
      </c>
      <c r="S18" s="73">
        <v>54.9</v>
      </c>
      <c r="T18" s="72">
        <v>1737</v>
      </c>
      <c r="U18" s="73">
        <v>62.6</v>
      </c>
      <c r="V18" s="72">
        <v>1837</v>
      </c>
      <c r="W18" s="73">
        <v>59.1</v>
      </c>
      <c r="X18" s="74"/>
      <c r="Y18" s="74"/>
      <c r="Z18" s="74"/>
      <c r="AA18" s="74"/>
    </row>
    <row r="19" spans="1:27" ht="11.25" customHeight="1">
      <c r="A19" s="15" t="s">
        <v>79</v>
      </c>
      <c r="B19" s="78" t="s">
        <v>270</v>
      </c>
      <c r="C19" s="72">
        <v>1895</v>
      </c>
      <c r="D19" s="183">
        <v>60.7</v>
      </c>
      <c r="E19" s="72">
        <v>1765</v>
      </c>
      <c r="F19" s="183">
        <v>69.7</v>
      </c>
      <c r="G19" s="72">
        <v>1768</v>
      </c>
      <c r="H19" s="73">
        <v>68.599999999999994</v>
      </c>
      <c r="I19" s="72">
        <v>1751</v>
      </c>
      <c r="J19" s="73">
        <v>66.5</v>
      </c>
      <c r="K19" s="72">
        <v>1704</v>
      </c>
      <c r="L19" s="73">
        <v>66.8</v>
      </c>
      <c r="M19" s="50"/>
      <c r="N19" s="72">
        <v>1890</v>
      </c>
      <c r="O19" s="183">
        <v>47.1</v>
      </c>
      <c r="P19" s="72">
        <v>1758</v>
      </c>
      <c r="Q19" s="183">
        <v>52.3</v>
      </c>
      <c r="R19" s="72">
        <v>1766</v>
      </c>
      <c r="S19" s="73">
        <v>56.1</v>
      </c>
      <c r="T19" s="72">
        <v>1758</v>
      </c>
      <c r="U19" s="73">
        <v>64.400000000000006</v>
      </c>
      <c r="V19" s="72">
        <v>1706</v>
      </c>
      <c r="W19" s="73">
        <v>68.599999999999994</v>
      </c>
      <c r="X19" s="74"/>
      <c r="Y19" s="74"/>
      <c r="Z19" s="74"/>
      <c r="AA19" s="74"/>
    </row>
    <row r="20" spans="1:27" ht="11.25" customHeight="1">
      <c r="A20" s="15" t="s">
        <v>80</v>
      </c>
      <c r="B20" s="78" t="s">
        <v>271</v>
      </c>
      <c r="C20" s="72">
        <v>2403</v>
      </c>
      <c r="D20" s="183">
        <v>59.9</v>
      </c>
      <c r="E20" s="72">
        <v>2284</v>
      </c>
      <c r="F20" s="183">
        <v>61.3</v>
      </c>
      <c r="G20" s="72">
        <v>2219</v>
      </c>
      <c r="H20" s="73">
        <v>68.099999999999994</v>
      </c>
      <c r="I20" s="72">
        <v>2144</v>
      </c>
      <c r="J20" s="73">
        <v>61.4</v>
      </c>
      <c r="K20" s="72">
        <v>2156</v>
      </c>
      <c r="L20" s="73">
        <v>61.9</v>
      </c>
      <c r="M20" s="50"/>
      <c r="N20" s="72">
        <v>2401</v>
      </c>
      <c r="O20" s="183">
        <v>51.9</v>
      </c>
      <c r="P20" s="72">
        <v>2284</v>
      </c>
      <c r="Q20" s="183">
        <v>55.9</v>
      </c>
      <c r="R20" s="72">
        <v>2224</v>
      </c>
      <c r="S20" s="73">
        <v>57.8</v>
      </c>
      <c r="T20" s="72">
        <v>2157</v>
      </c>
      <c r="U20" s="73">
        <v>56.2</v>
      </c>
      <c r="V20" s="72">
        <v>2156</v>
      </c>
      <c r="W20" s="73">
        <v>62.3</v>
      </c>
      <c r="X20" s="74"/>
      <c r="Y20" s="74"/>
      <c r="Z20" s="74"/>
      <c r="AA20" s="74"/>
    </row>
    <row r="21" spans="1:27" ht="11.25" customHeight="1">
      <c r="A21" s="15" t="s">
        <v>81</v>
      </c>
      <c r="B21" s="78" t="s">
        <v>272</v>
      </c>
      <c r="C21" s="72">
        <v>3465</v>
      </c>
      <c r="D21" s="183">
        <v>57.7</v>
      </c>
      <c r="E21" s="72">
        <v>3409</v>
      </c>
      <c r="F21" s="183">
        <v>61.7</v>
      </c>
      <c r="G21" s="72">
        <v>3220</v>
      </c>
      <c r="H21" s="73">
        <v>68.099999999999994</v>
      </c>
      <c r="I21" s="72">
        <v>3176</v>
      </c>
      <c r="J21" s="73">
        <v>70.099999999999994</v>
      </c>
      <c r="K21" s="72">
        <v>3187</v>
      </c>
      <c r="L21" s="73">
        <v>69.2</v>
      </c>
      <c r="M21" s="50"/>
      <c r="N21" s="72">
        <v>3460</v>
      </c>
      <c r="O21" s="183">
        <v>46</v>
      </c>
      <c r="P21" s="72">
        <v>3412</v>
      </c>
      <c r="Q21" s="183">
        <v>55</v>
      </c>
      <c r="R21" s="72">
        <v>3241</v>
      </c>
      <c r="S21" s="73">
        <v>60.3</v>
      </c>
      <c r="T21" s="72">
        <v>3178</v>
      </c>
      <c r="U21" s="73">
        <v>68.599999999999994</v>
      </c>
      <c r="V21" s="72">
        <v>3189</v>
      </c>
      <c r="W21" s="73">
        <v>66</v>
      </c>
      <c r="X21" s="74"/>
      <c r="Y21" s="74"/>
      <c r="Z21" s="74"/>
      <c r="AA21" s="74"/>
    </row>
    <row r="22" spans="1:27" ht="11.25" customHeight="1">
      <c r="A22" s="2"/>
      <c r="B22" s="77"/>
      <c r="C22" s="72"/>
      <c r="D22" s="186"/>
      <c r="E22" s="72"/>
      <c r="F22" s="186"/>
      <c r="G22" s="72"/>
      <c r="H22" s="73"/>
      <c r="I22" s="83"/>
      <c r="J22" s="83"/>
      <c r="K22" s="83"/>
      <c r="L22" s="83"/>
      <c r="M22" s="50"/>
      <c r="N22" s="72"/>
      <c r="O22" s="183"/>
      <c r="P22" s="72"/>
      <c r="Q22" s="183"/>
      <c r="R22" s="72"/>
      <c r="S22" s="73"/>
      <c r="T22" s="83"/>
      <c r="U22" s="83"/>
      <c r="V22" s="83"/>
      <c r="W22" s="83"/>
      <c r="X22" s="74"/>
      <c r="Y22" s="74"/>
      <c r="Z22" s="74"/>
      <c r="AA22" s="74"/>
    </row>
    <row r="23" spans="1:27" s="52" customFormat="1" ht="11.25" customHeight="1">
      <c r="A23" s="9" t="s">
        <v>82</v>
      </c>
      <c r="B23" s="46" t="s">
        <v>273</v>
      </c>
      <c r="C23" s="47">
        <v>81558</v>
      </c>
      <c r="D23" s="51">
        <v>63.5</v>
      </c>
      <c r="E23" s="47">
        <v>80180</v>
      </c>
      <c r="F23" s="51">
        <v>68.8</v>
      </c>
      <c r="G23" s="47">
        <v>77236</v>
      </c>
      <c r="H23" s="49">
        <v>71.5</v>
      </c>
      <c r="I23" s="47">
        <v>76681</v>
      </c>
      <c r="J23" s="49">
        <v>67.400000000000006</v>
      </c>
      <c r="K23" s="47">
        <v>78430</v>
      </c>
      <c r="L23" s="49">
        <v>68.5</v>
      </c>
      <c r="M23" s="50"/>
      <c r="N23" s="47">
        <v>81731</v>
      </c>
      <c r="O23" s="51">
        <v>55</v>
      </c>
      <c r="P23" s="47">
        <v>80306</v>
      </c>
      <c r="Q23" s="51">
        <v>60.3</v>
      </c>
      <c r="R23" s="47">
        <v>77441</v>
      </c>
      <c r="S23" s="49">
        <v>62.4</v>
      </c>
      <c r="T23" s="47">
        <v>76824</v>
      </c>
      <c r="U23" s="49">
        <v>66.900000000000006</v>
      </c>
      <c r="V23" s="47">
        <v>78658</v>
      </c>
      <c r="W23" s="49">
        <v>68.7</v>
      </c>
      <c r="X23" s="74"/>
      <c r="Y23" s="74"/>
      <c r="Z23" s="74"/>
      <c r="AA23" s="74"/>
    </row>
    <row r="24" spans="1:27" ht="11.25" customHeight="1">
      <c r="A24" s="15" t="s">
        <v>83</v>
      </c>
      <c r="B24" s="78" t="s">
        <v>274</v>
      </c>
      <c r="C24" s="72">
        <v>1763</v>
      </c>
      <c r="D24" s="183">
        <v>63.7</v>
      </c>
      <c r="E24" s="72">
        <v>1755</v>
      </c>
      <c r="F24" s="183">
        <v>67.2</v>
      </c>
      <c r="G24" s="72">
        <v>1752</v>
      </c>
      <c r="H24" s="73">
        <v>73.2</v>
      </c>
      <c r="I24" s="72">
        <v>1683</v>
      </c>
      <c r="J24" s="73">
        <v>65.099999999999994</v>
      </c>
      <c r="K24" s="72">
        <v>1746</v>
      </c>
      <c r="L24" s="73">
        <v>69.599999999999994</v>
      </c>
      <c r="M24" s="50"/>
      <c r="N24" s="72">
        <v>1769</v>
      </c>
      <c r="O24" s="183">
        <v>53.5</v>
      </c>
      <c r="P24" s="72">
        <v>1757</v>
      </c>
      <c r="Q24" s="183">
        <v>58.4</v>
      </c>
      <c r="R24" s="72">
        <v>1757</v>
      </c>
      <c r="S24" s="73">
        <v>65.5</v>
      </c>
      <c r="T24" s="72">
        <v>1705</v>
      </c>
      <c r="U24" s="73">
        <v>73.2</v>
      </c>
      <c r="V24" s="72">
        <v>1745</v>
      </c>
      <c r="W24" s="73">
        <v>72</v>
      </c>
      <c r="X24" s="74"/>
      <c r="Y24" s="74"/>
      <c r="Z24" s="74"/>
      <c r="AA24" s="74"/>
    </row>
    <row r="25" spans="1:27" ht="11.25" customHeight="1">
      <c r="A25" s="15" t="s">
        <v>84</v>
      </c>
      <c r="B25" s="78" t="s">
        <v>275</v>
      </c>
      <c r="C25" s="72">
        <v>1603</v>
      </c>
      <c r="D25" s="183">
        <v>61.2</v>
      </c>
      <c r="E25" s="72">
        <v>1571</v>
      </c>
      <c r="F25" s="183">
        <v>70</v>
      </c>
      <c r="G25" s="72">
        <v>1500</v>
      </c>
      <c r="H25" s="73">
        <v>67.900000000000006</v>
      </c>
      <c r="I25" s="72">
        <v>1441</v>
      </c>
      <c r="J25" s="73">
        <v>62.2</v>
      </c>
      <c r="K25" s="72">
        <v>1609</v>
      </c>
      <c r="L25" s="73">
        <v>57.3</v>
      </c>
      <c r="M25" s="50"/>
      <c r="N25" s="72">
        <v>1606</v>
      </c>
      <c r="O25" s="183">
        <v>39.9</v>
      </c>
      <c r="P25" s="72">
        <v>1572</v>
      </c>
      <c r="Q25" s="183">
        <v>47.2</v>
      </c>
      <c r="R25" s="72">
        <v>1510</v>
      </c>
      <c r="S25" s="73">
        <v>45.7</v>
      </c>
      <c r="T25" s="72">
        <v>1435</v>
      </c>
      <c r="U25" s="73">
        <v>49.7</v>
      </c>
      <c r="V25" s="72">
        <v>1613</v>
      </c>
      <c r="W25" s="73">
        <v>52.4</v>
      </c>
      <c r="X25" s="74"/>
      <c r="Y25" s="74"/>
      <c r="Z25" s="74"/>
      <c r="AA25" s="74"/>
    </row>
    <row r="26" spans="1:27" ht="11.25" customHeight="1">
      <c r="A26" s="15" t="s">
        <v>85</v>
      </c>
      <c r="B26" s="78" t="s">
        <v>276</v>
      </c>
      <c r="C26" s="72">
        <v>3500</v>
      </c>
      <c r="D26" s="183">
        <v>56.6</v>
      </c>
      <c r="E26" s="72">
        <v>3452</v>
      </c>
      <c r="F26" s="183">
        <v>64.099999999999994</v>
      </c>
      <c r="G26" s="72">
        <v>3304</v>
      </c>
      <c r="H26" s="73">
        <v>71.8</v>
      </c>
      <c r="I26" s="72">
        <v>3305</v>
      </c>
      <c r="J26" s="73">
        <v>67.099999999999994</v>
      </c>
      <c r="K26" s="72">
        <v>3418</v>
      </c>
      <c r="L26" s="73">
        <v>67.7</v>
      </c>
      <c r="M26" s="50"/>
      <c r="N26" s="72">
        <v>3512</v>
      </c>
      <c r="O26" s="183">
        <v>51.6</v>
      </c>
      <c r="P26" s="72">
        <v>3460</v>
      </c>
      <c r="Q26" s="183">
        <v>57.7</v>
      </c>
      <c r="R26" s="72">
        <v>3329</v>
      </c>
      <c r="S26" s="73">
        <v>63.7</v>
      </c>
      <c r="T26" s="72">
        <v>3319</v>
      </c>
      <c r="U26" s="73">
        <v>69</v>
      </c>
      <c r="V26" s="72">
        <v>3425</v>
      </c>
      <c r="W26" s="73">
        <v>71.7</v>
      </c>
      <c r="X26" s="74"/>
      <c r="Y26" s="74"/>
      <c r="Z26" s="74"/>
      <c r="AA26" s="74"/>
    </row>
    <row r="27" spans="1:27" ht="11.25" customHeight="1">
      <c r="A27" s="15" t="s">
        <v>86</v>
      </c>
      <c r="B27" s="78" t="s">
        <v>277</v>
      </c>
      <c r="C27" s="72">
        <v>2176</v>
      </c>
      <c r="D27" s="183">
        <v>76.400000000000006</v>
      </c>
      <c r="E27" s="72">
        <v>2181</v>
      </c>
      <c r="F27" s="183">
        <v>76.7</v>
      </c>
      <c r="G27" s="72">
        <v>2125</v>
      </c>
      <c r="H27" s="73">
        <v>80.599999999999994</v>
      </c>
      <c r="I27" s="72">
        <v>2149</v>
      </c>
      <c r="J27" s="73">
        <v>75</v>
      </c>
      <c r="K27" s="72">
        <v>2138</v>
      </c>
      <c r="L27" s="73">
        <v>66.599999999999994</v>
      </c>
      <c r="M27" s="50"/>
      <c r="N27" s="72">
        <v>2180</v>
      </c>
      <c r="O27" s="183">
        <v>64.5</v>
      </c>
      <c r="P27" s="72">
        <v>2181</v>
      </c>
      <c r="Q27" s="183">
        <v>68.2</v>
      </c>
      <c r="R27" s="72">
        <v>2133</v>
      </c>
      <c r="S27" s="73">
        <v>65.5</v>
      </c>
      <c r="T27" s="72">
        <v>2148</v>
      </c>
      <c r="U27" s="73">
        <v>68.2</v>
      </c>
      <c r="V27" s="72">
        <v>2141</v>
      </c>
      <c r="W27" s="73">
        <v>72.2</v>
      </c>
      <c r="X27" s="74"/>
      <c r="Y27" s="74"/>
      <c r="Z27" s="74"/>
      <c r="AA27" s="74"/>
    </row>
    <row r="28" spans="1:27" ht="11.25" customHeight="1">
      <c r="A28" s="15" t="s">
        <v>87</v>
      </c>
      <c r="B28" s="67" t="s">
        <v>278</v>
      </c>
      <c r="C28" s="72">
        <v>3937</v>
      </c>
      <c r="D28" s="183">
        <v>67.8</v>
      </c>
      <c r="E28" s="72">
        <v>3879</v>
      </c>
      <c r="F28" s="183">
        <v>73.3</v>
      </c>
      <c r="G28" s="72">
        <v>3747</v>
      </c>
      <c r="H28" s="73">
        <v>74.5</v>
      </c>
      <c r="I28" s="72">
        <v>3829</v>
      </c>
      <c r="J28" s="73">
        <v>68.5</v>
      </c>
      <c r="K28" s="72">
        <v>4009</v>
      </c>
      <c r="L28" s="73">
        <v>69.099999999999994</v>
      </c>
      <c r="M28" s="50"/>
      <c r="N28" s="72">
        <v>3942</v>
      </c>
      <c r="O28" s="187">
        <v>64.8</v>
      </c>
      <c r="P28" s="72">
        <v>3891</v>
      </c>
      <c r="Q28" s="187">
        <v>65.8</v>
      </c>
      <c r="R28" s="72">
        <v>3742</v>
      </c>
      <c r="S28" s="73">
        <v>68.7</v>
      </c>
      <c r="T28" s="72">
        <v>3841</v>
      </c>
      <c r="U28" s="73">
        <v>68.599999999999994</v>
      </c>
      <c r="V28" s="72">
        <v>4023</v>
      </c>
      <c r="W28" s="73">
        <v>71</v>
      </c>
      <c r="X28" s="74"/>
      <c r="Y28" s="74"/>
      <c r="Z28" s="74"/>
      <c r="AA28" s="74"/>
    </row>
    <row r="29" spans="1:27" ht="11.25" customHeight="1">
      <c r="A29" s="15" t="s">
        <v>88</v>
      </c>
      <c r="B29" s="67" t="s">
        <v>279</v>
      </c>
      <c r="C29" s="72">
        <v>3889</v>
      </c>
      <c r="D29" s="183">
        <v>63</v>
      </c>
      <c r="E29" s="72">
        <v>3921</v>
      </c>
      <c r="F29" s="183">
        <v>71</v>
      </c>
      <c r="G29" s="72">
        <v>3755</v>
      </c>
      <c r="H29" s="73">
        <v>70.8</v>
      </c>
      <c r="I29" s="72">
        <v>3584</v>
      </c>
      <c r="J29" s="73">
        <v>68.900000000000006</v>
      </c>
      <c r="K29" s="72">
        <v>3748</v>
      </c>
      <c r="L29" s="73">
        <v>73.400000000000006</v>
      </c>
      <c r="M29" s="50"/>
      <c r="N29" s="72">
        <v>3881</v>
      </c>
      <c r="O29" s="187">
        <v>58.5</v>
      </c>
      <c r="P29" s="72">
        <v>3917</v>
      </c>
      <c r="Q29" s="187">
        <v>63.7</v>
      </c>
      <c r="R29" s="72">
        <v>3759</v>
      </c>
      <c r="S29" s="73">
        <v>63.5</v>
      </c>
      <c r="T29" s="72">
        <v>3570</v>
      </c>
      <c r="U29" s="73">
        <v>68</v>
      </c>
      <c r="V29" s="72">
        <v>3758</v>
      </c>
      <c r="W29" s="73">
        <v>71.2</v>
      </c>
      <c r="X29" s="74"/>
      <c r="Y29" s="74"/>
      <c r="Z29" s="74"/>
      <c r="AA29" s="74"/>
    </row>
    <row r="30" spans="1:27" ht="11.25" customHeight="1">
      <c r="A30" s="15" t="s">
        <v>89</v>
      </c>
      <c r="B30" s="78" t="s">
        <v>280</v>
      </c>
      <c r="C30" s="72">
        <v>5991</v>
      </c>
      <c r="D30" s="183">
        <v>61.7</v>
      </c>
      <c r="E30" s="72">
        <v>6019</v>
      </c>
      <c r="F30" s="183">
        <v>66.599999999999994</v>
      </c>
      <c r="G30" s="72">
        <v>5554</v>
      </c>
      <c r="H30" s="73">
        <v>68.099999999999994</v>
      </c>
      <c r="I30" s="72">
        <v>5617</v>
      </c>
      <c r="J30" s="73">
        <v>64.599999999999994</v>
      </c>
      <c r="K30" s="72">
        <v>5626</v>
      </c>
      <c r="L30" s="73">
        <v>63.6</v>
      </c>
      <c r="M30" s="50"/>
      <c r="N30" s="72">
        <v>5989</v>
      </c>
      <c r="O30" s="183">
        <v>55.6</v>
      </c>
      <c r="P30" s="72">
        <v>6018</v>
      </c>
      <c r="Q30" s="183">
        <v>61.5</v>
      </c>
      <c r="R30" s="72">
        <v>5558</v>
      </c>
      <c r="S30" s="73">
        <v>60</v>
      </c>
      <c r="T30" s="72">
        <v>5605</v>
      </c>
      <c r="U30" s="73">
        <v>62.3</v>
      </c>
      <c r="V30" s="72">
        <v>5654</v>
      </c>
      <c r="W30" s="73">
        <v>64.3</v>
      </c>
      <c r="X30" s="74"/>
      <c r="Y30" s="74"/>
      <c r="Z30" s="74"/>
      <c r="AA30" s="74"/>
    </row>
    <row r="31" spans="1:27" ht="11.25" customHeight="1">
      <c r="A31" s="15" t="s">
        <v>90</v>
      </c>
      <c r="B31" s="78" t="s">
        <v>281</v>
      </c>
      <c r="C31" s="72">
        <v>1524</v>
      </c>
      <c r="D31" s="183">
        <v>54.7</v>
      </c>
      <c r="E31" s="72">
        <v>1524</v>
      </c>
      <c r="F31" s="183">
        <v>63.6</v>
      </c>
      <c r="G31" s="72">
        <v>1406</v>
      </c>
      <c r="H31" s="73">
        <v>68.900000000000006</v>
      </c>
      <c r="I31" s="72">
        <v>1356</v>
      </c>
      <c r="J31" s="73">
        <v>70.2</v>
      </c>
      <c r="K31" s="72">
        <v>1417</v>
      </c>
      <c r="L31" s="73">
        <v>72.5</v>
      </c>
      <c r="M31" s="50"/>
      <c r="N31" s="72">
        <v>1526</v>
      </c>
      <c r="O31" s="183">
        <v>53.5</v>
      </c>
      <c r="P31" s="72">
        <v>1523</v>
      </c>
      <c r="Q31" s="183">
        <v>60</v>
      </c>
      <c r="R31" s="72">
        <v>1423</v>
      </c>
      <c r="S31" s="73">
        <v>61.8</v>
      </c>
      <c r="T31" s="72">
        <v>1357</v>
      </c>
      <c r="U31" s="73">
        <v>68.099999999999994</v>
      </c>
      <c r="V31" s="72">
        <v>1417</v>
      </c>
      <c r="W31" s="73">
        <v>66.7</v>
      </c>
      <c r="X31" s="74"/>
      <c r="Y31" s="74"/>
      <c r="Z31" s="74"/>
      <c r="AA31" s="74"/>
    </row>
    <row r="32" spans="1:27" ht="11.25" customHeight="1">
      <c r="A32" s="15" t="s">
        <v>91</v>
      </c>
      <c r="B32" s="78" t="s">
        <v>282</v>
      </c>
      <c r="C32" s="72">
        <v>1636</v>
      </c>
      <c r="D32" s="183">
        <v>42.8</v>
      </c>
      <c r="E32" s="72">
        <v>1635</v>
      </c>
      <c r="F32" s="183">
        <v>44.8</v>
      </c>
      <c r="G32" s="72">
        <v>1535</v>
      </c>
      <c r="H32" s="73">
        <v>57.2</v>
      </c>
      <c r="I32" s="72">
        <v>1435</v>
      </c>
      <c r="J32" s="73">
        <v>48.8</v>
      </c>
      <c r="K32" s="72">
        <v>1378</v>
      </c>
      <c r="L32" s="73">
        <v>53.6</v>
      </c>
      <c r="M32" s="50"/>
      <c r="N32" s="72">
        <v>1629</v>
      </c>
      <c r="O32" s="183">
        <v>35.5</v>
      </c>
      <c r="P32" s="72">
        <v>1638</v>
      </c>
      <c r="Q32" s="183">
        <v>42.6</v>
      </c>
      <c r="R32" s="72">
        <v>1543</v>
      </c>
      <c r="S32" s="73">
        <v>43.6</v>
      </c>
      <c r="T32" s="72">
        <v>1438</v>
      </c>
      <c r="U32" s="73">
        <v>49.4</v>
      </c>
      <c r="V32" s="72">
        <v>1378</v>
      </c>
      <c r="W32" s="73">
        <v>51.7</v>
      </c>
      <c r="X32" s="74"/>
      <c r="Y32" s="74"/>
      <c r="Z32" s="74"/>
      <c r="AA32" s="74"/>
    </row>
    <row r="33" spans="1:27" ht="11.25" customHeight="1">
      <c r="A33" s="15" t="s">
        <v>92</v>
      </c>
      <c r="B33" s="78" t="s">
        <v>283</v>
      </c>
      <c r="C33" s="72">
        <v>13432</v>
      </c>
      <c r="D33" s="183">
        <v>67.3</v>
      </c>
      <c r="E33" s="72">
        <v>13236</v>
      </c>
      <c r="F33" s="183">
        <v>71</v>
      </c>
      <c r="G33" s="72">
        <v>12534</v>
      </c>
      <c r="H33" s="73">
        <v>74.8</v>
      </c>
      <c r="I33" s="72">
        <v>12713</v>
      </c>
      <c r="J33" s="73">
        <v>69.2</v>
      </c>
      <c r="K33" s="72">
        <v>13006</v>
      </c>
      <c r="L33" s="73">
        <v>69.3</v>
      </c>
      <c r="M33" s="50"/>
      <c r="N33" s="72">
        <v>13451</v>
      </c>
      <c r="O33" s="183">
        <v>58.6</v>
      </c>
      <c r="P33" s="72">
        <v>13257</v>
      </c>
      <c r="Q33" s="183">
        <v>61.9</v>
      </c>
      <c r="R33" s="72">
        <v>12539</v>
      </c>
      <c r="S33" s="73">
        <v>63.9</v>
      </c>
      <c r="T33" s="72">
        <v>12739</v>
      </c>
      <c r="U33" s="73">
        <v>68.099999999999994</v>
      </c>
      <c r="V33" s="72">
        <v>13039</v>
      </c>
      <c r="W33" s="73">
        <v>71.7</v>
      </c>
      <c r="X33" s="74"/>
      <c r="Y33" s="74"/>
      <c r="Z33" s="74"/>
      <c r="AA33" s="74"/>
    </row>
    <row r="34" spans="1:27" ht="11.25" customHeight="1">
      <c r="A34" s="15" t="s">
        <v>93</v>
      </c>
      <c r="B34" s="78" t="s">
        <v>284</v>
      </c>
      <c r="C34" s="72">
        <v>5230</v>
      </c>
      <c r="D34" s="183">
        <v>60.4</v>
      </c>
      <c r="E34" s="72">
        <v>5009</v>
      </c>
      <c r="F34" s="183">
        <v>69.400000000000006</v>
      </c>
      <c r="G34" s="72">
        <v>4974</v>
      </c>
      <c r="H34" s="73">
        <v>69.599999999999994</v>
      </c>
      <c r="I34" s="72">
        <v>4876</v>
      </c>
      <c r="J34" s="73">
        <v>64.900000000000006</v>
      </c>
      <c r="K34" s="72">
        <v>4979</v>
      </c>
      <c r="L34" s="73">
        <v>67.099999999999994</v>
      </c>
      <c r="M34" s="50"/>
      <c r="N34" s="72">
        <v>5248</v>
      </c>
      <c r="O34" s="183">
        <v>46.3</v>
      </c>
      <c r="P34" s="72">
        <v>5024</v>
      </c>
      <c r="Q34" s="183">
        <v>56.7</v>
      </c>
      <c r="R34" s="72">
        <v>4989</v>
      </c>
      <c r="S34" s="73">
        <v>58.4</v>
      </c>
      <c r="T34" s="72">
        <v>4879</v>
      </c>
      <c r="U34" s="73">
        <v>63.8</v>
      </c>
      <c r="V34" s="72">
        <v>4996</v>
      </c>
      <c r="W34" s="73">
        <v>62.5</v>
      </c>
      <c r="X34" s="74"/>
      <c r="Y34" s="74"/>
      <c r="Z34" s="74"/>
      <c r="AA34" s="74"/>
    </row>
    <row r="35" spans="1:27" ht="11.25" customHeight="1">
      <c r="A35" s="15" t="s">
        <v>94</v>
      </c>
      <c r="B35" s="78" t="s">
        <v>285</v>
      </c>
      <c r="C35" s="72">
        <v>4347</v>
      </c>
      <c r="D35" s="183">
        <v>54.6</v>
      </c>
      <c r="E35" s="72">
        <v>4209</v>
      </c>
      <c r="F35" s="183">
        <v>62.9</v>
      </c>
      <c r="G35" s="72">
        <v>4096</v>
      </c>
      <c r="H35" s="73">
        <v>66.5</v>
      </c>
      <c r="I35" s="72">
        <v>4064</v>
      </c>
      <c r="J35" s="73">
        <v>67</v>
      </c>
      <c r="K35" s="72">
        <v>4226</v>
      </c>
      <c r="L35" s="73">
        <v>67.7</v>
      </c>
      <c r="M35" s="50"/>
      <c r="N35" s="72">
        <v>4419</v>
      </c>
      <c r="O35" s="183">
        <v>44.4</v>
      </c>
      <c r="P35" s="72">
        <v>4260</v>
      </c>
      <c r="Q35" s="183">
        <v>53.4</v>
      </c>
      <c r="R35" s="72">
        <v>4165</v>
      </c>
      <c r="S35" s="73">
        <v>56.7</v>
      </c>
      <c r="T35" s="72">
        <v>4100</v>
      </c>
      <c r="U35" s="73">
        <v>62.4</v>
      </c>
      <c r="V35" s="72">
        <v>4282</v>
      </c>
      <c r="W35" s="73">
        <v>63.6</v>
      </c>
      <c r="X35" s="74"/>
      <c r="Y35" s="74"/>
      <c r="Z35" s="74"/>
      <c r="AA35" s="74"/>
    </row>
    <row r="36" spans="1:27" ht="11.25" customHeight="1">
      <c r="A36" s="15" t="s">
        <v>95</v>
      </c>
      <c r="B36" s="78" t="s">
        <v>286</v>
      </c>
      <c r="C36" s="72">
        <v>2957</v>
      </c>
      <c r="D36" s="183">
        <v>62</v>
      </c>
      <c r="E36" s="72">
        <v>2943</v>
      </c>
      <c r="F36" s="183">
        <v>67.599999999999994</v>
      </c>
      <c r="G36" s="72">
        <v>2851</v>
      </c>
      <c r="H36" s="73">
        <v>69.400000000000006</v>
      </c>
      <c r="I36" s="72">
        <v>2913</v>
      </c>
      <c r="J36" s="73">
        <v>61.2</v>
      </c>
      <c r="K36" s="72">
        <v>3013</v>
      </c>
      <c r="L36" s="73">
        <v>63.3</v>
      </c>
      <c r="M36" s="50"/>
      <c r="N36" s="72">
        <v>2971</v>
      </c>
      <c r="O36" s="183">
        <v>52.2</v>
      </c>
      <c r="P36" s="72">
        <v>2945</v>
      </c>
      <c r="Q36" s="183">
        <v>57.7</v>
      </c>
      <c r="R36" s="72">
        <v>2844</v>
      </c>
      <c r="S36" s="73">
        <v>63</v>
      </c>
      <c r="T36" s="72">
        <v>2926</v>
      </c>
      <c r="U36" s="73">
        <v>65</v>
      </c>
      <c r="V36" s="72">
        <v>3009</v>
      </c>
      <c r="W36" s="73">
        <v>66.7</v>
      </c>
      <c r="X36" s="74"/>
      <c r="Y36" s="74"/>
      <c r="Z36" s="74"/>
      <c r="AA36" s="74"/>
    </row>
    <row r="37" spans="1:27" ht="11.25" customHeight="1">
      <c r="A37" s="15" t="s">
        <v>96</v>
      </c>
      <c r="B37" s="78" t="s">
        <v>287</v>
      </c>
      <c r="C37" s="72">
        <v>2534</v>
      </c>
      <c r="D37" s="183">
        <v>63.4</v>
      </c>
      <c r="E37" s="72">
        <v>2486</v>
      </c>
      <c r="F37" s="183">
        <v>65.8</v>
      </c>
      <c r="G37" s="72">
        <v>2345</v>
      </c>
      <c r="H37" s="73">
        <v>66.7</v>
      </c>
      <c r="I37" s="72">
        <v>2350</v>
      </c>
      <c r="J37" s="73">
        <v>62.8</v>
      </c>
      <c r="K37" s="72">
        <v>2358</v>
      </c>
      <c r="L37" s="73">
        <v>66.7</v>
      </c>
      <c r="M37" s="50"/>
      <c r="N37" s="72">
        <v>2533</v>
      </c>
      <c r="O37" s="183">
        <v>59.6</v>
      </c>
      <c r="P37" s="72">
        <v>2496</v>
      </c>
      <c r="Q37" s="183">
        <v>62.2</v>
      </c>
      <c r="R37" s="72">
        <v>2365</v>
      </c>
      <c r="S37" s="73">
        <v>63.3</v>
      </c>
      <c r="T37" s="72">
        <v>2359</v>
      </c>
      <c r="U37" s="73">
        <v>66</v>
      </c>
      <c r="V37" s="72">
        <v>2368</v>
      </c>
      <c r="W37" s="73">
        <v>69.099999999999994</v>
      </c>
      <c r="X37" s="74"/>
      <c r="Y37" s="74"/>
      <c r="Z37" s="74"/>
      <c r="AA37" s="74"/>
    </row>
    <row r="38" spans="1:27" ht="11.25" customHeight="1">
      <c r="A38" s="15" t="s">
        <v>97</v>
      </c>
      <c r="B38" s="78" t="s">
        <v>288</v>
      </c>
      <c r="C38" s="72">
        <v>2288</v>
      </c>
      <c r="D38" s="183">
        <v>59.7</v>
      </c>
      <c r="E38" s="72">
        <v>2159</v>
      </c>
      <c r="F38" s="183">
        <v>65.400000000000006</v>
      </c>
      <c r="G38" s="72">
        <v>2099</v>
      </c>
      <c r="H38" s="73">
        <v>66.3</v>
      </c>
      <c r="I38" s="72">
        <v>1997</v>
      </c>
      <c r="J38" s="73">
        <v>59.3</v>
      </c>
      <c r="K38" s="72">
        <v>2160</v>
      </c>
      <c r="L38" s="73">
        <v>64.400000000000006</v>
      </c>
      <c r="M38" s="50"/>
      <c r="N38" s="72">
        <v>2304</v>
      </c>
      <c r="O38" s="183">
        <v>50.2</v>
      </c>
      <c r="P38" s="72">
        <v>2150</v>
      </c>
      <c r="Q38" s="183">
        <v>54.6</v>
      </c>
      <c r="R38" s="72">
        <v>2118</v>
      </c>
      <c r="S38" s="73">
        <v>57</v>
      </c>
      <c r="T38" s="72">
        <v>2008</v>
      </c>
      <c r="U38" s="73">
        <v>58.6</v>
      </c>
      <c r="V38" s="72">
        <v>2175</v>
      </c>
      <c r="W38" s="73">
        <v>62.3</v>
      </c>
      <c r="X38" s="74"/>
      <c r="Y38" s="74"/>
      <c r="Z38" s="74"/>
      <c r="AA38" s="74"/>
    </row>
    <row r="39" spans="1:27" ht="11.25" customHeight="1">
      <c r="A39" s="15" t="s">
        <v>98</v>
      </c>
      <c r="B39" s="78" t="s">
        <v>289</v>
      </c>
      <c r="C39" s="72">
        <v>3491</v>
      </c>
      <c r="D39" s="183">
        <v>67.7</v>
      </c>
      <c r="E39" s="72">
        <v>3278</v>
      </c>
      <c r="F39" s="183">
        <v>69.7</v>
      </c>
      <c r="G39" s="72">
        <v>3295</v>
      </c>
      <c r="H39" s="73">
        <v>72.599999999999994</v>
      </c>
      <c r="I39" s="72">
        <v>3309</v>
      </c>
      <c r="J39" s="73">
        <v>65.7</v>
      </c>
      <c r="K39" s="72">
        <v>3403</v>
      </c>
      <c r="L39" s="73">
        <v>70.3</v>
      </c>
      <c r="M39" s="50"/>
      <c r="N39" s="72">
        <v>3490</v>
      </c>
      <c r="O39" s="183">
        <v>55</v>
      </c>
      <c r="P39" s="72">
        <v>3280</v>
      </c>
      <c r="Q39" s="183">
        <v>59.4</v>
      </c>
      <c r="R39" s="72">
        <v>3306</v>
      </c>
      <c r="S39" s="73">
        <v>62.1</v>
      </c>
      <c r="T39" s="72">
        <v>3320</v>
      </c>
      <c r="U39" s="73">
        <v>64.900000000000006</v>
      </c>
      <c r="V39" s="72">
        <v>3415</v>
      </c>
      <c r="W39" s="73">
        <v>67.8</v>
      </c>
      <c r="X39" s="74"/>
      <c r="Y39" s="74"/>
      <c r="Z39" s="74"/>
      <c r="AA39" s="74"/>
    </row>
    <row r="40" spans="1:27" ht="11.25" customHeight="1">
      <c r="A40" s="15" t="s">
        <v>99</v>
      </c>
      <c r="B40" s="78" t="s">
        <v>290</v>
      </c>
      <c r="C40" s="72">
        <v>2144</v>
      </c>
      <c r="D40" s="183">
        <v>58</v>
      </c>
      <c r="E40" s="72">
        <v>1995</v>
      </c>
      <c r="F40" s="183">
        <v>65.599999999999994</v>
      </c>
      <c r="G40" s="72">
        <v>1944</v>
      </c>
      <c r="H40" s="73">
        <v>68.7</v>
      </c>
      <c r="I40" s="72">
        <v>1913</v>
      </c>
      <c r="J40" s="73">
        <v>61.9</v>
      </c>
      <c r="K40" s="72">
        <v>1925</v>
      </c>
      <c r="L40" s="73">
        <v>60.6</v>
      </c>
      <c r="M40" s="50"/>
      <c r="N40" s="72">
        <v>2139</v>
      </c>
      <c r="O40" s="183">
        <v>49</v>
      </c>
      <c r="P40" s="72">
        <v>1997</v>
      </c>
      <c r="Q40" s="183">
        <v>55.3</v>
      </c>
      <c r="R40" s="72">
        <v>1946</v>
      </c>
      <c r="S40" s="73">
        <v>56.5</v>
      </c>
      <c r="T40" s="72">
        <v>1904</v>
      </c>
      <c r="U40" s="73">
        <v>64.099999999999994</v>
      </c>
      <c r="V40" s="72">
        <v>1930</v>
      </c>
      <c r="W40" s="73">
        <v>65.900000000000006</v>
      </c>
      <c r="X40" s="74"/>
      <c r="Y40" s="74"/>
      <c r="Z40" s="74"/>
      <c r="AA40" s="74"/>
    </row>
    <row r="41" spans="1:27" ht="11.25" customHeight="1">
      <c r="A41" s="15" t="s">
        <v>100</v>
      </c>
      <c r="B41" s="78" t="s">
        <v>291</v>
      </c>
      <c r="C41" s="72">
        <v>2992</v>
      </c>
      <c r="D41" s="183">
        <v>66.7</v>
      </c>
      <c r="E41" s="72">
        <v>2968</v>
      </c>
      <c r="F41" s="183">
        <v>73.099999999999994</v>
      </c>
      <c r="G41" s="72">
        <v>2930</v>
      </c>
      <c r="H41" s="73">
        <v>75.599999999999994</v>
      </c>
      <c r="I41" s="72">
        <v>2766</v>
      </c>
      <c r="J41" s="73">
        <v>72</v>
      </c>
      <c r="K41" s="72">
        <v>2937</v>
      </c>
      <c r="L41" s="73">
        <v>71.3</v>
      </c>
      <c r="M41" s="50"/>
      <c r="N41" s="72">
        <v>2997</v>
      </c>
      <c r="O41" s="183">
        <v>61.3</v>
      </c>
      <c r="P41" s="72">
        <v>2971</v>
      </c>
      <c r="Q41" s="183">
        <v>67.099999999999994</v>
      </c>
      <c r="R41" s="72">
        <v>2931</v>
      </c>
      <c r="S41" s="73">
        <v>68.900000000000006</v>
      </c>
      <c r="T41" s="72">
        <v>2783</v>
      </c>
      <c r="U41" s="73">
        <v>73.900000000000006</v>
      </c>
      <c r="V41" s="72">
        <v>2950</v>
      </c>
      <c r="W41" s="73">
        <v>75.599999999999994</v>
      </c>
      <c r="X41" s="74"/>
      <c r="Y41" s="74"/>
      <c r="Z41" s="74"/>
      <c r="AA41" s="74"/>
    </row>
    <row r="42" spans="1:27" ht="11.25" customHeight="1">
      <c r="A42" s="15" t="s">
        <v>101</v>
      </c>
      <c r="B42" s="78" t="s">
        <v>292</v>
      </c>
      <c r="C42" s="72">
        <v>2931</v>
      </c>
      <c r="D42" s="183">
        <v>59.2</v>
      </c>
      <c r="E42" s="72">
        <v>2877</v>
      </c>
      <c r="F42" s="183">
        <v>60.5</v>
      </c>
      <c r="G42" s="72">
        <v>2775</v>
      </c>
      <c r="H42" s="73">
        <v>69.099999999999994</v>
      </c>
      <c r="I42" s="72">
        <v>2790</v>
      </c>
      <c r="J42" s="73">
        <v>65.2</v>
      </c>
      <c r="K42" s="72">
        <v>2664</v>
      </c>
      <c r="L42" s="73">
        <v>69</v>
      </c>
      <c r="M42" s="50"/>
      <c r="N42" s="72">
        <v>2942</v>
      </c>
      <c r="O42" s="183">
        <v>50.5</v>
      </c>
      <c r="P42" s="72">
        <v>2886</v>
      </c>
      <c r="Q42" s="183">
        <v>55.1</v>
      </c>
      <c r="R42" s="72">
        <v>2780</v>
      </c>
      <c r="S42" s="73">
        <v>57.8</v>
      </c>
      <c r="T42" s="72">
        <v>2788</v>
      </c>
      <c r="U42" s="73">
        <v>65.5</v>
      </c>
      <c r="V42" s="72">
        <v>2671</v>
      </c>
      <c r="W42" s="73">
        <v>67.099999999999994</v>
      </c>
      <c r="X42" s="74"/>
      <c r="Y42" s="74"/>
      <c r="Z42" s="74"/>
      <c r="AA42" s="74"/>
    </row>
    <row r="43" spans="1:27" ht="11.25" customHeight="1">
      <c r="A43" s="15" t="s">
        <v>102</v>
      </c>
      <c r="B43" s="78" t="s">
        <v>293</v>
      </c>
      <c r="C43" s="72">
        <v>2835</v>
      </c>
      <c r="D43" s="183">
        <v>74.099999999999994</v>
      </c>
      <c r="E43" s="72">
        <v>2818</v>
      </c>
      <c r="F43" s="183">
        <v>78.400000000000006</v>
      </c>
      <c r="G43" s="72">
        <v>2753</v>
      </c>
      <c r="H43" s="73">
        <v>78.5</v>
      </c>
      <c r="I43" s="72">
        <v>2852</v>
      </c>
      <c r="J43" s="73">
        <v>75.900000000000006</v>
      </c>
      <c r="K43" s="72">
        <v>2852</v>
      </c>
      <c r="L43" s="73">
        <v>74.5</v>
      </c>
      <c r="M43" s="50"/>
      <c r="N43" s="72">
        <v>2834</v>
      </c>
      <c r="O43" s="183">
        <v>67.400000000000006</v>
      </c>
      <c r="P43" s="72">
        <v>2817</v>
      </c>
      <c r="Q43" s="183">
        <v>72.5</v>
      </c>
      <c r="R43" s="72">
        <v>2743</v>
      </c>
      <c r="S43" s="73">
        <v>74.599999999999994</v>
      </c>
      <c r="T43" s="72">
        <v>2853</v>
      </c>
      <c r="U43" s="73">
        <v>79.099999999999994</v>
      </c>
      <c r="V43" s="72">
        <v>2850</v>
      </c>
      <c r="W43" s="73">
        <v>79.7</v>
      </c>
      <c r="X43" s="74"/>
      <c r="Y43" s="74"/>
      <c r="Z43" s="74"/>
      <c r="AA43" s="74"/>
    </row>
    <row r="44" spans="1:27" ht="11.25" customHeight="1">
      <c r="A44" s="15" t="s">
        <v>103</v>
      </c>
      <c r="B44" s="78" t="s">
        <v>294</v>
      </c>
      <c r="C44" s="72">
        <v>2532</v>
      </c>
      <c r="D44" s="183">
        <v>71.3</v>
      </c>
      <c r="E44" s="72">
        <v>2492</v>
      </c>
      <c r="F44" s="183">
        <v>73.7</v>
      </c>
      <c r="G44" s="72">
        <v>2427</v>
      </c>
      <c r="H44" s="73">
        <v>73.599999999999994</v>
      </c>
      <c r="I44" s="72">
        <v>2369</v>
      </c>
      <c r="J44" s="73">
        <v>71.7</v>
      </c>
      <c r="K44" s="72">
        <v>2412</v>
      </c>
      <c r="L44" s="73">
        <v>76.7</v>
      </c>
      <c r="M44" s="50"/>
      <c r="N44" s="72">
        <v>2538</v>
      </c>
      <c r="O44" s="183">
        <v>62.7</v>
      </c>
      <c r="P44" s="72">
        <v>2501</v>
      </c>
      <c r="Q44" s="183">
        <v>64.2</v>
      </c>
      <c r="R44" s="72">
        <v>2431</v>
      </c>
      <c r="S44" s="73">
        <v>68.2</v>
      </c>
      <c r="T44" s="72">
        <v>2372</v>
      </c>
      <c r="U44" s="73">
        <v>72.3</v>
      </c>
      <c r="V44" s="72">
        <v>2410</v>
      </c>
      <c r="W44" s="73">
        <v>71</v>
      </c>
      <c r="X44" s="74"/>
      <c r="Y44" s="74"/>
      <c r="Z44" s="74"/>
      <c r="AA44" s="74"/>
    </row>
    <row r="45" spans="1:27" ht="11.25" customHeight="1">
      <c r="A45" s="15" t="s">
        <v>104</v>
      </c>
      <c r="B45" s="78" t="s">
        <v>295</v>
      </c>
      <c r="C45" s="72">
        <v>3881</v>
      </c>
      <c r="D45" s="183">
        <v>63.8</v>
      </c>
      <c r="E45" s="72">
        <v>3820</v>
      </c>
      <c r="F45" s="183">
        <v>70.5</v>
      </c>
      <c r="G45" s="72">
        <v>3720</v>
      </c>
      <c r="H45" s="73">
        <v>71.3</v>
      </c>
      <c r="I45" s="72">
        <v>3630</v>
      </c>
      <c r="J45" s="73">
        <v>71.7</v>
      </c>
      <c r="K45" s="72">
        <v>3719</v>
      </c>
      <c r="L45" s="73">
        <v>73.7</v>
      </c>
      <c r="M45" s="50"/>
      <c r="N45" s="72">
        <v>3888</v>
      </c>
      <c r="O45" s="183">
        <v>52.3</v>
      </c>
      <c r="P45" s="72">
        <v>3813</v>
      </c>
      <c r="Q45" s="183">
        <v>59.2</v>
      </c>
      <c r="R45" s="72">
        <v>3717</v>
      </c>
      <c r="S45" s="73">
        <v>60.9</v>
      </c>
      <c r="T45" s="72">
        <v>3633</v>
      </c>
      <c r="U45" s="73">
        <v>70.2</v>
      </c>
      <c r="V45" s="72">
        <v>3722</v>
      </c>
      <c r="W45" s="73">
        <v>70.900000000000006</v>
      </c>
      <c r="X45" s="74"/>
      <c r="Y45" s="74"/>
      <c r="Z45" s="74"/>
      <c r="AA45" s="74"/>
    </row>
    <row r="46" spans="1:27" ht="11.25" customHeight="1">
      <c r="A46" s="15" t="s">
        <v>105</v>
      </c>
      <c r="B46" s="78" t="s">
        <v>296</v>
      </c>
      <c r="C46" s="72">
        <v>3945</v>
      </c>
      <c r="D46" s="183">
        <v>65.400000000000006</v>
      </c>
      <c r="E46" s="72">
        <v>3953</v>
      </c>
      <c r="F46" s="183">
        <v>72.099999999999994</v>
      </c>
      <c r="G46" s="72">
        <v>3815</v>
      </c>
      <c r="H46" s="73">
        <v>73.5</v>
      </c>
      <c r="I46" s="72">
        <v>3740</v>
      </c>
      <c r="J46" s="73">
        <v>72</v>
      </c>
      <c r="K46" s="72">
        <v>3687</v>
      </c>
      <c r="L46" s="73">
        <v>72.900000000000006</v>
      </c>
      <c r="M46" s="50"/>
      <c r="N46" s="72">
        <v>3943</v>
      </c>
      <c r="O46" s="183">
        <v>58.4</v>
      </c>
      <c r="P46" s="72">
        <v>3952</v>
      </c>
      <c r="Q46" s="183">
        <v>63.5</v>
      </c>
      <c r="R46" s="72">
        <v>3813</v>
      </c>
      <c r="S46" s="73">
        <v>67.3</v>
      </c>
      <c r="T46" s="72">
        <v>3742</v>
      </c>
      <c r="U46" s="73">
        <v>73.7</v>
      </c>
      <c r="V46" s="72">
        <v>3687</v>
      </c>
      <c r="W46" s="73">
        <v>73.7</v>
      </c>
      <c r="X46" s="74"/>
      <c r="Y46" s="74"/>
      <c r="Z46" s="74"/>
      <c r="AA46" s="74"/>
    </row>
    <row r="47" spans="1:27" ht="11.25" customHeight="1">
      <c r="A47" s="2"/>
      <c r="B47" s="78"/>
      <c r="C47" s="72"/>
      <c r="D47" s="186"/>
      <c r="E47" s="72"/>
      <c r="F47" s="186"/>
      <c r="G47" s="72"/>
      <c r="H47" s="73"/>
      <c r="I47" s="83"/>
      <c r="J47" s="83"/>
      <c r="K47" s="83"/>
      <c r="L47" s="83"/>
      <c r="M47" s="50"/>
      <c r="N47" s="72"/>
      <c r="O47" s="183"/>
      <c r="P47" s="72"/>
      <c r="Q47" s="183"/>
      <c r="R47" s="72"/>
      <c r="S47" s="73"/>
      <c r="T47" s="83"/>
      <c r="U47" s="83"/>
      <c r="V47" s="83"/>
      <c r="W47" s="83"/>
      <c r="X47" s="74"/>
      <c r="Y47" s="74"/>
      <c r="Z47" s="74"/>
      <c r="AA47" s="74"/>
    </row>
    <row r="48" spans="1:27" s="52" customFormat="1" ht="11.25" customHeight="1">
      <c r="A48" s="9" t="s">
        <v>106</v>
      </c>
      <c r="B48" s="46" t="s">
        <v>297</v>
      </c>
      <c r="C48" s="47">
        <v>59496</v>
      </c>
      <c r="D48" s="51">
        <v>61.4</v>
      </c>
      <c r="E48" s="47">
        <v>58914</v>
      </c>
      <c r="F48" s="51">
        <v>65.8</v>
      </c>
      <c r="G48" s="47">
        <v>56846</v>
      </c>
      <c r="H48" s="49">
        <v>68.599999999999994</v>
      </c>
      <c r="I48" s="47">
        <v>56748</v>
      </c>
      <c r="J48" s="49">
        <v>66.099999999999994</v>
      </c>
      <c r="K48" s="47">
        <v>56962</v>
      </c>
      <c r="L48" s="49">
        <v>68.900000000000006</v>
      </c>
      <c r="M48" s="50"/>
      <c r="N48" s="47">
        <v>59603</v>
      </c>
      <c r="O48" s="51">
        <v>52.2</v>
      </c>
      <c r="P48" s="47">
        <v>59027</v>
      </c>
      <c r="Q48" s="51">
        <v>57</v>
      </c>
      <c r="R48" s="47">
        <v>57016</v>
      </c>
      <c r="S48" s="49">
        <v>59</v>
      </c>
      <c r="T48" s="47">
        <v>56814</v>
      </c>
      <c r="U48" s="49">
        <v>65.3</v>
      </c>
      <c r="V48" s="47">
        <v>57090</v>
      </c>
      <c r="W48" s="49">
        <v>67.900000000000006</v>
      </c>
      <c r="X48" s="74"/>
      <c r="Y48" s="74"/>
      <c r="Z48" s="74"/>
      <c r="AA48" s="74"/>
    </row>
    <row r="49" spans="1:27" ht="11.25" customHeight="1">
      <c r="A49" s="15" t="s">
        <v>107</v>
      </c>
      <c r="B49" s="78" t="s">
        <v>298</v>
      </c>
      <c r="C49" s="72">
        <v>2615</v>
      </c>
      <c r="D49" s="183">
        <v>59.5</v>
      </c>
      <c r="E49" s="72">
        <v>2540</v>
      </c>
      <c r="F49" s="183">
        <v>58.8</v>
      </c>
      <c r="G49" s="72">
        <v>2507</v>
      </c>
      <c r="H49" s="73">
        <v>60.5</v>
      </c>
      <c r="I49" s="72">
        <v>2530</v>
      </c>
      <c r="J49" s="73">
        <v>56</v>
      </c>
      <c r="K49" s="72">
        <v>2513</v>
      </c>
      <c r="L49" s="73">
        <v>59.1</v>
      </c>
      <c r="M49" s="50"/>
      <c r="N49" s="72">
        <v>2613</v>
      </c>
      <c r="O49" s="183">
        <v>39</v>
      </c>
      <c r="P49" s="72">
        <v>2544</v>
      </c>
      <c r="Q49" s="183">
        <v>42.5</v>
      </c>
      <c r="R49" s="72">
        <v>2525</v>
      </c>
      <c r="S49" s="73">
        <v>43.6</v>
      </c>
      <c r="T49" s="72">
        <v>2539</v>
      </c>
      <c r="U49" s="73">
        <v>50.2</v>
      </c>
      <c r="V49" s="72">
        <v>2516</v>
      </c>
      <c r="W49" s="73">
        <v>53.6</v>
      </c>
      <c r="X49" s="74"/>
      <c r="Y49" s="74"/>
      <c r="Z49" s="74"/>
      <c r="AA49" s="74"/>
    </row>
    <row r="50" spans="1:27" ht="11.25" customHeight="1">
      <c r="A50" s="15" t="s">
        <v>108</v>
      </c>
      <c r="B50" s="78" t="s">
        <v>299</v>
      </c>
      <c r="C50" s="72">
        <v>5705</v>
      </c>
      <c r="D50" s="183">
        <v>58.1</v>
      </c>
      <c r="E50" s="72">
        <v>5650</v>
      </c>
      <c r="F50" s="183">
        <v>62</v>
      </c>
      <c r="G50" s="72">
        <v>5361</v>
      </c>
      <c r="H50" s="73">
        <v>66.2</v>
      </c>
      <c r="I50" s="72">
        <v>5353</v>
      </c>
      <c r="J50" s="73">
        <v>66.099999999999994</v>
      </c>
      <c r="K50" s="72">
        <v>5420</v>
      </c>
      <c r="L50" s="73">
        <v>66.5</v>
      </c>
      <c r="M50" s="50"/>
      <c r="N50" s="72">
        <v>5710</v>
      </c>
      <c r="O50" s="183">
        <v>48.9</v>
      </c>
      <c r="P50" s="72">
        <v>5661</v>
      </c>
      <c r="Q50" s="183">
        <v>53</v>
      </c>
      <c r="R50" s="72">
        <v>5379</v>
      </c>
      <c r="S50" s="73">
        <v>55.9</v>
      </c>
      <c r="T50" s="72">
        <v>5374</v>
      </c>
      <c r="U50" s="73">
        <v>61.7</v>
      </c>
      <c r="V50" s="72">
        <v>5460</v>
      </c>
      <c r="W50" s="73">
        <v>64.400000000000006</v>
      </c>
      <c r="X50" s="74"/>
      <c r="Y50" s="74"/>
      <c r="Z50" s="74"/>
      <c r="AA50" s="74"/>
    </row>
    <row r="51" spans="1:27" ht="11.25" customHeight="1">
      <c r="A51" s="15" t="s">
        <v>109</v>
      </c>
      <c r="B51" s="78" t="s">
        <v>300</v>
      </c>
      <c r="C51" s="72">
        <v>2594</v>
      </c>
      <c r="D51" s="183">
        <v>63.3</v>
      </c>
      <c r="E51" s="72">
        <v>2581</v>
      </c>
      <c r="F51" s="183">
        <v>69</v>
      </c>
      <c r="G51" s="72">
        <v>2543</v>
      </c>
      <c r="H51" s="73">
        <v>70.8</v>
      </c>
      <c r="I51" s="72">
        <v>2578</v>
      </c>
      <c r="J51" s="73">
        <v>68.099999999999994</v>
      </c>
      <c r="K51" s="72">
        <v>2565</v>
      </c>
      <c r="L51" s="73">
        <v>72.599999999999994</v>
      </c>
      <c r="M51" s="50"/>
      <c r="N51" s="72">
        <v>2592</v>
      </c>
      <c r="O51" s="183">
        <v>54.7</v>
      </c>
      <c r="P51" s="72">
        <v>2585</v>
      </c>
      <c r="Q51" s="183">
        <v>58.5</v>
      </c>
      <c r="R51" s="72">
        <v>2552</v>
      </c>
      <c r="S51" s="73">
        <v>61.1</v>
      </c>
      <c r="T51" s="72">
        <v>2575</v>
      </c>
      <c r="U51" s="73">
        <v>67.099999999999994</v>
      </c>
      <c r="V51" s="72">
        <v>2565</v>
      </c>
      <c r="W51" s="73">
        <v>71.3</v>
      </c>
      <c r="X51" s="74"/>
      <c r="Y51" s="74"/>
      <c r="Z51" s="74"/>
      <c r="AA51" s="74"/>
    </row>
    <row r="52" spans="1:27" ht="11.25" customHeight="1">
      <c r="A52" s="15" t="s">
        <v>110</v>
      </c>
      <c r="B52" s="78" t="s">
        <v>301</v>
      </c>
      <c r="C52" s="72">
        <v>3623</v>
      </c>
      <c r="D52" s="183">
        <v>54.1</v>
      </c>
      <c r="E52" s="72">
        <v>3510</v>
      </c>
      <c r="F52" s="183">
        <v>61.9</v>
      </c>
      <c r="G52" s="72">
        <v>3446</v>
      </c>
      <c r="H52" s="73">
        <v>65.099999999999994</v>
      </c>
      <c r="I52" s="72">
        <v>3353</v>
      </c>
      <c r="J52" s="73">
        <v>60.2</v>
      </c>
      <c r="K52" s="72">
        <v>3379</v>
      </c>
      <c r="L52" s="73">
        <v>65.8</v>
      </c>
      <c r="M52" s="50"/>
      <c r="N52" s="72">
        <v>3623</v>
      </c>
      <c r="O52" s="183">
        <v>43.8</v>
      </c>
      <c r="P52" s="72">
        <v>3515</v>
      </c>
      <c r="Q52" s="183">
        <v>52.5</v>
      </c>
      <c r="R52" s="72">
        <v>3456</v>
      </c>
      <c r="S52" s="73">
        <v>54.3</v>
      </c>
      <c r="T52" s="72">
        <v>3352</v>
      </c>
      <c r="U52" s="73">
        <v>61.3</v>
      </c>
      <c r="V52" s="72">
        <v>3386</v>
      </c>
      <c r="W52" s="73">
        <v>62.4</v>
      </c>
      <c r="X52" s="74"/>
      <c r="Y52" s="74"/>
      <c r="Z52" s="74"/>
      <c r="AA52" s="74"/>
    </row>
    <row r="53" spans="1:27" ht="11.25" customHeight="1">
      <c r="A53" s="15" t="s">
        <v>111</v>
      </c>
      <c r="B53" s="78" t="s">
        <v>302</v>
      </c>
      <c r="C53" s="72">
        <v>3971</v>
      </c>
      <c r="D53" s="183">
        <v>67</v>
      </c>
      <c r="E53" s="72">
        <v>3915</v>
      </c>
      <c r="F53" s="183">
        <v>71.3</v>
      </c>
      <c r="G53" s="72">
        <v>3867</v>
      </c>
      <c r="H53" s="73">
        <v>69.3</v>
      </c>
      <c r="I53" s="72">
        <v>3710</v>
      </c>
      <c r="J53" s="73">
        <v>63.4</v>
      </c>
      <c r="K53" s="72">
        <v>3832</v>
      </c>
      <c r="L53" s="73">
        <v>68.8</v>
      </c>
      <c r="M53" s="50"/>
      <c r="N53" s="72">
        <v>3972</v>
      </c>
      <c r="O53" s="183">
        <v>58.2</v>
      </c>
      <c r="P53" s="72">
        <v>3922</v>
      </c>
      <c r="Q53" s="183">
        <v>63.3</v>
      </c>
      <c r="R53" s="72">
        <v>3867</v>
      </c>
      <c r="S53" s="73">
        <v>62.5</v>
      </c>
      <c r="T53" s="72">
        <v>3716</v>
      </c>
      <c r="U53" s="73">
        <v>66</v>
      </c>
      <c r="V53" s="72">
        <v>3836</v>
      </c>
      <c r="W53" s="73">
        <v>70.3</v>
      </c>
      <c r="X53" s="74"/>
      <c r="Y53" s="74"/>
      <c r="Z53" s="74"/>
      <c r="AA53" s="74"/>
    </row>
    <row r="54" spans="1:27" ht="11.25" customHeight="1">
      <c r="A54" s="15" t="s">
        <v>112</v>
      </c>
      <c r="B54" s="78" t="s">
        <v>303</v>
      </c>
      <c r="C54" s="72">
        <v>2839</v>
      </c>
      <c r="D54" s="183">
        <v>50.1</v>
      </c>
      <c r="E54" s="72">
        <v>2735</v>
      </c>
      <c r="F54" s="183">
        <v>58.9</v>
      </c>
      <c r="G54" s="72">
        <v>2450</v>
      </c>
      <c r="H54" s="73">
        <v>60.8</v>
      </c>
      <c r="I54" s="72">
        <v>2487</v>
      </c>
      <c r="J54" s="73">
        <v>57.5</v>
      </c>
      <c r="K54" s="72">
        <v>2381</v>
      </c>
      <c r="L54" s="73">
        <v>62.5</v>
      </c>
      <c r="M54" s="50"/>
      <c r="N54" s="72">
        <v>2853</v>
      </c>
      <c r="O54" s="183">
        <v>36.9</v>
      </c>
      <c r="P54" s="72">
        <v>2743</v>
      </c>
      <c r="Q54" s="183">
        <v>42.8</v>
      </c>
      <c r="R54" s="72">
        <v>2478</v>
      </c>
      <c r="S54" s="73">
        <v>46.8</v>
      </c>
      <c r="T54" s="72">
        <v>2496</v>
      </c>
      <c r="U54" s="73">
        <v>53.8</v>
      </c>
      <c r="V54" s="72">
        <v>2389</v>
      </c>
      <c r="W54" s="73">
        <v>58.3</v>
      </c>
      <c r="X54" s="74"/>
      <c r="Y54" s="74"/>
      <c r="Z54" s="74"/>
      <c r="AA54" s="74"/>
    </row>
    <row r="55" spans="1:27" ht="11.25" customHeight="1">
      <c r="A55" s="15" t="s">
        <v>113</v>
      </c>
      <c r="B55" s="78" t="s">
        <v>304</v>
      </c>
      <c r="C55" s="72">
        <v>4597</v>
      </c>
      <c r="D55" s="183">
        <v>64.3</v>
      </c>
      <c r="E55" s="72">
        <v>4509</v>
      </c>
      <c r="F55" s="183">
        <v>66.900000000000006</v>
      </c>
      <c r="G55" s="72">
        <v>4455</v>
      </c>
      <c r="H55" s="73">
        <v>74.3</v>
      </c>
      <c r="I55" s="72">
        <v>4547</v>
      </c>
      <c r="J55" s="73">
        <v>73.2</v>
      </c>
      <c r="K55" s="72">
        <v>4548</v>
      </c>
      <c r="L55" s="73">
        <v>72.400000000000006</v>
      </c>
      <c r="M55" s="50"/>
      <c r="N55" s="72">
        <v>4602</v>
      </c>
      <c r="O55" s="183">
        <v>53.7</v>
      </c>
      <c r="P55" s="72">
        <v>4518</v>
      </c>
      <c r="Q55" s="183">
        <v>60.4</v>
      </c>
      <c r="R55" s="72">
        <v>4472</v>
      </c>
      <c r="S55" s="73">
        <v>62.3</v>
      </c>
      <c r="T55" s="72">
        <v>4563</v>
      </c>
      <c r="U55" s="73">
        <v>69.5</v>
      </c>
      <c r="V55" s="72">
        <v>4559</v>
      </c>
      <c r="W55" s="73">
        <v>70.8</v>
      </c>
      <c r="X55" s="74"/>
      <c r="Y55" s="74"/>
      <c r="Z55" s="74"/>
      <c r="AA55" s="74"/>
    </row>
    <row r="56" spans="1:27" ht="11.25" customHeight="1">
      <c r="A56" s="15" t="s">
        <v>114</v>
      </c>
      <c r="B56" s="78" t="s">
        <v>305</v>
      </c>
      <c r="C56" s="72">
        <v>8008</v>
      </c>
      <c r="D56" s="183">
        <v>57.8</v>
      </c>
      <c r="E56" s="72">
        <v>7943</v>
      </c>
      <c r="F56" s="183">
        <v>62.2</v>
      </c>
      <c r="G56" s="72">
        <v>7468</v>
      </c>
      <c r="H56" s="73">
        <v>65.7</v>
      </c>
      <c r="I56" s="72">
        <v>7500</v>
      </c>
      <c r="J56" s="73">
        <v>62.4</v>
      </c>
      <c r="K56" s="72">
        <v>7611</v>
      </c>
      <c r="L56" s="73">
        <v>64.400000000000006</v>
      </c>
      <c r="M56" s="50"/>
      <c r="N56" s="72">
        <v>8022</v>
      </c>
      <c r="O56" s="183">
        <v>50.9</v>
      </c>
      <c r="P56" s="72">
        <v>7971</v>
      </c>
      <c r="Q56" s="183">
        <v>56</v>
      </c>
      <c r="R56" s="72">
        <v>7493</v>
      </c>
      <c r="S56" s="73">
        <v>59.4</v>
      </c>
      <c r="T56" s="72">
        <v>7498</v>
      </c>
      <c r="U56" s="73">
        <v>66.3</v>
      </c>
      <c r="V56" s="72">
        <v>7634</v>
      </c>
      <c r="W56" s="73">
        <v>66.900000000000006</v>
      </c>
      <c r="X56" s="74"/>
      <c r="Y56" s="74"/>
      <c r="Z56" s="74"/>
      <c r="AA56" s="74"/>
    </row>
    <row r="57" spans="1:27" ht="11.25" customHeight="1">
      <c r="A57" s="15" t="s">
        <v>115</v>
      </c>
      <c r="B57" s="78" t="s">
        <v>306</v>
      </c>
      <c r="C57" s="72">
        <v>1925</v>
      </c>
      <c r="D57" s="183">
        <v>59.2</v>
      </c>
      <c r="E57" s="72">
        <v>1963</v>
      </c>
      <c r="F57" s="183">
        <v>66.099999999999994</v>
      </c>
      <c r="G57" s="72">
        <v>1814</v>
      </c>
      <c r="H57" s="73">
        <v>66.900000000000006</v>
      </c>
      <c r="I57" s="72">
        <v>1835</v>
      </c>
      <c r="J57" s="73">
        <v>64.900000000000006</v>
      </c>
      <c r="K57" s="72">
        <v>1824</v>
      </c>
      <c r="L57" s="73">
        <v>64.599999999999994</v>
      </c>
      <c r="M57" s="50"/>
      <c r="N57" s="72">
        <v>1930</v>
      </c>
      <c r="O57" s="183">
        <v>51.8</v>
      </c>
      <c r="P57" s="72">
        <v>1970</v>
      </c>
      <c r="Q57" s="183">
        <v>56.3</v>
      </c>
      <c r="R57" s="72">
        <v>1825</v>
      </c>
      <c r="S57" s="73">
        <v>59.5</v>
      </c>
      <c r="T57" s="72">
        <v>1825</v>
      </c>
      <c r="U57" s="73">
        <v>64.900000000000006</v>
      </c>
      <c r="V57" s="72">
        <v>1825</v>
      </c>
      <c r="W57" s="73">
        <v>66.2</v>
      </c>
      <c r="X57" s="74"/>
      <c r="Y57" s="74"/>
      <c r="Z57" s="74"/>
      <c r="AA57" s="74"/>
    </row>
    <row r="58" spans="1:27" ht="11.25" customHeight="1">
      <c r="A58" s="15" t="s">
        <v>116</v>
      </c>
      <c r="B58" s="78" t="s">
        <v>307</v>
      </c>
      <c r="C58" s="72">
        <v>1986</v>
      </c>
      <c r="D58" s="183">
        <v>59</v>
      </c>
      <c r="E58" s="72">
        <v>1986</v>
      </c>
      <c r="F58" s="183">
        <v>62.5</v>
      </c>
      <c r="G58" s="72">
        <v>1973</v>
      </c>
      <c r="H58" s="73">
        <v>65.400000000000006</v>
      </c>
      <c r="I58" s="72">
        <v>1911</v>
      </c>
      <c r="J58" s="73">
        <v>62.3</v>
      </c>
      <c r="K58" s="72">
        <v>1879</v>
      </c>
      <c r="L58" s="73">
        <v>64.8</v>
      </c>
      <c r="M58" s="50"/>
      <c r="N58" s="72">
        <v>1986</v>
      </c>
      <c r="O58" s="183">
        <v>51.2</v>
      </c>
      <c r="P58" s="72">
        <v>1984</v>
      </c>
      <c r="Q58" s="183">
        <v>56.4</v>
      </c>
      <c r="R58" s="72">
        <v>1978</v>
      </c>
      <c r="S58" s="73">
        <v>55.9</v>
      </c>
      <c r="T58" s="72">
        <v>1913</v>
      </c>
      <c r="U58" s="73">
        <v>66.099999999999994</v>
      </c>
      <c r="V58" s="72">
        <v>1883</v>
      </c>
      <c r="W58" s="73">
        <v>70.900000000000006</v>
      </c>
      <c r="X58" s="74"/>
      <c r="Y58" s="74"/>
      <c r="Z58" s="74"/>
      <c r="AA58" s="74"/>
    </row>
    <row r="59" spans="1:27" ht="11.25" customHeight="1">
      <c r="A59" s="15" t="s">
        <v>117</v>
      </c>
      <c r="B59" s="78" t="s">
        <v>308</v>
      </c>
      <c r="C59" s="72">
        <v>6851</v>
      </c>
      <c r="D59" s="183">
        <v>70.599999999999994</v>
      </c>
      <c r="E59" s="72">
        <v>6818</v>
      </c>
      <c r="F59" s="183">
        <v>72.400000000000006</v>
      </c>
      <c r="G59" s="72">
        <v>6592</v>
      </c>
      <c r="H59" s="73">
        <v>74.900000000000006</v>
      </c>
      <c r="I59" s="72">
        <v>6659</v>
      </c>
      <c r="J59" s="73">
        <v>70.099999999999994</v>
      </c>
      <c r="K59" s="72">
        <v>6643</v>
      </c>
      <c r="L59" s="73">
        <v>71</v>
      </c>
      <c r="M59" s="50"/>
      <c r="N59" s="72">
        <v>6858</v>
      </c>
      <c r="O59" s="183">
        <v>64.3</v>
      </c>
      <c r="P59" s="72">
        <v>6828</v>
      </c>
      <c r="Q59" s="183">
        <v>67.400000000000006</v>
      </c>
      <c r="R59" s="72">
        <v>6585</v>
      </c>
      <c r="S59" s="73">
        <v>69.2</v>
      </c>
      <c r="T59" s="72">
        <v>6668</v>
      </c>
      <c r="U59" s="73">
        <v>73.400000000000006</v>
      </c>
      <c r="V59" s="72">
        <v>6625</v>
      </c>
      <c r="W59" s="73">
        <v>75.400000000000006</v>
      </c>
      <c r="X59" s="74"/>
      <c r="Y59" s="74"/>
      <c r="Z59" s="74"/>
      <c r="AA59" s="74"/>
    </row>
    <row r="60" spans="1:27" ht="11.25" customHeight="1">
      <c r="A60" s="15" t="s">
        <v>118</v>
      </c>
      <c r="B60" s="78" t="s">
        <v>309</v>
      </c>
      <c r="C60" s="72">
        <v>3625</v>
      </c>
      <c r="D60" s="183">
        <v>62.3</v>
      </c>
      <c r="E60" s="72">
        <v>3593</v>
      </c>
      <c r="F60" s="183">
        <v>65.8</v>
      </c>
      <c r="G60" s="72">
        <v>3441</v>
      </c>
      <c r="H60" s="73">
        <v>71.900000000000006</v>
      </c>
      <c r="I60" s="72">
        <v>3452</v>
      </c>
      <c r="J60" s="73">
        <v>71.8</v>
      </c>
      <c r="K60" s="72">
        <v>3441</v>
      </c>
      <c r="L60" s="73">
        <v>75.5</v>
      </c>
      <c r="M60" s="50"/>
      <c r="N60" s="72">
        <v>3633</v>
      </c>
      <c r="O60" s="183">
        <v>51.6</v>
      </c>
      <c r="P60" s="72">
        <v>3590</v>
      </c>
      <c r="Q60" s="183">
        <v>55.1</v>
      </c>
      <c r="R60" s="72">
        <v>3447</v>
      </c>
      <c r="S60" s="73">
        <v>60</v>
      </c>
      <c r="T60" s="72">
        <v>3454</v>
      </c>
      <c r="U60" s="73">
        <v>65.8</v>
      </c>
      <c r="V60" s="72">
        <v>3439</v>
      </c>
      <c r="W60" s="73">
        <v>70.400000000000006</v>
      </c>
      <c r="X60" s="74"/>
      <c r="Y60" s="74"/>
      <c r="Z60" s="74"/>
      <c r="AA60" s="74"/>
    </row>
    <row r="61" spans="1:27" ht="11.25" customHeight="1">
      <c r="A61" s="15" t="s">
        <v>119</v>
      </c>
      <c r="B61" s="78" t="s">
        <v>310</v>
      </c>
      <c r="C61" s="72">
        <v>5598</v>
      </c>
      <c r="D61" s="183">
        <v>59.2</v>
      </c>
      <c r="E61" s="72">
        <v>5494</v>
      </c>
      <c r="F61" s="183">
        <v>64.599999999999994</v>
      </c>
      <c r="G61" s="72">
        <v>5321</v>
      </c>
      <c r="H61" s="73">
        <v>65</v>
      </c>
      <c r="I61" s="72">
        <v>5270</v>
      </c>
      <c r="J61" s="73">
        <v>67.2</v>
      </c>
      <c r="K61" s="72">
        <v>5395</v>
      </c>
      <c r="L61" s="73">
        <v>70.7</v>
      </c>
      <c r="M61" s="50"/>
      <c r="N61" s="72">
        <v>5623</v>
      </c>
      <c r="O61" s="183">
        <v>52.5</v>
      </c>
      <c r="P61" s="72">
        <v>5515</v>
      </c>
      <c r="Q61" s="183">
        <v>58.6</v>
      </c>
      <c r="R61" s="72">
        <v>5336</v>
      </c>
      <c r="S61" s="73">
        <v>57.6</v>
      </c>
      <c r="T61" s="72">
        <v>5279</v>
      </c>
      <c r="U61" s="73">
        <v>65</v>
      </c>
      <c r="V61" s="72">
        <v>5426</v>
      </c>
      <c r="W61" s="73">
        <v>66.599999999999994</v>
      </c>
      <c r="X61" s="74"/>
      <c r="Y61" s="74"/>
      <c r="Z61" s="74"/>
      <c r="AA61" s="74"/>
    </row>
    <row r="62" spans="1:27" ht="11.25" customHeight="1">
      <c r="A62" s="15" t="s">
        <v>120</v>
      </c>
      <c r="B62" s="78" t="s">
        <v>311</v>
      </c>
      <c r="C62" s="72">
        <v>3870</v>
      </c>
      <c r="D62" s="183">
        <v>64.900000000000006</v>
      </c>
      <c r="E62" s="72">
        <v>3946</v>
      </c>
      <c r="F62" s="183">
        <v>71.599999999999994</v>
      </c>
      <c r="G62" s="72">
        <v>3887</v>
      </c>
      <c r="H62" s="73">
        <v>73</v>
      </c>
      <c r="I62" s="72">
        <v>3892</v>
      </c>
      <c r="J62" s="73">
        <v>70.400000000000006</v>
      </c>
      <c r="K62" s="72">
        <v>3832</v>
      </c>
      <c r="L62" s="73">
        <v>76.900000000000006</v>
      </c>
      <c r="M62" s="50"/>
      <c r="N62" s="72">
        <v>3902</v>
      </c>
      <c r="O62" s="183">
        <v>52.2</v>
      </c>
      <c r="P62" s="72">
        <v>3950</v>
      </c>
      <c r="Q62" s="183">
        <v>55.4</v>
      </c>
      <c r="R62" s="72">
        <v>3898</v>
      </c>
      <c r="S62" s="73">
        <v>57.7</v>
      </c>
      <c r="T62" s="72">
        <v>3886</v>
      </c>
      <c r="U62" s="73">
        <v>64.5</v>
      </c>
      <c r="V62" s="72">
        <v>3849</v>
      </c>
      <c r="W62" s="73">
        <v>70.2</v>
      </c>
      <c r="X62" s="74"/>
      <c r="Y62" s="74"/>
      <c r="Z62" s="74"/>
      <c r="AA62" s="74"/>
    </row>
    <row r="63" spans="1:27" ht="11.25" customHeight="1">
      <c r="A63" s="15" t="s">
        <v>121</v>
      </c>
      <c r="B63" s="78" t="s">
        <v>312</v>
      </c>
      <c r="C63" s="72">
        <v>1689</v>
      </c>
      <c r="D63" s="183">
        <v>69.8</v>
      </c>
      <c r="E63" s="72">
        <v>1731</v>
      </c>
      <c r="F63" s="183">
        <v>70.2</v>
      </c>
      <c r="G63" s="72">
        <v>1721</v>
      </c>
      <c r="H63" s="73">
        <v>75.7</v>
      </c>
      <c r="I63" s="72">
        <v>1671</v>
      </c>
      <c r="J63" s="73">
        <v>71</v>
      </c>
      <c r="K63" s="72">
        <v>1699</v>
      </c>
      <c r="L63" s="73">
        <v>76</v>
      </c>
      <c r="M63" s="50"/>
      <c r="N63" s="72">
        <v>1684</v>
      </c>
      <c r="O63" s="183">
        <v>63.7</v>
      </c>
      <c r="P63" s="72">
        <v>1731</v>
      </c>
      <c r="Q63" s="183">
        <v>64.900000000000006</v>
      </c>
      <c r="R63" s="72">
        <v>1725</v>
      </c>
      <c r="S63" s="73">
        <v>67.400000000000006</v>
      </c>
      <c r="T63" s="72">
        <v>1676</v>
      </c>
      <c r="U63" s="73">
        <v>73.599999999999994</v>
      </c>
      <c r="V63" s="72">
        <v>1698</v>
      </c>
      <c r="W63" s="73">
        <v>73.5</v>
      </c>
      <c r="X63" s="74"/>
      <c r="Y63" s="74"/>
      <c r="Z63" s="74"/>
      <c r="AA63" s="74"/>
    </row>
    <row r="64" spans="1:27" ht="11.25" customHeight="1">
      <c r="A64" s="2"/>
      <c r="B64" s="78"/>
      <c r="C64" s="72"/>
      <c r="D64" s="183"/>
      <c r="E64" s="72"/>
      <c r="F64" s="183"/>
      <c r="G64" s="72"/>
      <c r="H64" s="73"/>
      <c r="I64" s="83"/>
      <c r="J64" s="83"/>
      <c r="K64" s="83"/>
      <c r="L64" s="83"/>
      <c r="M64" s="50"/>
      <c r="N64" s="72"/>
      <c r="O64" s="83"/>
      <c r="P64" s="72"/>
      <c r="Q64" s="83"/>
      <c r="R64" s="72"/>
      <c r="S64" s="73"/>
      <c r="T64" s="83"/>
      <c r="U64" s="83"/>
      <c r="V64" s="83"/>
      <c r="W64" s="83"/>
      <c r="X64" s="74"/>
      <c r="Y64" s="74"/>
      <c r="Z64" s="74"/>
      <c r="AA64" s="74"/>
    </row>
    <row r="65" spans="1:27" s="52" customFormat="1" ht="11.25" customHeight="1">
      <c r="A65" s="9" t="s">
        <v>122</v>
      </c>
      <c r="B65" s="46" t="s">
        <v>313</v>
      </c>
      <c r="C65" s="47">
        <v>50322</v>
      </c>
      <c r="D65" s="51">
        <v>64.599999999999994</v>
      </c>
      <c r="E65" s="47">
        <v>50641</v>
      </c>
      <c r="F65" s="51">
        <v>68.8</v>
      </c>
      <c r="G65" s="47">
        <v>48935</v>
      </c>
      <c r="H65" s="49">
        <v>71.5</v>
      </c>
      <c r="I65" s="47">
        <v>47740</v>
      </c>
      <c r="J65" s="49">
        <v>67.599999999999994</v>
      </c>
      <c r="K65" s="47">
        <v>48873</v>
      </c>
      <c r="L65" s="49">
        <v>68.5</v>
      </c>
      <c r="M65" s="50"/>
      <c r="N65" s="47">
        <v>50496</v>
      </c>
      <c r="O65" s="51">
        <v>56.1</v>
      </c>
      <c r="P65" s="47">
        <v>50718</v>
      </c>
      <c r="Q65" s="51">
        <v>59.9</v>
      </c>
      <c r="R65" s="47">
        <v>49031</v>
      </c>
      <c r="S65" s="49">
        <v>62.5</v>
      </c>
      <c r="T65" s="47">
        <v>47809</v>
      </c>
      <c r="U65" s="49">
        <v>65.7</v>
      </c>
      <c r="V65" s="47">
        <v>49032</v>
      </c>
      <c r="W65" s="49">
        <v>68.900000000000006</v>
      </c>
      <c r="X65" s="74"/>
      <c r="Y65" s="74"/>
      <c r="Z65" s="74"/>
      <c r="AA65" s="74"/>
    </row>
    <row r="66" spans="1:27" ht="11.25" customHeight="1">
      <c r="A66" s="15" t="s">
        <v>123</v>
      </c>
      <c r="B66" s="78" t="s">
        <v>314</v>
      </c>
      <c r="C66" s="72">
        <v>2767</v>
      </c>
      <c r="D66" s="183">
        <v>62.4</v>
      </c>
      <c r="E66" s="72">
        <v>2810</v>
      </c>
      <c r="F66" s="183">
        <v>69.400000000000006</v>
      </c>
      <c r="G66" s="72">
        <v>2738</v>
      </c>
      <c r="H66" s="73">
        <v>71.8</v>
      </c>
      <c r="I66" s="72">
        <v>2600</v>
      </c>
      <c r="J66" s="73">
        <v>67.900000000000006</v>
      </c>
      <c r="K66" s="72">
        <v>2834</v>
      </c>
      <c r="L66" s="73">
        <v>66.8</v>
      </c>
      <c r="M66" s="50"/>
      <c r="N66" s="72">
        <v>2773</v>
      </c>
      <c r="O66" s="183">
        <v>53.9</v>
      </c>
      <c r="P66" s="72">
        <v>2817</v>
      </c>
      <c r="Q66" s="183">
        <v>63.2</v>
      </c>
      <c r="R66" s="72">
        <v>2732</v>
      </c>
      <c r="S66" s="73">
        <v>64</v>
      </c>
      <c r="T66" s="72">
        <v>2610</v>
      </c>
      <c r="U66" s="73">
        <v>65.8</v>
      </c>
      <c r="V66" s="72">
        <v>2852</v>
      </c>
      <c r="W66" s="73">
        <v>68.099999999999994</v>
      </c>
      <c r="X66" s="74"/>
      <c r="Y66" s="74"/>
      <c r="Z66" s="74"/>
      <c r="AA66" s="74"/>
    </row>
    <row r="67" spans="1:27" ht="11.25" customHeight="1">
      <c r="A67" s="15" t="s">
        <v>124</v>
      </c>
      <c r="B67" s="78" t="s">
        <v>315</v>
      </c>
      <c r="C67" s="72">
        <v>8762</v>
      </c>
      <c r="D67" s="183">
        <v>63.8</v>
      </c>
      <c r="E67" s="72">
        <v>8697</v>
      </c>
      <c r="F67" s="183">
        <v>66.7</v>
      </c>
      <c r="G67" s="72">
        <v>8614</v>
      </c>
      <c r="H67" s="73">
        <v>68.900000000000006</v>
      </c>
      <c r="I67" s="72">
        <v>8203</v>
      </c>
      <c r="J67" s="73">
        <v>63.8</v>
      </c>
      <c r="K67" s="72">
        <v>8305</v>
      </c>
      <c r="L67" s="73">
        <v>65</v>
      </c>
      <c r="M67" s="50"/>
      <c r="N67" s="72">
        <v>8794</v>
      </c>
      <c r="O67" s="183">
        <v>56.6</v>
      </c>
      <c r="P67" s="72">
        <v>8690</v>
      </c>
      <c r="Q67" s="183">
        <v>59.5</v>
      </c>
      <c r="R67" s="72">
        <v>8621</v>
      </c>
      <c r="S67" s="73">
        <v>61.4</v>
      </c>
      <c r="T67" s="72">
        <v>8200</v>
      </c>
      <c r="U67" s="73">
        <v>65.5</v>
      </c>
      <c r="V67" s="72">
        <v>8300</v>
      </c>
      <c r="W67" s="73">
        <v>70</v>
      </c>
      <c r="X67" s="74"/>
      <c r="Y67" s="74"/>
      <c r="Z67" s="74"/>
      <c r="AA67" s="74"/>
    </row>
    <row r="68" spans="1:27" ht="11.25" customHeight="1">
      <c r="A68" s="15" t="s">
        <v>125</v>
      </c>
      <c r="B68" s="78" t="s">
        <v>316</v>
      </c>
      <c r="C68" s="72">
        <v>3271</v>
      </c>
      <c r="D68" s="183">
        <v>64.400000000000006</v>
      </c>
      <c r="E68" s="72">
        <v>3355</v>
      </c>
      <c r="F68" s="183">
        <v>69.900000000000006</v>
      </c>
      <c r="G68" s="72">
        <v>3143</v>
      </c>
      <c r="H68" s="73">
        <v>74.7</v>
      </c>
      <c r="I68" s="72">
        <v>3142</v>
      </c>
      <c r="J68" s="73">
        <v>71.3</v>
      </c>
      <c r="K68" s="72">
        <v>3265</v>
      </c>
      <c r="L68" s="73">
        <v>70.400000000000006</v>
      </c>
      <c r="M68" s="50"/>
      <c r="N68" s="72">
        <v>3313</v>
      </c>
      <c r="O68" s="183">
        <v>54.4</v>
      </c>
      <c r="P68" s="72">
        <v>3380</v>
      </c>
      <c r="Q68" s="183">
        <v>59.6</v>
      </c>
      <c r="R68" s="72">
        <v>3156</v>
      </c>
      <c r="S68" s="73">
        <v>61.5</v>
      </c>
      <c r="T68" s="72">
        <v>3193</v>
      </c>
      <c r="U68" s="73">
        <v>62.1</v>
      </c>
      <c r="V68" s="72">
        <v>3297</v>
      </c>
      <c r="W68" s="73">
        <v>65.7</v>
      </c>
      <c r="X68" s="74"/>
      <c r="Y68" s="74"/>
      <c r="Z68" s="74"/>
      <c r="AA68" s="74"/>
    </row>
    <row r="69" spans="1:27" ht="11.25" customHeight="1">
      <c r="A69" s="15" t="s">
        <v>126</v>
      </c>
      <c r="B69" s="78" t="s">
        <v>317</v>
      </c>
      <c r="C69" s="72">
        <v>7266</v>
      </c>
      <c r="D69" s="183">
        <v>69.900000000000006</v>
      </c>
      <c r="E69" s="72">
        <v>7350</v>
      </c>
      <c r="F69" s="183">
        <v>72.400000000000006</v>
      </c>
      <c r="G69" s="72">
        <v>7297</v>
      </c>
      <c r="H69" s="73">
        <v>73.900000000000006</v>
      </c>
      <c r="I69" s="72">
        <v>7080</v>
      </c>
      <c r="J69" s="73">
        <v>70.099999999999994</v>
      </c>
      <c r="K69" s="72">
        <v>7163</v>
      </c>
      <c r="L69" s="73">
        <v>70</v>
      </c>
      <c r="M69" s="50"/>
      <c r="N69" s="72">
        <v>7282</v>
      </c>
      <c r="O69" s="183">
        <v>58.8</v>
      </c>
      <c r="P69" s="72">
        <v>7352</v>
      </c>
      <c r="Q69" s="183">
        <v>61.7</v>
      </c>
      <c r="R69" s="72">
        <v>7291</v>
      </c>
      <c r="S69" s="73">
        <v>61.7</v>
      </c>
      <c r="T69" s="72">
        <v>7083</v>
      </c>
      <c r="U69" s="73">
        <v>62.5</v>
      </c>
      <c r="V69" s="72">
        <v>7182</v>
      </c>
      <c r="W69" s="73">
        <v>68.099999999999994</v>
      </c>
      <c r="X69" s="74"/>
      <c r="Y69" s="74"/>
      <c r="Z69" s="74"/>
      <c r="AA69" s="74"/>
    </row>
    <row r="70" spans="1:27" ht="11.25" customHeight="1">
      <c r="A70" s="15" t="s">
        <v>127</v>
      </c>
      <c r="B70" s="78" t="s">
        <v>318</v>
      </c>
      <c r="C70" s="72">
        <v>8249</v>
      </c>
      <c r="D70" s="183">
        <v>69.099999999999994</v>
      </c>
      <c r="E70" s="72">
        <v>8425</v>
      </c>
      <c r="F70" s="183">
        <v>74</v>
      </c>
      <c r="G70" s="72">
        <v>8086</v>
      </c>
      <c r="H70" s="73">
        <v>74.099999999999994</v>
      </c>
      <c r="I70" s="72">
        <v>7848</v>
      </c>
      <c r="J70" s="73">
        <v>69.5</v>
      </c>
      <c r="K70" s="72">
        <v>7945</v>
      </c>
      <c r="L70" s="73">
        <v>69</v>
      </c>
      <c r="M70" s="50"/>
      <c r="N70" s="72">
        <v>8251</v>
      </c>
      <c r="O70" s="183">
        <v>62.6</v>
      </c>
      <c r="P70" s="72">
        <v>8425</v>
      </c>
      <c r="Q70" s="183">
        <v>65.3</v>
      </c>
      <c r="R70" s="72">
        <v>8083</v>
      </c>
      <c r="S70" s="73">
        <v>68.900000000000006</v>
      </c>
      <c r="T70" s="72">
        <v>7820</v>
      </c>
      <c r="U70" s="73">
        <v>71.099999999999994</v>
      </c>
      <c r="V70" s="72">
        <v>8016</v>
      </c>
      <c r="W70" s="73">
        <v>72</v>
      </c>
      <c r="X70" s="74"/>
      <c r="Y70" s="74"/>
      <c r="Z70" s="74"/>
      <c r="AA70" s="74"/>
    </row>
    <row r="71" spans="1:27" ht="11.25" customHeight="1">
      <c r="A71" s="15" t="s">
        <v>128</v>
      </c>
      <c r="B71" s="78" t="s">
        <v>319</v>
      </c>
      <c r="C71" s="72">
        <v>7835</v>
      </c>
      <c r="D71" s="183">
        <v>66.099999999999994</v>
      </c>
      <c r="E71" s="72">
        <v>7771</v>
      </c>
      <c r="F71" s="183">
        <v>69.5</v>
      </c>
      <c r="G71" s="72">
        <v>7591</v>
      </c>
      <c r="H71" s="73">
        <v>72</v>
      </c>
      <c r="I71" s="72">
        <v>7420</v>
      </c>
      <c r="J71" s="73">
        <v>67.7</v>
      </c>
      <c r="K71" s="72">
        <v>7756</v>
      </c>
      <c r="L71" s="73">
        <v>70.3</v>
      </c>
      <c r="M71" s="50"/>
      <c r="N71" s="72">
        <v>7832</v>
      </c>
      <c r="O71" s="183">
        <v>55</v>
      </c>
      <c r="P71" s="72">
        <v>7793</v>
      </c>
      <c r="Q71" s="183">
        <v>58.4</v>
      </c>
      <c r="R71" s="72">
        <v>7617</v>
      </c>
      <c r="S71" s="73">
        <v>61.9</v>
      </c>
      <c r="T71" s="72">
        <v>7426</v>
      </c>
      <c r="U71" s="73">
        <v>66.5</v>
      </c>
      <c r="V71" s="72">
        <v>7765</v>
      </c>
      <c r="W71" s="73">
        <v>69.3</v>
      </c>
      <c r="X71" s="74"/>
      <c r="Y71" s="74"/>
      <c r="Z71" s="74"/>
      <c r="AA71" s="74"/>
    </row>
    <row r="72" spans="1:27" ht="11.25" customHeight="1">
      <c r="A72" s="15" t="s">
        <v>129</v>
      </c>
      <c r="B72" s="78" t="s">
        <v>320</v>
      </c>
      <c r="C72" s="72">
        <v>2657</v>
      </c>
      <c r="D72" s="183">
        <v>53.7</v>
      </c>
      <c r="E72" s="72">
        <v>2664</v>
      </c>
      <c r="F72" s="183">
        <v>60.9</v>
      </c>
      <c r="G72" s="72">
        <v>2436</v>
      </c>
      <c r="H72" s="73">
        <v>63</v>
      </c>
      <c r="I72" s="72">
        <v>2428</v>
      </c>
      <c r="J72" s="73">
        <v>57.6</v>
      </c>
      <c r="K72" s="72">
        <v>2600</v>
      </c>
      <c r="L72" s="73">
        <v>62.1</v>
      </c>
      <c r="M72" s="50"/>
      <c r="N72" s="72">
        <v>2704</v>
      </c>
      <c r="O72" s="183">
        <v>48.7</v>
      </c>
      <c r="P72" s="72">
        <v>2671</v>
      </c>
      <c r="Q72" s="183">
        <v>52.8</v>
      </c>
      <c r="R72" s="72">
        <v>2466</v>
      </c>
      <c r="S72" s="73">
        <v>51.9</v>
      </c>
      <c r="T72" s="72">
        <v>2437</v>
      </c>
      <c r="U72" s="73">
        <v>60.4</v>
      </c>
      <c r="V72" s="72">
        <v>2622</v>
      </c>
      <c r="W72" s="73">
        <v>59.5</v>
      </c>
      <c r="X72" s="74"/>
      <c r="Y72" s="74"/>
      <c r="Z72" s="74"/>
      <c r="AA72" s="74"/>
    </row>
    <row r="73" spans="1:27" ht="11.25" customHeight="1">
      <c r="A73" s="15" t="s">
        <v>130</v>
      </c>
      <c r="B73" s="78" t="s">
        <v>321</v>
      </c>
      <c r="C73" s="72">
        <v>9052</v>
      </c>
      <c r="D73" s="183">
        <v>59.3</v>
      </c>
      <c r="E73" s="72">
        <v>9083</v>
      </c>
      <c r="F73" s="183">
        <v>63.7</v>
      </c>
      <c r="G73" s="72">
        <v>8589</v>
      </c>
      <c r="H73" s="73">
        <v>69.5</v>
      </c>
      <c r="I73" s="72">
        <v>8552</v>
      </c>
      <c r="J73" s="73">
        <v>69.3</v>
      </c>
      <c r="K73" s="72">
        <v>8542</v>
      </c>
      <c r="L73" s="73">
        <v>70.2</v>
      </c>
      <c r="M73" s="50"/>
      <c r="N73" s="72">
        <v>9083</v>
      </c>
      <c r="O73" s="183">
        <v>51.5</v>
      </c>
      <c r="P73" s="72">
        <v>9102</v>
      </c>
      <c r="Q73" s="183">
        <v>55.5</v>
      </c>
      <c r="R73" s="72">
        <v>8624</v>
      </c>
      <c r="S73" s="73">
        <v>61.1</v>
      </c>
      <c r="T73" s="72">
        <v>8567</v>
      </c>
      <c r="U73" s="73">
        <v>65.400000000000006</v>
      </c>
      <c r="V73" s="72">
        <v>8536</v>
      </c>
      <c r="W73" s="73">
        <v>69.099999999999994</v>
      </c>
      <c r="X73" s="74"/>
      <c r="Y73" s="74"/>
      <c r="Z73" s="74"/>
      <c r="AA73" s="74"/>
    </row>
    <row r="74" spans="1:27" ht="11.25" customHeight="1">
      <c r="A74" s="15" t="s">
        <v>131</v>
      </c>
      <c r="B74" s="78" t="s">
        <v>322</v>
      </c>
      <c r="C74" s="72">
        <v>463</v>
      </c>
      <c r="D74" s="183">
        <v>71.7</v>
      </c>
      <c r="E74" s="72">
        <v>486</v>
      </c>
      <c r="F74" s="183">
        <v>72.8</v>
      </c>
      <c r="G74" s="72">
        <v>441</v>
      </c>
      <c r="H74" s="73">
        <v>83.2</v>
      </c>
      <c r="I74" s="72">
        <v>467</v>
      </c>
      <c r="J74" s="73">
        <v>59.7</v>
      </c>
      <c r="K74" s="72">
        <v>463</v>
      </c>
      <c r="L74" s="73">
        <v>69.099999999999994</v>
      </c>
      <c r="M74" s="50"/>
      <c r="N74" s="72">
        <v>464</v>
      </c>
      <c r="O74" s="183">
        <v>64.400000000000006</v>
      </c>
      <c r="P74" s="72">
        <v>488</v>
      </c>
      <c r="Q74" s="183">
        <v>68.2</v>
      </c>
      <c r="R74" s="72">
        <v>441</v>
      </c>
      <c r="S74" s="73">
        <v>68</v>
      </c>
      <c r="T74" s="72">
        <v>473</v>
      </c>
      <c r="U74" s="73">
        <v>66.8</v>
      </c>
      <c r="V74" s="72">
        <v>462</v>
      </c>
      <c r="W74" s="73">
        <v>81.8</v>
      </c>
      <c r="X74" s="74"/>
      <c r="Y74" s="74"/>
      <c r="Z74" s="74"/>
      <c r="AA74" s="74"/>
    </row>
    <row r="75" spans="1:27" ht="11.25" customHeight="1">
      <c r="A75" s="2"/>
      <c r="B75" s="78"/>
      <c r="C75" s="72"/>
      <c r="D75" s="186"/>
      <c r="E75" s="72"/>
      <c r="F75" s="186"/>
      <c r="G75" s="72"/>
      <c r="H75" s="73"/>
      <c r="I75" s="83"/>
      <c r="J75" s="83"/>
      <c r="K75" s="83"/>
      <c r="L75" s="83"/>
      <c r="M75" s="50"/>
      <c r="N75" s="72"/>
      <c r="O75" s="183"/>
      <c r="P75" s="72"/>
      <c r="Q75" s="183"/>
      <c r="R75" s="72"/>
      <c r="S75" s="73"/>
      <c r="T75" s="83"/>
      <c r="U75" s="83"/>
      <c r="V75" s="83"/>
      <c r="W75" s="83"/>
      <c r="X75" s="74"/>
      <c r="Y75" s="74"/>
      <c r="Z75" s="74"/>
      <c r="AA75" s="74"/>
    </row>
    <row r="76" spans="1:27" s="52" customFormat="1" ht="11.25" customHeight="1">
      <c r="A76" s="7" t="s">
        <v>132</v>
      </c>
      <c r="B76" s="46" t="s">
        <v>323</v>
      </c>
      <c r="C76" s="47">
        <v>63176</v>
      </c>
      <c r="D76" s="51">
        <v>63.6</v>
      </c>
      <c r="E76" s="47">
        <v>63181</v>
      </c>
      <c r="F76" s="51">
        <v>69.599999999999994</v>
      </c>
      <c r="G76" s="47">
        <v>61074</v>
      </c>
      <c r="H76" s="49">
        <v>71.3</v>
      </c>
      <c r="I76" s="47">
        <v>61589</v>
      </c>
      <c r="J76" s="49">
        <v>68.400000000000006</v>
      </c>
      <c r="K76" s="47">
        <v>62854</v>
      </c>
      <c r="L76" s="49">
        <v>70</v>
      </c>
      <c r="M76" s="50"/>
      <c r="N76" s="47">
        <v>63229</v>
      </c>
      <c r="O76" s="51">
        <v>55.8</v>
      </c>
      <c r="P76" s="47">
        <v>63377</v>
      </c>
      <c r="Q76" s="51">
        <v>60.2</v>
      </c>
      <c r="R76" s="47">
        <v>61145</v>
      </c>
      <c r="S76" s="49">
        <v>63.3</v>
      </c>
      <c r="T76" s="47">
        <v>61776</v>
      </c>
      <c r="U76" s="49">
        <v>67.5</v>
      </c>
      <c r="V76" s="47">
        <v>63047</v>
      </c>
      <c r="W76" s="49">
        <v>68.900000000000006</v>
      </c>
      <c r="X76" s="74"/>
      <c r="Y76" s="74"/>
      <c r="Z76" s="74"/>
      <c r="AA76" s="74"/>
    </row>
    <row r="77" spans="1:27" ht="11.25" customHeight="1">
      <c r="A77" s="15" t="s">
        <v>133</v>
      </c>
      <c r="B77" s="78" t="s">
        <v>324</v>
      </c>
      <c r="C77" s="72">
        <v>11810</v>
      </c>
      <c r="D77" s="183">
        <v>63.6</v>
      </c>
      <c r="E77" s="72">
        <v>11840</v>
      </c>
      <c r="F77" s="183">
        <v>70.900000000000006</v>
      </c>
      <c r="G77" s="72">
        <v>11597</v>
      </c>
      <c r="H77" s="73">
        <v>73</v>
      </c>
      <c r="I77" s="72">
        <v>11898</v>
      </c>
      <c r="J77" s="73">
        <v>71.3</v>
      </c>
      <c r="K77" s="72">
        <v>12045</v>
      </c>
      <c r="L77" s="73">
        <v>72</v>
      </c>
      <c r="M77" s="50"/>
      <c r="N77" s="72">
        <v>11857</v>
      </c>
      <c r="O77" s="183">
        <v>55.7</v>
      </c>
      <c r="P77" s="72">
        <v>11888</v>
      </c>
      <c r="Q77" s="183">
        <v>61.8</v>
      </c>
      <c r="R77" s="72">
        <v>11612</v>
      </c>
      <c r="S77" s="73">
        <v>65.7</v>
      </c>
      <c r="T77" s="72">
        <v>11928</v>
      </c>
      <c r="U77" s="73">
        <v>69.5</v>
      </c>
      <c r="V77" s="72">
        <v>12119</v>
      </c>
      <c r="W77" s="73">
        <v>71</v>
      </c>
      <c r="X77" s="74"/>
      <c r="Y77" s="74"/>
      <c r="Z77" s="74"/>
      <c r="AA77" s="74"/>
    </row>
    <row r="78" spans="1:27" ht="11.25" customHeight="1">
      <c r="A78" s="15" t="s">
        <v>134</v>
      </c>
      <c r="B78" s="78" t="s">
        <v>325</v>
      </c>
      <c r="C78" s="72">
        <v>3403</v>
      </c>
      <c r="D78" s="183">
        <v>62.1</v>
      </c>
      <c r="E78" s="72">
        <v>3490</v>
      </c>
      <c r="F78" s="183">
        <v>68.099999999999994</v>
      </c>
      <c r="G78" s="72">
        <v>3279</v>
      </c>
      <c r="H78" s="73">
        <v>69</v>
      </c>
      <c r="I78" s="72">
        <v>3422</v>
      </c>
      <c r="J78" s="73">
        <v>68.8</v>
      </c>
      <c r="K78" s="72">
        <v>3459</v>
      </c>
      <c r="L78" s="73">
        <v>69.599999999999994</v>
      </c>
      <c r="M78" s="50"/>
      <c r="N78" s="72">
        <v>3394</v>
      </c>
      <c r="O78" s="183">
        <v>54.5</v>
      </c>
      <c r="P78" s="72">
        <v>3514</v>
      </c>
      <c r="Q78" s="183">
        <v>58.7</v>
      </c>
      <c r="R78" s="72">
        <v>3294</v>
      </c>
      <c r="S78" s="73">
        <v>62.8</v>
      </c>
      <c r="T78" s="72">
        <v>3451</v>
      </c>
      <c r="U78" s="73">
        <v>69.5</v>
      </c>
      <c r="V78" s="72">
        <v>3482</v>
      </c>
      <c r="W78" s="73">
        <v>68.400000000000006</v>
      </c>
      <c r="X78" s="74"/>
      <c r="Y78" s="74"/>
      <c r="Z78" s="74"/>
      <c r="AA78" s="74"/>
    </row>
    <row r="79" spans="1:27" ht="11.25" customHeight="1">
      <c r="A79" s="15" t="s">
        <v>135</v>
      </c>
      <c r="B79" s="78" t="s">
        <v>326</v>
      </c>
      <c r="C79" s="72">
        <v>3919</v>
      </c>
      <c r="D79" s="183">
        <v>66.599999999999994</v>
      </c>
      <c r="E79" s="72">
        <v>3899</v>
      </c>
      <c r="F79" s="183">
        <v>71.900000000000006</v>
      </c>
      <c r="G79" s="72">
        <v>3737</v>
      </c>
      <c r="H79" s="73">
        <v>72.400000000000006</v>
      </c>
      <c r="I79" s="72">
        <v>3799</v>
      </c>
      <c r="J79" s="73">
        <v>66.900000000000006</v>
      </c>
      <c r="K79" s="72">
        <v>3872</v>
      </c>
      <c r="L79" s="73">
        <v>68.2</v>
      </c>
      <c r="M79" s="50"/>
      <c r="N79" s="72">
        <v>3922</v>
      </c>
      <c r="O79" s="183">
        <v>54.8</v>
      </c>
      <c r="P79" s="72">
        <v>3912</v>
      </c>
      <c r="Q79" s="183">
        <v>60.4</v>
      </c>
      <c r="R79" s="72">
        <v>3742</v>
      </c>
      <c r="S79" s="73">
        <v>62.8</v>
      </c>
      <c r="T79" s="72">
        <v>3818</v>
      </c>
      <c r="U79" s="73">
        <v>63.4</v>
      </c>
      <c r="V79" s="72">
        <v>3885</v>
      </c>
      <c r="W79" s="73">
        <v>66.2</v>
      </c>
      <c r="X79" s="74"/>
      <c r="Y79" s="74"/>
      <c r="Z79" s="74"/>
      <c r="AA79" s="74"/>
    </row>
    <row r="80" spans="1:27" ht="11.25" customHeight="1">
      <c r="A80" s="15" t="s">
        <v>136</v>
      </c>
      <c r="B80" s="78" t="s">
        <v>327</v>
      </c>
      <c r="C80" s="72">
        <v>1854</v>
      </c>
      <c r="D80" s="183">
        <v>66.2</v>
      </c>
      <c r="E80" s="72">
        <v>1867</v>
      </c>
      <c r="F80" s="183">
        <v>71.8</v>
      </c>
      <c r="G80" s="72">
        <v>1786</v>
      </c>
      <c r="H80" s="73">
        <v>75.099999999999994</v>
      </c>
      <c r="I80" s="72">
        <v>1785</v>
      </c>
      <c r="J80" s="73">
        <v>64.099999999999994</v>
      </c>
      <c r="K80" s="72">
        <v>1758</v>
      </c>
      <c r="L80" s="73">
        <v>65</v>
      </c>
      <c r="M80" s="50"/>
      <c r="N80" s="72">
        <v>1854</v>
      </c>
      <c r="O80" s="183">
        <v>62.2</v>
      </c>
      <c r="P80" s="72">
        <v>1858</v>
      </c>
      <c r="Q80" s="183">
        <v>64.5</v>
      </c>
      <c r="R80" s="72">
        <v>1788</v>
      </c>
      <c r="S80" s="73">
        <v>64.8</v>
      </c>
      <c r="T80" s="72">
        <v>1778</v>
      </c>
      <c r="U80" s="73">
        <v>70.5</v>
      </c>
      <c r="V80" s="72">
        <v>1753</v>
      </c>
      <c r="W80" s="73">
        <v>68</v>
      </c>
      <c r="X80" s="74"/>
      <c r="Y80" s="74"/>
      <c r="Z80" s="74"/>
      <c r="AA80" s="74"/>
    </row>
    <row r="81" spans="1:27" ht="11.25" customHeight="1">
      <c r="A81" s="15" t="s">
        <v>137</v>
      </c>
      <c r="B81" s="78" t="s">
        <v>328</v>
      </c>
      <c r="C81" s="72">
        <v>3479</v>
      </c>
      <c r="D81" s="183">
        <v>54.4</v>
      </c>
      <c r="E81" s="72">
        <v>3436</v>
      </c>
      <c r="F81" s="183">
        <v>62</v>
      </c>
      <c r="G81" s="72">
        <v>3419</v>
      </c>
      <c r="H81" s="73">
        <v>67.8</v>
      </c>
      <c r="I81" s="72">
        <v>3535</v>
      </c>
      <c r="J81" s="73">
        <v>64.900000000000006</v>
      </c>
      <c r="K81" s="72">
        <v>3568</v>
      </c>
      <c r="L81" s="73">
        <v>68.7</v>
      </c>
      <c r="M81" s="50"/>
      <c r="N81" s="72">
        <v>3484</v>
      </c>
      <c r="O81" s="183">
        <v>46.4</v>
      </c>
      <c r="P81" s="72">
        <v>3453</v>
      </c>
      <c r="Q81" s="183">
        <v>50</v>
      </c>
      <c r="R81" s="72">
        <v>3440</v>
      </c>
      <c r="S81" s="73">
        <v>56.3</v>
      </c>
      <c r="T81" s="72">
        <v>3564</v>
      </c>
      <c r="U81" s="73">
        <v>64.900000000000006</v>
      </c>
      <c r="V81" s="72">
        <v>3599</v>
      </c>
      <c r="W81" s="73">
        <v>63.3</v>
      </c>
      <c r="X81" s="74"/>
      <c r="Y81" s="74"/>
      <c r="Z81" s="74"/>
      <c r="AA81" s="74"/>
    </row>
    <row r="82" spans="1:27" ht="11.25" customHeight="1">
      <c r="A82" s="15" t="s">
        <v>138</v>
      </c>
      <c r="B82" s="78" t="s">
        <v>329</v>
      </c>
      <c r="C82" s="72">
        <v>3110</v>
      </c>
      <c r="D82" s="183">
        <v>68.599999999999994</v>
      </c>
      <c r="E82" s="72">
        <v>3191</v>
      </c>
      <c r="F82" s="183">
        <v>69.099999999999994</v>
      </c>
      <c r="G82" s="72">
        <v>3089</v>
      </c>
      <c r="H82" s="73">
        <v>70</v>
      </c>
      <c r="I82" s="72">
        <v>3021</v>
      </c>
      <c r="J82" s="73">
        <v>65.5</v>
      </c>
      <c r="K82" s="72">
        <v>3169</v>
      </c>
      <c r="L82" s="73">
        <v>67.3</v>
      </c>
      <c r="M82" s="50"/>
      <c r="N82" s="72">
        <v>3139</v>
      </c>
      <c r="O82" s="183">
        <v>65.3</v>
      </c>
      <c r="P82" s="72">
        <v>3201</v>
      </c>
      <c r="Q82" s="183">
        <v>67.5</v>
      </c>
      <c r="R82" s="72">
        <v>3079</v>
      </c>
      <c r="S82" s="73">
        <v>66.8</v>
      </c>
      <c r="T82" s="72">
        <v>3017</v>
      </c>
      <c r="U82" s="73">
        <v>69.3</v>
      </c>
      <c r="V82" s="72">
        <v>3174</v>
      </c>
      <c r="W82" s="73">
        <v>70.8</v>
      </c>
      <c r="X82" s="74"/>
      <c r="Y82" s="74"/>
      <c r="Z82" s="74"/>
      <c r="AA82" s="74"/>
    </row>
    <row r="83" spans="1:27" ht="11.25" customHeight="1">
      <c r="A83" s="15" t="s">
        <v>139</v>
      </c>
      <c r="B83" s="78" t="s">
        <v>330</v>
      </c>
      <c r="C83" s="72">
        <v>3046</v>
      </c>
      <c r="D83" s="183">
        <v>68.400000000000006</v>
      </c>
      <c r="E83" s="72">
        <v>3056</v>
      </c>
      <c r="F83" s="183">
        <v>74.099999999999994</v>
      </c>
      <c r="G83" s="72">
        <v>2983</v>
      </c>
      <c r="H83" s="73">
        <v>74.5</v>
      </c>
      <c r="I83" s="72">
        <v>3019</v>
      </c>
      <c r="J83" s="73">
        <v>70.8</v>
      </c>
      <c r="K83" s="72">
        <v>2998</v>
      </c>
      <c r="L83" s="73">
        <v>74.5</v>
      </c>
      <c r="M83" s="50"/>
      <c r="N83" s="72">
        <v>3050</v>
      </c>
      <c r="O83" s="183">
        <v>56.5</v>
      </c>
      <c r="P83" s="72">
        <v>3059</v>
      </c>
      <c r="Q83" s="183">
        <v>60.7</v>
      </c>
      <c r="R83" s="72">
        <v>2982</v>
      </c>
      <c r="S83" s="73">
        <v>62.7</v>
      </c>
      <c r="T83" s="72">
        <v>3025</v>
      </c>
      <c r="U83" s="73">
        <v>67.8</v>
      </c>
      <c r="V83" s="72">
        <v>3007</v>
      </c>
      <c r="W83" s="73">
        <v>71.3</v>
      </c>
      <c r="X83" s="74"/>
      <c r="Y83" s="74"/>
      <c r="Z83" s="74"/>
      <c r="AA83" s="74"/>
    </row>
    <row r="84" spans="1:27" ht="11.25" customHeight="1">
      <c r="A84" s="15" t="s">
        <v>140</v>
      </c>
      <c r="B84" s="78" t="s">
        <v>331</v>
      </c>
      <c r="C84" s="72">
        <v>9626</v>
      </c>
      <c r="D84" s="183">
        <v>66</v>
      </c>
      <c r="E84" s="72">
        <v>9642</v>
      </c>
      <c r="F84" s="183">
        <v>71.400000000000006</v>
      </c>
      <c r="G84" s="72">
        <v>9213</v>
      </c>
      <c r="H84" s="73">
        <v>70.8</v>
      </c>
      <c r="I84" s="72">
        <v>9374</v>
      </c>
      <c r="J84" s="73">
        <v>68</v>
      </c>
      <c r="K84" s="72">
        <v>9552</v>
      </c>
      <c r="L84" s="73">
        <v>68.5</v>
      </c>
      <c r="M84" s="50"/>
      <c r="N84" s="72">
        <v>9585</v>
      </c>
      <c r="O84" s="183">
        <v>59.2</v>
      </c>
      <c r="P84" s="72">
        <v>9658</v>
      </c>
      <c r="Q84" s="183">
        <v>59.9</v>
      </c>
      <c r="R84" s="72">
        <v>9208</v>
      </c>
      <c r="S84" s="73">
        <v>61.9</v>
      </c>
      <c r="T84" s="72">
        <v>9399</v>
      </c>
      <c r="U84" s="73">
        <v>66.7</v>
      </c>
      <c r="V84" s="72">
        <v>9550</v>
      </c>
      <c r="W84" s="73">
        <v>67.900000000000006</v>
      </c>
      <c r="X84" s="74"/>
      <c r="Y84" s="74"/>
      <c r="Z84" s="74"/>
      <c r="AA84" s="74"/>
    </row>
    <row r="85" spans="1:27" ht="11.25" customHeight="1">
      <c r="A85" s="15" t="s">
        <v>141</v>
      </c>
      <c r="B85" s="78" t="s">
        <v>332</v>
      </c>
      <c r="C85" s="72">
        <v>2637</v>
      </c>
      <c r="D85" s="183">
        <v>59.1</v>
      </c>
      <c r="E85" s="72">
        <v>2552</v>
      </c>
      <c r="F85" s="183">
        <v>66.5</v>
      </c>
      <c r="G85" s="72">
        <v>2517</v>
      </c>
      <c r="H85" s="73">
        <v>64.900000000000006</v>
      </c>
      <c r="I85" s="72">
        <v>2346</v>
      </c>
      <c r="J85" s="73">
        <v>65.8</v>
      </c>
      <c r="K85" s="72">
        <v>2555</v>
      </c>
      <c r="L85" s="73">
        <v>63.2</v>
      </c>
      <c r="M85" s="50"/>
      <c r="N85" s="72">
        <v>2640</v>
      </c>
      <c r="O85" s="183">
        <v>43.8</v>
      </c>
      <c r="P85" s="72">
        <v>2553</v>
      </c>
      <c r="Q85" s="183">
        <v>50.6</v>
      </c>
      <c r="R85" s="72">
        <v>2507</v>
      </c>
      <c r="S85" s="73">
        <v>52.5</v>
      </c>
      <c r="T85" s="72">
        <v>2355</v>
      </c>
      <c r="U85" s="73">
        <v>55.2</v>
      </c>
      <c r="V85" s="72">
        <v>2559</v>
      </c>
      <c r="W85" s="73">
        <v>57.8</v>
      </c>
      <c r="X85" s="74"/>
      <c r="Y85" s="74"/>
      <c r="Z85" s="74"/>
      <c r="AA85" s="74"/>
    </row>
    <row r="86" spans="1:27" ht="11.25" customHeight="1">
      <c r="A86" s="15" t="s">
        <v>142</v>
      </c>
      <c r="B86" s="78" t="s">
        <v>333</v>
      </c>
      <c r="C86" s="72">
        <v>2086</v>
      </c>
      <c r="D86" s="183">
        <v>58.4</v>
      </c>
      <c r="E86" s="72">
        <v>2101</v>
      </c>
      <c r="F86" s="183">
        <v>66.099999999999994</v>
      </c>
      <c r="G86" s="72">
        <v>1989</v>
      </c>
      <c r="H86" s="73">
        <v>66</v>
      </c>
      <c r="I86" s="72">
        <v>1943</v>
      </c>
      <c r="J86" s="73">
        <v>65.8</v>
      </c>
      <c r="K86" s="72">
        <v>2058</v>
      </c>
      <c r="L86" s="73">
        <v>67.8</v>
      </c>
      <c r="M86" s="50"/>
      <c r="N86" s="72">
        <v>2091</v>
      </c>
      <c r="O86" s="183">
        <v>54.8</v>
      </c>
      <c r="P86" s="72">
        <v>2102</v>
      </c>
      <c r="Q86" s="183">
        <v>61.2</v>
      </c>
      <c r="R86" s="72">
        <v>1994</v>
      </c>
      <c r="S86" s="73">
        <v>62.7</v>
      </c>
      <c r="T86" s="72">
        <v>1951</v>
      </c>
      <c r="U86" s="73">
        <v>69</v>
      </c>
      <c r="V86" s="72">
        <v>2057</v>
      </c>
      <c r="W86" s="73">
        <v>66.3</v>
      </c>
      <c r="X86" s="74"/>
      <c r="Y86" s="74"/>
      <c r="Z86" s="74"/>
      <c r="AA86" s="74"/>
    </row>
    <row r="87" spans="1:27" ht="11.25" customHeight="1">
      <c r="A87" s="15" t="s">
        <v>143</v>
      </c>
      <c r="B87" s="78" t="s">
        <v>334</v>
      </c>
      <c r="C87" s="72">
        <v>3627</v>
      </c>
      <c r="D87" s="183">
        <v>57.4</v>
      </c>
      <c r="E87" s="72">
        <v>3521</v>
      </c>
      <c r="F87" s="183">
        <v>63.6</v>
      </c>
      <c r="G87" s="72">
        <v>3363</v>
      </c>
      <c r="H87" s="73">
        <v>68.099999999999994</v>
      </c>
      <c r="I87" s="72">
        <v>3293</v>
      </c>
      <c r="J87" s="73">
        <v>61.6</v>
      </c>
      <c r="K87" s="72">
        <v>3391</v>
      </c>
      <c r="L87" s="73">
        <v>65.900000000000006</v>
      </c>
      <c r="M87" s="50"/>
      <c r="N87" s="72">
        <v>3622</v>
      </c>
      <c r="O87" s="183">
        <v>49.7</v>
      </c>
      <c r="P87" s="72">
        <v>3531</v>
      </c>
      <c r="Q87" s="183">
        <v>54</v>
      </c>
      <c r="R87" s="72">
        <v>3373</v>
      </c>
      <c r="S87" s="73">
        <v>60.2</v>
      </c>
      <c r="T87" s="72">
        <v>3308</v>
      </c>
      <c r="U87" s="73">
        <v>66</v>
      </c>
      <c r="V87" s="72">
        <v>3401</v>
      </c>
      <c r="W87" s="73">
        <v>66.400000000000006</v>
      </c>
      <c r="X87" s="74"/>
      <c r="Y87" s="74"/>
      <c r="Z87" s="74"/>
      <c r="AA87" s="74"/>
    </row>
    <row r="88" spans="1:27" ht="11.25" customHeight="1">
      <c r="A88" s="15" t="s">
        <v>144</v>
      </c>
      <c r="B88" s="78" t="s">
        <v>335</v>
      </c>
      <c r="C88" s="72">
        <v>5844</v>
      </c>
      <c r="D88" s="183">
        <v>67.2</v>
      </c>
      <c r="E88" s="72">
        <v>6006</v>
      </c>
      <c r="F88" s="183">
        <v>73.599999999999994</v>
      </c>
      <c r="G88" s="72">
        <v>5821</v>
      </c>
      <c r="H88" s="73">
        <v>74.599999999999994</v>
      </c>
      <c r="I88" s="72">
        <v>5745</v>
      </c>
      <c r="J88" s="73">
        <v>71.099999999999994</v>
      </c>
      <c r="K88" s="72">
        <v>5934</v>
      </c>
      <c r="L88" s="73">
        <v>74.099999999999994</v>
      </c>
      <c r="M88" s="50"/>
      <c r="N88" s="72">
        <v>5855</v>
      </c>
      <c r="O88" s="183">
        <v>60.9</v>
      </c>
      <c r="P88" s="72">
        <v>6025</v>
      </c>
      <c r="Q88" s="183">
        <v>64.7</v>
      </c>
      <c r="R88" s="72">
        <v>5842</v>
      </c>
      <c r="S88" s="73">
        <v>65.900000000000006</v>
      </c>
      <c r="T88" s="72">
        <v>5758</v>
      </c>
      <c r="U88" s="73">
        <v>68.7</v>
      </c>
      <c r="V88" s="72">
        <v>5947</v>
      </c>
      <c r="W88" s="73">
        <v>71.900000000000006</v>
      </c>
      <c r="X88" s="74"/>
      <c r="Y88" s="74"/>
      <c r="Z88" s="74"/>
      <c r="AA88" s="74"/>
    </row>
    <row r="89" spans="1:27" ht="11.25" customHeight="1">
      <c r="A89" s="15" t="s">
        <v>145</v>
      </c>
      <c r="B89" s="78" t="s">
        <v>336</v>
      </c>
      <c r="C89" s="72">
        <v>2659</v>
      </c>
      <c r="D89" s="183">
        <v>60.3</v>
      </c>
      <c r="E89" s="72">
        <v>2626</v>
      </c>
      <c r="F89" s="183">
        <v>65.400000000000006</v>
      </c>
      <c r="G89" s="72">
        <v>2432</v>
      </c>
      <c r="H89" s="73">
        <v>72.3</v>
      </c>
      <c r="I89" s="72">
        <v>2518</v>
      </c>
      <c r="J89" s="73">
        <v>69.8</v>
      </c>
      <c r="K89" s="72">
        <v>2549</v>
      </c>
      <c r="L89" s="73">
        <v>71</v>
      </c>
      <c r="M89" s="50"/>
      <c r="N89" s="72">
        <v>2666</v>
      </c>
      <c r="O89" s="183">
        <v>52.6</v>
      </c>
      <c r="P89" s="72">
        <v>2656</v>
      </c>
      <c r="Q89" s="183">
        <v>60.1</v>
      </c>
      <c r="R89" s="72">
        <v>2425</v>
      </c>
      <c r="S89" s="73">
        <v>64.8</v>
      </c>
      <c r="T89" s="72">
        <v>2514</v>
      </c>
      <c r="U89" s="73">
        <v>65.2</v>
      </c>
      <c r="V89" s="72">
        <v>2559</v>
      </c>
      <c r="W89" s="73">
        <v>71.599999999999994</v>
      </c>
      <c r="X89" s="74"/>
      <c r="Y89" s="74"/>
      <c r="Z89" s="74"/>
      <c r="AA89" s="74"/>
    </row>
    <row r="90" spans="1:27" ht="11.25" customHeight="1">
      <c r="A90" s="15" t="s">
        <v>146</v>
      </c>
      <c r="B90" s="78" t="s">
        <v>337</v>
      </c>
      <c r="C90" s="72">
        <v>6076</v>
      </c>
      <c r="D90" s="183">
        <v>63.3</v>
      </c>
      <c r="E90" s="72">
        <v>5954</v>
      </c>
      <c r="F90" s="183">
        <v>69</v>
      </c>
      <c r="G90" s="72">
        <v>5849</v>
      </c>
      <c r="H90" s="73">
        <v>72.099999999999994</v>
      </c>
      <c r="I90" s="72">
        <v>5891</v>
      </c>
      <c r="J90" s="73">
        <v>69.900000000000006</v>
      </c>
      <c r="K90" s="72">
        <v>5946</v>
      </c>
      <c r="L90" s="73">
        <v>73.3</v>
      </c>
      <c r="M90" s="50"/>
      <c r="N90" s="72">
        <v>6070</v>
      </c>
      <c r="O90" s="183">
        <v>56</v>
      </c>
      <c r="P90" s="72">
        <v>5967</v>
      </c>
      <c r="Q90" s="183">
        <v>61.6</v>
      </c>
      <c r="R90" s="72">
        <v>5859</v>
      </c>
      <c r="S90" s="73">
        <v>66.8</v>
      </c>
      <c r="T90" s="72">
        <v>5910</v>
      </c>
      <c r="U90" s="73">
        <v>71.3</v>
      </c>
      <c r="V90" s="72">
        <v>5955</v>
      </c>
      <c r="W90" s="73">
        <v>73</v>
      </c>
      <c r="X90" s="74"/>
      <c r="Y90" s="74"/>
      <c r="Z90" s="74"/>
      <c r="AA90" s="74"/>
    </row>
    <row r="91" spans="1:27" ht="11.25" customHeight="1">
      <c r="A91" s="2"/>
      <c r="B91" s="78"/>
      <c r="C91" s="72"/>
      <c r="D91" s="186"/>
      <c r="E91" s="72"/>
      <c r="F91" s="186"/>
      <c r="G91" s="72"/>
      <c r="H91" s="73"/>
      <c r="I91" s="83"/>
      <c r="J91" s="83"/>
      <c r="K91" s="83"/>
      <c r="L91" s="83"/>
      <c r="M91" s="50"/>
      <c r="N91" s="72"/>
      <c r="O91" s="183"/>
      <c r="P91" s="72"/>
      <c r="Q91" s="183"/>
      <c r="R91" s="72"/>
      <c r="S91" s="73"/>
      <c r="T91" s="83"/>
      <c r="U91" s="83"/>
      <c r="V91" s="83"/>
      <c r="W91" s="83"/>
      <c r="X91" s="74"/>
      <c r="Y91" s="74"/>
      <c r="Z91" s="74"/>
      <c r="AA91" s="74"/>
    </row>
    <row r="92" spans="1:27" s="52" customFormat="1" ht="11.25" customHeight="1">
      <c r="A92" s="7" t="s">
        <v>147</v>
      </c>
      <c r="B92" s="46" t="s">
        <v>338</v>
      </c>
      <c r="C92" s="47">
        <v>63607</v>
      </c>
      <c r="D92" s="48">
        <v>65.8</v>
      </c>
      <c r="E92" s="47">
        <v>64219</v>
      </c>
      <c r="F92" s="51">
        <v>70.2</v>
      </c>
      <c r="G92" s="47">
        <v>62297</v>
      </c>
      <c r="H92" s="49">
        <v>71.8</v>
      </c>
      <c r="I92" s="47">
        <v>61788</v>
      </c>
      <c r="J92" s="49">
        <v>66.5</v>
      </c>
      <c r="K92" s="47">
        <v>63261</v>
      </c>
      <c r="L92" s="49">
        <v>68.900000000000006</v>
      </c>
      <c r="M92" s="50"/>
      <c r="N92" s="47">
        <v>63620</v>
      </c>
      <c r="O92" s="51">
        <v>61.4</v>
      </c>
      <c r="P92" s="47">
        <v>64294</v>
      </c>
      <c r="Q92" s="51">
        <v>64.599999999999994</v>
      </c>
      <c r="R92" s="47">
        <v>62317</v>
      </c>
      <c r="S92" s="49">
        <v>67.5</v>
      </c>
      <c r="T92" s="47">
        <v>61956</v>
      </c>
      <c r="U92" s="49">
        <v>69.8</v>
      </c>
      <c r="V92" s="47">
        <v>63431</v>
      </c>
      <c r="W92" s="49">
        <v>71.5</v>
      </c>
      <c r="X92" s="74"/>
      <c r="Y92" s="74"/>
      <c r="Z92" s="74"/>
      <c r="AA92" s="74"/>
    </row>
    <row r="93" spans="1:27" ht="11.25" customHeight="1">
      <c r="A93" s="15" t="s">
        <v>148</v>
      </c>
      <c r="B93" s="67" t="s">
        <v>339</v>
      </c>
      <c r="C93" s="72">
        <v>1784</v>
      </c>
      <c r="D93" s="183">
        <v>65.3</v>
      </c>
      <c r="E93" s="72">
        <v>1777</v>
      </c>
      <c r="F93" s="183">
        <v>69</v>
      </c>
      <c r="G93" s="72">
        <v>1714</v>
      </c>
      <c r="H93" s="73">
        <v>75.3</v>
      </c>
      <c r="I93" s="72">
        <v>1767</v>
      </c>
      <c r="J93" s="73">
        <v>65.8</v>
      </c>
      <c r="K93" s="72">
        <v>1809</v>
      </c>
      <c r="L93" s="73">
        <v>70.400000000000006</v>
      </c>
      <c r="M93" s="50"/>
      <c r="N93" s="72">
        <v>1775</v>
      </c>
      <c r="O93" s="187">
        <v>61.1</v>
      </c>
      <c r="P93" s="72">
        <v>1764</v>
      </c>
      <c r="Q93" s="187">
        <v>62.4</v>
      </c>
      <c r="R93" s="72">
        <v>1725</v>
      </c>
      <c r="S93" s="73">
        <v>65.3</v>
      </c>
      <c r="T93" s="72">
        <v>1778</v>
      </c>
      <c r="U93" s="73">
        <v>69.599999999999994</v>
      </c>
      <c r="V93" s="72">
        <v>1815</v>
      </c>
      <c r="W93" s="73">
        <v>71.599999999999994</v>
      </c>
      <c r="X93" s="74"/>
      <c r="Y93" s="74"/>
      <c r="Z93" s="74"/>
      <c r="AA93" s="74"/>
    </row>
    <row r="94" spans="1:27" ht="11.25" customHeight="1">
      <c r="A94" s="15" t="s">
        <v>149</v>
      </c>
      <c r="B94" s="78" t="s">
        <v>340</v>
      </c>
      <c r="C94" s="72">
        <v>5703</v>
      </c>
      <c r="D94" s="183">
        <v>69</v>
      </c>
      <c r="E94" s="72">
        <v>5931</v>
      </c>
      <c r="F94" s="183">
        <v>71.400000000000006</v>
      </c>
      <c r="G94" s="72">
        <v>5774</v>
      </c>
      <c r="H94" s="73">
        <v>72.400000000000006</v>
      </c>
      <c r="I94" s="72">
        <v>5719</v>
      </c>
      <c r="J94" s="73">
        <v>68</v>
      </c>
      <c r="K94" s="72">
        <v>5910</v>
      </c>
      <c r="L94" s="73">
        <v>70.5</v>
      </c>
      <c r="M94" s="50"/>
      <c r="N94" s="72">
        <v>5704</v>
      </c>
      <c r="O94" s="183">
        <v>64.7</v>
      </c>
      <c r="P94" s="72">
        <v>5942</v>
      </c>
      <c r="Q94" s="183">
        <v>68.7</v>
      </c>
      <c r="R94" s="72">
        <v>5784</v>
      </c>
      <c r="S94" s="73">
        <v>66.8</v>
      </c>
      <c r="T94" s="72">
        <v>5735</v>
      </c>
      <c r="U94" s="73">
        <v>66</v>
      </c>
      <c r="V94" s="72">
        <v>5921</v>
      </c>
      <c r="W94" s="73">
        <v>72.900000000000006</v>
      </c>
      <c r="X94" s="74"/>
      <c r="Y94" s="74"/>
      <c r="Z94" s="74"/>
      <c r="AA94" s="74"/>
    </row>
    <row r="95" spans="1:27" ht="11.25" customHeight="1">
      <c r="A95" s="15" t="s">
        <v>150</v>
      </c>
      <c r="B95" s="67" t="s">
        <v>341</v>
      </c>
      <c r="C95" s="72">
        <v>2821</v>
      </c>
      <c r="D95" s="183">
        <v>63.6</v>
      </c>
      <c r="E95" s="72">
        <v>2944</v>
      </c>
      <c r="F95" s="183">
        <v>67.5</v>
      </c>
      <c r="G95" s="72">
        <v>2780</v>
      </c>
      <c r="H95" s="73">
        <v>71.099999999999994</v>
      </c>
      <c r="I95" s="72">
        <v>2861</v>
      </c>
      <c r="J95" s="73">
        <v>63.9</v>
      </c>
      <c r="K95" s="72">
        <v>2793</v>
      </c>
      <c r="L95" s="73">
        <v>64.2</v>
      </c>
      <c r="M95" s="50"/>
      <c r="N95" s="72">
        <v>2825</v>
      </c>
      <c r="O95" s="187">
        <v>58.8</v>
      </c>
      <c r="P95" s="72">
        <v>2952</v>
      </c>
      <c r="Q95" s="187">
        <v>62.6</v>
      </c>
      <c r="R95" s="72">
        <v>2777</v>
      </c>
      <c r="S95" s="73">
        <v>65.599999999999994</v>
      </c>
      <c r="T95" s="72">
        <v>2857</v>
      </c>
      <c r="U95" s="73">
        <v>69.2</v>
      </c>
      <c r="V95" s="72">
        <v>2792</v>
      </c>
      <c r="W95" s="73">
        <v>70.599999999999994</v>
      </c>
      <c r="X95" s="74"/>
      <c r="Y95" s="74"/>
      <c r="Z95" s="74"/>
      <c r="AA95" s="74"/>
    </row>
    <row r="96" spans="1:27" ht="11.25" customHeight="1">
      <c r="A96" s="15" t="s">
        <v>151</v>
      </c>
      <c r="B96" s="78" t="s">
        <v>342</v>
      </c>
      <c r="C96" s="72">
        <v>15833</v>
      </c>
      <c r="D96" s="183">
        <v>63.3</v>
      </c>
      <c r="E96" s="72">
        <v>15921</v>
      </c>
      <c r="F96" s="183">
        <v>68.599999999999994</v>
      </c>
      <c r="G96" s="72">
        <v>15281</v>
      </c>
      <c r="H96" s="73">
        <v>71.599999999999994</v>
      </c>
      <c r="I96" s="72">
        <v>15143</v>
      </c>
      <c r="J96" s="73">
        <v>66.5</v>
      </c>
      <c r="K96" s="72">
        <v>15315</v>
      </c>
      <c r="L96" s="73">
        <v>69.2</v>
      </c>
      <c r="M96" s="50"/>
      <c r="N96" s="72">
        <v>15797</v>
      </c>
      <c r="O96" s="183">
        <v>58.6</v>
      </c>
      <c r="P96" s="72">
        <v>15945</v>
      </c>
      <c r="Q96" s="183">
        <v>61.9</v>
      </c>
      <c r="R96" s="72">
        <v>15261</v>
      </c>
      <c r="S96" s="73">
        <v>66.400000000000006</v>
      </c>
      <c r="T96" s="72">
        <v>15168</v>
      </c>
      <c r="U96" s="73">
        <v>71</v>
      </c>
      <c r="V96" s="72">
        <v>15338</v>
      </c>
      <c r="W96" s="73">
        <v>71.7</v>
      </c>
      <c r="X96" s="74"/>
      <c r="Y96" s="74"/>
      <c r="Z96" s="74"/>
      <c r="AA96" s="74"/>
    </row>
    <row r="97" spans="1:27" ht="11.25" customHeight="1">
      <c r="A97" s="15" t="s">
        <v>152</v>
      </c>
      <c r="B97" s="78" t="s">
        <v>343</v>
      </c>
      <c r="C97" s="72">
        <v>12715</v>
      </c>
      <c r="D97" s="183">
        <v>70.5</v>
      </c>
      <c r="E97" s="72">
        <v>12800</v>
      </c>
      <c r="F97" s="183">
        <v>75.5</v>
      </c>
      <c r="G97" s="72">
        <v>12568</v>
      </c>
      <c r="H97" s="73">
        <v>76</v>
      </c>
      <c r="I97" s="72">
        <v>12331</v>
      </c>
      <c r="J97" s="73">
        <v>70</v>
      </c>
      <c r="K97" s="72">
        <v>12693</v>
      </c>
      <c r="L97" s="73">
        <v>72.099999999999994</v>
      </c>
      <c r="M97" s="50"/>
      <c r="N97" s="72">
        <v>12736</v>
      </c>
      <c r="O97" s="183">
        <v>66.8</v>
      </c>
      <c r="P97" s="72">
        <v>12823</v>
      </c>
      <c r="Q97" s="183">
        <v>70.7</v>
      </c>
      <c r="R97" s="72">
        <v>12598</v>
      </c>
      <c r="S97" s="73">
        <v>73.5</v>
      </c>
      <c r="T97" s="72">
        <v>12375</v>
      </c>
      <c r="U97" s="73">
        <v>75.7</v>
      </c>
      <c r="V97" s="72">
        <v>12761</v>
      </c>
      <c r="W97" s="73">
        <v>75.900000000000006</v>
      </c>
      <c r="X97" s="74"/>
      <c r="Y97" s="74"/>
      <c r="Z97" s="74"/>
      <c r="AA97" s="74"/>
    </row>
    <row r="98" spans="1:27" ht="11.25" customHeight="1">
      <c r="A98" s="15" t="s">
        <v>153</v>
      </c>
      <c r="B98" s="78" t="s">
        <v>344</v>
      </c>
      <c r="C98" s="72">
        <v>2258</v>
      </c>
      <c r="D98" s="183">
        <v>63</v>
      </c>
      <c r="E98" s="72">
        <v>2251</v>
      </c>
      <c r="F98" s="183">
        <v>70.900000000000006</v>
      </c>
      <c r="G98" s="72">
        <v>2230</v>
      </c>
      <c r="H98" s="73">
        <v>68.8</v>
      </c>
      <c r="I98" s="72">
        <v>2307</v>
      </c>
      <c r="J98" s="73">
        <v>69.2</v>
      </c>
      <c r="K98" s="72">
        <v>2314</v>
      </c>
      <c r="L98" s="73">
        <v>72.900000000000006</v>
      </c>
      <c r="M98" s="50"/>
      <c r="N98" s="72">
        <v>2290</v>
      </c>
      <c r="O98" s="183">
        <v>65.7</v>
      </c>
      <c r="P98" s="72">
        <v>2278</v>
      </c>
      <c r="Q98" s="183">
        <v>67.400000000000006</v>
      </c>
      <c r="R98" s="72">
        <v>2238</v>
      </c>
      <c r="S98" s="73">
        <v>71</v>
      </c>
      <c r="T98" s="72">
        <v>2327</v>
      </c>
      <c r="U98" s="73">
        <v>74.8</v>
      </c>
      <c r="V98" s="72">
        <v>2331</v>
      </c>
      <c r="W98" s="73">
        <v>75.8</v>
      </c>
      <c r="X98" s="74"/>
      <c r="Y98" s="74"/>
      <c r="Z98" s="74"/>
      <c r="AA98" s="74"/>
    </row>
    <row r="99" spans="1:27" ht="11.25" customHeight="1">
      <c r="A99" s="15" t="s">
        <v>154</v>
      </c>
      <c r="B99" s="78" t="s">
        <v>345</v>
      </c>
      <c r="C99" s="72">
        <v>8692</v>
      </c>
      <c r="D99" s="183">
        <v>64.400000000000006</v>
      </c>
      <c r="E99" s="72">
        <v>8896</v>
      </c>
      <c r="F99" s="183">
        <v>66.599999999999994</v>
      </c>
      <c r="G99" s="72">
        <v>8636</v>
      </c>
      <c r="H99" s="73">
        <v>69.2</v>
      </c>
      <c r="I99" s="72">
        <v>8390</v>
      </c>
      <c r="J99" s="73">
        <v>66.7</v>
      </c>
      <c r="K99" s="72">
        <v>8722</v>
      </c>
      <c r="L99" s="73">
        <v>66.099999999999994</v>
      </c>
      <c r="M99" s="50"/>
      <c r="N99" s="72">
        <v>8704</v>
      </c>
      <c r="O99" s="183">
        <v>61.3</v>
      </c>
      <c r="P99" s="72">
        <v>8898</v>
      </c>
      <c r="Q99" s="183">
        <v>63.2</v>
      </c>
      <c r="R99" s="72">
        <v>8644</v>
      </c>
      <c r="S99" s="73">
        <v>65.7</v>
      </c>
      <c r="T99" s="72">
        <v>8399</v>
      </c>
      <c r="U99" s="73">
        <v>67.7</v>
      </c>
      <c r="V99" s="72">
        <v>8748</v>
      </c>
      <c r="W99" s="73">
        <v>66.900000000000006</v>
      </c>
      <c r="X99" s="74"/>
      <c r="Y99" s="74"/>
      <c r="Z99" s="74"/>
      <c r="AA99" s="74"/>
    </row>
    <row r="100" spans="1:27" ht="11.25" customHeight="1">
      <c r="A100" s="15" t="s">
        <v>155</v>
      </c>
      <c r="B100" s="78" t="s">
        <v>346</v>
      </c>
      <c r="C100" s="72">
        <v>2193</v>
      </c>
      <c r="D100" s="183">
        <v>54.7</v>
      </c>
      <c r="E100" s="72">
        <v>2158</v>
      </c>
      <c r="F100" s="183">
        <v>62.8</v>
      </c>
      <c r="G100" s="72">
        <v>2113</v>
      </c>
      <c r="H100" s="73">
        <v>63.1</v>
      </c>
      <c r="I100" s="72">
        <v>2099</v>
      </c>
      <c r="J100" s="73">
        <v>60.6</v>
      </c>
      <c r="K100" s="72">
        <v>2130</v>
      </c>
      <c r="L100" s="73">
        <v>67.3</v>
      </c>
      <c r="M100" s="50"/>
      <c r="N100" s="72">
        <v>2191</v>
      </c>
      <c r="O100" s="183">
        <v>47.5</v>
      </c>
      <c r="P100" s="72">
        <v>2150</v>
      </c>
      <c r="Q100" s="183">
        <v>52.7</v>
      </c>
      <c r="R100" s="72">
        <v>2127</v>
      </c>
      <c r="S100" s="73">
        <v>56.4</v>
      </c>
      <c r="T100" s="72">
        <v>2116</v>
      </c>
      <c r="U100" s="73">
        <v>59.5</v>
      </c>
      <c r="V100" s="72">
        <v>2148</v>
      </c>
      <c r="W100" s="73">
        <v>65.8</v>
      </c>
      <c r="X100" s="74"/>
      <c r="Y100" s="74"/>
      <c r="Z100" s="74"/>
      <c r="AA100" s="74"/>
    </row>
    <row r="101" spans="1:27" ht="11.25" customHeight="1">
      <c r="A101" s="15" t="s">
        <v>156</v>
      </c>
      <c r="B101" s="78" t="s">
        <v>347</v>
      </c>
      <c r="C101" s="72">
        <v>2152</v>
      </c>
      <c r="D101" s="183">
        <v>72.900000000000006</v>
      </c>
      <c r="E101" s="72">
        <v>2180</v>
      </c>
      <c r="F101" s="183">
        <v>75.7</v>
      </c>
      <c r="G101" s="72">
        <v>1999</v>
      </c>
      <c r="H101" s="73">
        <v>75.900000000000006</v>
      </c>
      <c r="I101" s="72">
        <v>2122</v>
      </c>
      <c r="J101" s="73">
        <v>68.5</v>
      </c>
      <c r="K101" s="72">
        <v>2166</v>
      </c>
      <c r="L101" s="73">
        <v>67.599999999999994</v>
      </c>
      <c r="M101" s="50"/>
      <c r="N101" s="72">
        <v>2151</v>
      </c>
      <c r="O101" s="183">
        <v>66</v>
      </c>
      <c r="P101" s="72">
        <v>2183</v>
      </c>
      <c r="Q101" s="183">
        <v>68.900000000000006</v>
      </c>
      <c r="R101" s="72">
        <v>2004</v>
      </c>
      <c r="S101" s="73">
        <v>70.5</v>
      </c>
      <c r="T101" s="72">
        <v>2123</v>
      </c>
      <c r="U101" s="73">
        <v>70.400000000000006</v>
      </c>
      <c r="V101" s="72">
        <v>2172</v>
      </c>
      <c r="W101" s="73">
        <v>71.900000000000006</v>
      </c>
      <c r="X101" s="74"/>
      <c r="Y101" s="74"/>
      <c r="Z101" s="74"/>
      <c r="AA101" s="74"/>
    </row>
    <row r="102" spans="1:27" ht="11.25" customHeight="1">
      <c r="A102" s="15" t="s">
        <v>157</v>
      </c>
      <c r="B102" s="78" t="s">
        <v>348</v>
      </c>
      <c r="C102" s="72">
        <v>7623</v>
      </c>
      <c r="D102" s="183">
        <v>65.7</v>
      </c>
      <c r="E102" s="72">
        <v>7611</v>
      </c>
      <c r="F102" s="183">
        <v>69.3</v>
      </c>
      <c r="G102" s="72">
        <v>7488</v>
      </c>
      <c r="H102" s="73">
        <v>69.7</v>
      </c>
      <c r="I102" s="72">
        <v>7373</v>
      </c>
      <c r="J102" s="73">
        <v>61.1</v>
      </c>
      <c r="K102" s="72">
        <v>7613</v>
      </c>
      <c r="L102" s="73">
        <v>65.400000000000006</v>
      </c>
      <c r="M102" s="50"/>
      <c r="N102" s="72">
        <v>7611</v>
      </c>
      <c r="O102" s="183">
        <v>59.1</v>
      </c>
      <c r="P102" s="72">
        <v>7604</v>
      </c>
      <c r="Q102" s="183">
        <v>60.2</v>
      </c>
      <c r="R102" s="72">
        <v>7448</v>
      </c>
      <c r="S102" s="73">
        <v>63.5</v>
      </c>
      <c r="T102" s="72">
        <v>7384</v>
      </c>
      <c r="U102" s="73">
        <v>63.5</v>
      </c>
      <c r="V102" s="72">
        <v>7612</v>
      </c>
      <c r="W102" s="73">
        <v>68.2</v>
      </c>
      <c r="X102" s="74"/>
      <c r="Y102" s="74"/>
      <c r="Z102" s="74"/>
      <c r="AA102" s="74"/>
    </row>
    <row r="103" spans="1:27" ht="11.25" customHeight="1">
      <c r="A103" s="15" t="s">
        <v>158</v>
      </c>
      <c r="B103" s="78" t="s">
        <v>349</v>
      </c>
      <c r="C103" s="72">
        <v>1833</v>
      </c>
      <c r="D103" s="183">
        <v>63.3</v>
      </c>
      <c r="E103" s="72">
        <v>1750</v>
      </c>
      <c r="F103" s="183">
        <v>71.3</v>
      </c>
      <c r="G103" s="72">
        <v>1714</v>
      </c>
      <c r="H103" s="73">
        <v>71.8</v>
      </c>
      <c r="I103" s="72">
        <v>1676</v>
      </c>
      <c r="J103" s="73">
        <v>67.099999999999994</v>
      </c>
      <c r="K103" s="72">
        <v>1796</v>
      </c>
      <c r="L103" s="73">
        <v>72.3</v>
      </c>
      <c r="M103" s="50"/>
      <c r="N103" s="72">
        <v>1836</v>
      </c>
      <c r="O103" s="183">
        <v>57.6</v>
      </c>
      <c r="P103" s="72">
        <v>1755</v>
      </c>
      <c r="Q103" s="183">
        <v>67</v>
      </c>
      <c r="R103" s="72">
        <v>1711</v>
      </c>
      <c r="S103" s="73">
        <v>73.3</v>
      </c>
      <c r="T103" s="72">
        <v>1694</v>
      </c>
      <c r="U103" s="73">
        <v>74.7</v>
      </c>
      <c r="V103" s="72">
        <v>1793</v>
      </c>
      <c r="W103" s="73">
        <v>73.8</v>
      </c>
      <c r="X103" s="74"/>
      <c r="Y103" s="74"/>
      <c r="Z103" s="74"/>
      <c r="AA103" s="74"/>
    </row>
    <row r="104" spans="1:27" ht="11.25" customHeight="1">
      <c r="A104" s="2"/>
      <c r="B104" s="78"/>
      <c r="C104" s="72"/>
      <c r="D104" s="186"/>
      <c r="E104" s="72"/>
      <c r="F104" s="186"/>
      <c r="G104" s="72"/>
      <c r="H104" s="73"/>
      <c r="I104" s="83"/>
      <c r="J104" s="83"/>
      <c r="K104" s="83"/>
      <c r="L104" s="83"/>
      <c r="M104" s="50"/>
      <c r="N104" s="72"/>
      <c r="O104" s="183"/>
      <c r="P104" s="72"/>
      <c r="Q104" s="183"/>
      <c r="R104" s="72"/>
      <c r="S104" s="73"/>
      <c r="T104" s="83"/>
      <c r="U104" s="83"/>
      <c r="V104" s="83"/>
      <c r="W104" s="83"/>
      <c r="X104" s="74"/>
      <c r="Y104" s="74"/>
      <c r="Z104" s="74"/>
      <c r="AA104" s="74"/>
    </row>
    <row r="105" spans="1:27" s="52" customFormat="1" ht="11.25" customHeight="1">
      <c r="A105" s="7" t="s">
        <v>231</v>
      </c>
      <c r="B105" s="46" t="s">
        <v>350</v>
      </c>
      <c r="C105" s="47">
        <v>68991</v>
      </c>
      <c r="D105" s="51">
        <v>70.599999999999994</v>
      </c>
      <c r="E105" s="47">
        <v>69901</v>
      </c>
      <c r="F105" s="51">
        <v>74.599999999999994</v>
      </c>
      <c r="G105" s="47">
        <v>69227</v>
      </c>
      <c r="H105" s="49">
        <v>77.099999999999994</v>
      </c>
      <c r="I105" s="47">
        <v>70028</v>
      </c>
      <c r="J105" s="49">
        <v>73.8</v>
      </c>
      <c r="K105" s="47">
        <v>72176</v>
      </c>
      <c r="L105" s="49">
        <v>77</v>
      </c>
      <c r="M105" s="50"/>
      <c r="N105" s="47">
        <v>69893</v>
      </c>
      <c r="O105" s="51">
        <v>66</v>
      </c>
      <c r="P105" s="47">
        <v>70754</v>
      </c>
      <c r="Q105" s="51">
        <v>69.2</v>
      </c>
      <c r="R105" s="47">
        <v>69998</v>
      </c>
      <c r="S105" s="49">
        <v>72.5</v>
      </c>
      <c r="T105" s="47">
        <v>70787</v>
      </c>
      <c r="U105" s="49">
        <v>75.3</v>
      </c>
      <c r="V105" s="47">
        <v>72983</v>
      </c>
      <c r="W105" s="49">
        <v>77.400000000000006</v>
      </c>
      <c r="X105" s="74"/>
      <c r="Y105" s="74"/>
      <c r="Z105" s="74"/>
      <c r="AA105" s="74"/>
    </row>
    <row r="106" spans="1:27" s="52" customFormat="1" ht="11.25" customHeight="1">
      <c r="A106" s="9" t="s">
        <v>159</v>
      </c>
      <c r="B106" s="46" t="s">
        <v>351</v>
      </c>
      <c r="C106" s="47">
        <v>21201</v>
      </c>
      <c r="D106" s="51">
        <v>68.599999999999994</v>
      </c>
      <c r="E106" s="47">
        <v>21402</v>
      </c>
      <c r="F106" s="51">
        <v>72.3</v>
      </c>
      <c r="G106" s="47">
        <v>21423</v>
      </c>
      <c r="H106" s="49">
        <v>76.2</v>
      </c>
      <c r="I106" s="47">
        <v>22207</v>
      </c>
      <c r="J106" s="49">
        <v>74</v>
      </c>
      <c r="K106" s="47">
        <v>22913</v>
      </c>
      <c r="L106" s="49">
        <v>76.900000000000006</v>
      </c>
      <c r="M106" s="50"/>
      <c r="N106" s="47">
        <v>21488</v>
      </c>
      <c r="O106" s="51">
        <v>63.6</v>
      </c>
      <c r="P106" s="47">
        <v>21721</v>
      </c>
      <c r="Q106" s="51">
        <v>67.7</v>
      </c>
      <c r="R106" s="47">
        <v>21738</v>
      </c>
      <c r="S106" s="49">
        <v>72.5</v>
      </c>
      <c r="T106" s="47">
        <v>22466</v>
      </c>
      <c r="U106" s="49">
        <v>75.2</v>
      </c>
      <c r="V106" s="47">
        <v>23191</v>
      </c>
      <c r="W106" s="49">
        <v>77</v>
      </c>
      <c r="X106" s="74"/>
      <c r="Y106" s="74"/>
      <c r="Z106" s="74"/>
      <c r="AA106" s="74"/>
    </row>
    <row r="107" spans="1:27" ht="11.25" customHeight="1">
      <c r="A107" s="15" t="s">
        <v>160</v>
      </c>
      <c r="B107" s="78" t="s">
        <v>352</v>
      </c>
      <c r="C107" s="72">
        <v>1382</v>
      </c>
      <c r="D107" s="183">
        <v>71.599999999999994</v>
      </c>
      <c r="E107" s="72">
        <v>1450</v>
      </c>
      <c r="F107" s="183">
        <v>72.8</v>
      </c>
      <c r="G107" s="72">
        <v>1420</v>
      </c>
      <c r="H107" s="73">
        <v>77</v>
      </c>
      <c r="I107" s="72">
        <v>1431</v>
      </c>
      <c r="J107" s="73">
        <v>73.599999999999994</v>
      </c>
      <c r="K107" s="72">
        <v>1462</v>
      </c>
      <c r="L107" s="73">
        <v>73.900000000000006</v>
      </c>
      <c r="M107" s="50"/>
      <c r="N107" s="72">
        <v>1385</v>
      </c>
      <c r="O107" s="183">
        <v>59.2</v>
      </c>
      <c r="P107" s="72">
        <v>1454</v>
      </c>
      <c r="Q107" s="183">
        <v>65.400000000000006</v>
      </c>
      <c r="R107" s="72">
        <v>1427</v>
      </c>
      <c r="S107" s="73">
        <v>71.5</v>
      </c>
      <c r="T107" s="72">
        <v>1437</v>
      </c>
      <c r="U107" s="73">
        <v>71.3</v>
      </c>
      <c r="V107" s="72">
        <v>1461</v>
      </c>
      <c r="W107" s="73">
        <v>72.099999999999994</v>
      </c>
      <c r="X107" s="74"/>
      <c r="Y107" s="74"/>
      <c r="Z107" s="74"/>
      <c r="AA107" s="74"/>
    </row>
    <row r="108" spans="1:27" ht="11.25" customHeight="1">
      <c r="A108" s="15" t="s">
        <v>353</v>
      </c>
      <c r="B108" s="78" t="s">
        <v>354</v>
      </c>
      <c r="C108" s="72" t="s">
        <v>355</v>
      </c>
      <c r="D108" s="72" t="s">
        <v>355</v>
      </c>
      <c r="E108" s="72" t="s">
        <v>355</v>
      </c>
      <c r="F108" s="72" t="s">
        <v>355</v>
      </c>
      <c r="G108" s="72" t="s">
        <v>355</v>
      </c>
      <c r="H108" s="72" t="s">
        <v>355</v>
      </c>
      <c r="I108" s="72" t="s">
        <v>355</v>
      </c>
      <c r="J108" s="72" t="s">
        <v>355</v>
      </c>
      <c r="K108" s="72" t="s">
        <v>355</v>
      </c>
      <c r="L108" s="72" t="s">
        <v>355</v>
      </c>
      <c r="M108" s="50"/>
      <c r="N108" s="72" t="s">
        <v>355</v>
      </c>
      <c r="O108" s="72" t="s">
        <v>355</v>
      </c>
      <c r="P108" s="72" t="s">
        <v>355</v>
      </c>
      <c r="Q108" s="72" t="s">
        <v>355</v>
      </c>
      <c r="R108" s="72" t="s">
        <v>355</v>
      </c>
      <c r="S108" s="72" t="s">
        <v>355</v>
      </c>
      <c r="T108" s="72" t="s">
        <v>355</v>
      </c>
      <c r="U108" s="72" t="s">
        <v>355</v>
      </c>
      <c r="V108" s="72" t="s">
        <v>355</v>
      </c>
      <c r="W108" s="73" t="s">
        <v>355</v>
      </c>
      <c r="X108" s="74"/>
      <c r="Y108" s="74"/>
      <c r="Z108" s="74"/>
      <c r="AA108" s="74"/>
    </row>
    <row r="109" spans="1:27" ht="11.25" customHeight="1">
      <c r="A109" s="15" t="s">
        <v>161</v>
      </c>
      <c r="B109" s="78" t="s">
        <v>356</v>
      </c>
      <c r="C109" s="72">
        <v>1268</v>
      </c>
      <c r="D109" s="183">
        <v>69.7</v>
      </c>
      <c r="E109" s="72">
        <v>1254</v>
      </c>
      <c r="F109" s="183">
        <v>77.400000000000006</v>
      </c>
      <c r="G109" s="72">
        <v>1388</v>
      </c>
      <c r="H109" s="73">
        <v>77.099999999999994</v>
      </c>
      <c r="I109" s="72">
        <v>1488</v>
      </c>
      <c r="J109" s="73">
        <v>76.900000000000006</v>
      </c>
      <c r="K109" s="72">
        <v>1569</v>
      </c>
      <c r="L109" s="73">
        <v>76.400000000000006</v>
      </c>
      <c r="M109" s="50"/>
      <c r="N109" s="72">
        <v>1280</v>
      </c>
      <c r="O109" s="183">
        <v>68.7</v>
      </c>
      <c r="P109" s="72">
        <v>1267</v>
      </c>
      <c r="Q109" s="183">
        <v>68.5</v>
      </c>
      <c r="R109" s="72">
        <v>1403</v>
      </c>
      <c r="S109" s="73">
        <v>71</v>
      </c>
      <c r="T109" s="72">
        <v>1504</v>
      </c>
      <c r="U109" s="73">
        <v>77.3</v>
      </c>
      <c r="V109" s="72">
        <v>1583</v>
      </c>
      <c r="W109" s="73">
        <v>78.5</v>
      </c>
      <c r="X109" s="74"/>
      <c r="Y109" s="74"/>
      <c r="Z109" s="74"/>
      <c r="AA109" s="74"/>
    </row>
    <row r="110" spans="1:27" ht="11.25" customHeight="1">
      <c r="A110" s="15" t="s">
        <v>162</v>
      </c>
      <c r="B110" s="78" t="s">
        <v>357</v>
      </c>
      <c r="C110" s="72">
        <v>974</v>
      </c>
      <c r="D110" s="183">
        <v>76.400000000000006</v>
      </c>
      <c r="E110" s="72">
        <v>956</v>
      </c>
      <c r="F110" s="183">
        <v>85</v>
      </c>
      <c r="G110" s="72">
        <v>979</v>
      </c>
      <c r="H110" s="73">
        <v>81.7</v>
      </c>
      <c r="I110" s="72">
        <v>1035</v>
      </c>
      <c r="J110" s="73">
        <v>74.599999999999994</v>
      </c>
      <c r="K110" s="72">
        <v>1089</v>
      </c>
      <c r="L110" s="73">
        <v>71.599999999999994</v>
      </c>
      <c r="M110" s="50"/>
      <c r="N110" s="72">
        <v>992</v>
      </c>
      <c r="O110" s="183">
        <v>76.5</v>
      </c>
      <c r="P110" s="72">
        <v>975</v>
      </c>
      <c r="Q110" s="183">
        <v>79.7</v>
      </c>
      <c r="R110" s="72">
        <v>1001</v>
      </c>
      <c r="S110" s="73">
        <v>82.6</v>
      </c>
      <c r="T110" s="72">
        <v>1052</v>
      </c>
      <c r="U110" s="73">
        <v>79.3</v>
      </c>
      <c r="V110" s="72">
        <v>1119</v>
      </c>
      <c r="W110" s="73">
        <v>80.599999999999994</v>
      </c>
      <c r="X110" s="74"/>
      <c r="Y110" s="74"/>
      <c r="Z110" s="74"/>
      <c r="AA110" s="74"/>
    </row>
    <row r="111" spans="1:27" ht="11.25" customHeight="1">
      <c r="A111" s="15" t="s">
        <v>163</v>
      </c>
      <c r="B111" s="78" t="s">
        <v>358</v>
      </c>
      <c r="C111" s="72">
        <v>1977</v>
      </c>
      <c r="D111" s="183">
        <v>66.900000000000006</v>
      </c>
      <c r="E111" s="72">
        <v>1971</v>
      </c>
      <c r="F111" s="183">
        <v>69.3</v>
      </c>
      <c r="G111" s="72">
        <v>1865</v>
      </c>
      <c r="H111" s="73">
        <v>77.5</v>
      </c>
      <c r="I111" s="72">
        <v>1960</v>
      </c>
      <c r="J111" s="73">
        <v>73.8</v>
      </c>
      <c r="K111" s="72">
        <v>2029</v>
      </c>
      <c r="L111" s="73">
        <v>77.599999999999994</v>
      </c>
      <c r="M111" s="50"/>
      <c r="N111" s="72">
        <v>1998</v>
      </c>
      <c r="O111" s="183">
        <v>66</v>
      </c>
      <c r="P111" s="72">
        <v>2000</v>
      </c>
      <c r="Q111" s="183">
        <v>66.7</v>
      </c>
      <c r="R111" s="72">
        <v>1924</v>
      </c>
      <c r="S111" s="73">
        <v>72.7</v>
      </c>
      <c r="T111" s="72">
        <v>1977</v>
      </c>
      <c r="U111" s="73">
        <v>76.5</v>
      </c>
      <c r="V111" s="72">
        <v>2057</v>
      </c>
      <c r="W111" s="73">
        <v>79.8</v>
      </c>
      <c r="X111" s="74"/>
      <c r="Y111" s="74"/>
      <c r="Z111" s="74"/>
      <c r="AA111" s="74"/>
    </row>
    <row r="112" spans="1:27" ht="11.25" customHeight="1">
      <c r="A112" s="15" t="s">
        <v>164</v>
      </c>
      <c r="B112" s="78" t="s">
        <v>359</v>
      </c>
      <c r="C112" s="72">
        <v>1308</v>
      </c>
      <c r="D112" s="183">
        <v>69.3</v>
      </c>
      <c r="E112" s="72">
        <v>1310</v>
      </c>
      <c r="F112" s="183">
        <v>69.400000000000006</v>
      </c>
      <c r="G112" s="72">
        <v>1242</v>
      </c>
      <c r="H112" s="73">
        <v>67.2</v>
      </c>
      <c r="I112" s="72">
        <v>1374</v>
      </c>
      <c r="J112" s="73">
        <v>68.599999999999994</v>
      </c>
      <c r="K112" s="72">
        <v>1356</v>
      </c>
      <c r="L112" s="73">
        <v>78.2</v>
      </c>
      <c r="M112" s="50"/>
      <c r="N112" s="72">
        <v>1319</v>
      </c>
      <c r="O112" s="183">
        <v>62.3</v>
      </c>
      <c r="P112" s="72">
        <v>1330</v>
      </c>
      <c r="Q112" s="183">
        <v>66.5</v>
      </c>
      <c r="R112" s="72">
        <v>1262</v>
      </c>
      <c r="S112" s="73">
        <v>68.099999999999994</v>
      </c>
      <c r="T112" s="72">
        <v>1394</v>
      </c>
      <c r="U112" s="73">
        <v>71.2</v>
      </c>
      <c r="V112" s="72">
        <v>1374</v>
      </c>
      <c r="W112" s="73">
        <v>79.5</v>
      </c>
      <c r="X112" s="74"/>
      <c r="Y112" s="74"/>
      <c r="Z112" s="74"/>
      <c r="AA112" s="74"/>
    </row>
    <row r="113" spans="1:27" ht="11.25" customHeight="1">
      <c r="A113" s="15" t="s">
        <v>165</v>
      </c>
      <c r="B113" s="78" t="s">
        <v>360</v>
      </c>
      <c r="C113" s="72">
        <v>555</v>
      </c>
      <c r="D113" s="183">
        <v>74.2</v>
      </c>
      <c r="E113" s="72">
        <v>536</v>
      </c>
      <c r="F113" s="183">
        <v>79.900000000000006</v>
      </c>
      <c r="G113" s="72">
        <v>565</v>
      </c>
      <c r="H113" s="73">
        <v>84.2</v>
      </c>
      <c r="I113" s="72">
        <v>591</v>
      </c>
      <c r="J113" s="73">
        <v>84.6</v>
      </c>
      <c r="K113" s="72">
        <v>598</v>
      </c>
      <c r="L113" s="73">
        <v>86</v>
      </c>
      <c r="M113" s="50"/>
      <c r="N113" s="72">
        <v>557</v>
      </c>
      <c r="O113" s="183">
        <v>69.7</v>
      </c>
      <c r="P113" s="72">
        <v>537</v>
      </c>
      <c r="Q113" s="183">
        <v>78.2</v>
      </c>
      <c r="R113" s="72">
        <v>570</v>
      </c>
      <c r="S113" s="73">
        <v>78.599999999999994</v>
      </c>
      <c r="T113" s="72">
        <v>593</v>
      </c>
      <c r="U113" s="73">
        <v>81.599999999999994</v>
      </c>
      <c r="V113" s="72">
        <v>595</v>
      </c>
      <c r="W113" s="73">
        <v>82.9</v>
      </c>
      <c r="X113" s="74"/>
      <c r="Y113" s="74"/>
      <c r="Z113" s="74"/>
      <c r="AA113" s="74"/>
    </row>
    <row r="114" spans="1:27" ht="11.25" customHeight="1">
      <c r="A114" s="15" t="s">
        <v>166</v>
      </c>
      <c r="B114" s="78" t="s">
        <v>361</v>
      </c>
      <c r="C114" s="72">
        <v>1437</v>
      </c>
      <c r="D114" s="183">
        <v>68.900000000000006</v>
      </c>
      <c r="E114" s="72">
        <v>1514</v>
      </c>
      <c r="F114" s="183">
        <v>68.3</v>
      </c>
      <c r="G114" s="72">
        <v>1508</v>
      </c>
      <c r="H114" s="73">
        <v>73</v>
      </c>
      <c r="I114" s="72">
        <v>1679</v>
      </c>
      <c r="J114" s="73">
        <v>74.3</v>
      </c>
      <c r="K114" s="72">
        <v>1777</v>
      </c>
      <c r="L114" s="73">
        <v>76.599999999999994</v>
      </c>
      <c r="M114" s="50"/>
      <c r="N114" s="72">
        <v>1474</v>
      </c>
      <c r="O114" s="183">
        <v>63.4</v>
      </c>
      <c r="P114" s="72">
        <v>1539</v>
      </c>
      <c r="Q114" s="183">
        <v>66.400000000000006</v>
      </c>
      <c r="R114" s="72">
        <v>1534</v>
      </c>
      <c r="S114" s="73">
        <v>71.599999999999994</v>
      </c>
      <c r="T114" s="72">
        <v>1685</v>
      </c>
      <c r="U114" s="73">
        <v>75.5</v>
      </c>
      <c r="V114" s="72">
        <v>1800</v>
      </c>
      <c r="W114" s="73">
        <v>78.8</v>
      </c>
      <c r="X114" s="74"/>
      <c r="Y114" s="74"/>
      <c r="Z114" s="74"/>
      <c r="AA114" s="74"/>
    </row>
    <row r="115" spans="1:27" ht="11.25" customHeight="1">
      <c r="A115" s="15" t="s">
        <v>167</v>
      </c>
      <c r="B115" s="78" t="s">
        <v>362</v>
      </c>
      <c r="C115" s="72">
        <v>1977</v>
      </c>
      <c r="D115" s="183">
        <v>67.900000000000006</v>
      </c>
      <c r="E115" s="72">
        <v>2026</v>
      </c>
      <c r="F115" s="183">
        <v>67</v>
      </c>
      <c r="G115" s="72">
        <v>2012</v>
      </c>
      <c r="H115" s="73">
        <v>73.2</v>
      </c>
      <c r="I115" s="72">
        <v>2094</v>
      </c>
      <c r="J115" s="73">
        <v>69.599999999999994</v>
      </c>
      <c r="K115" s="72">
        <v>2197</v>
      </c>
      <c r="L115" s="73">
        <v>72</v>
      </c>
      <c r="M115" s="50"/>
      <c r="N115" s="72">
        <v>1998</v>
      </c>
      <c r="O115" s="183">
        <v>59.9</v>
      </c>
      <c r="P115" s="72">
        <v>2062</v>
      </c>
      <c r="Q115" s="183">
        <v>58.1</v>
      </c>
      <c r="R115" s="72">
        <v>2036</v>
      </c>
      <c r="S115" s="73">
        <v>68.400000000000006</v>
      </c>
      <c r="T115" s="72">
        <v>2109</v>
      </c>
      <c r="U115" s="73">
        <v>68.400000000000006</v>
      </c>
      <c r="V115" s="72">
        <v>2210</v>
      </c>
      <c r="W115" s="73">
        <v>70.5</v>
      </c>
      <c r="X115" s="74"/>
      <c r="Y115" s="74"/>
      <c r="Z115" s="74"/>
      <c r="AA115" s="74"/>
    </row>
    <row r="116" spans="1:27" ht="11.25" customHeight="1">
      <c r="A116" s="15" t="s">
        <v>168</v>
      </c>
      <c r="B116" s="78" t="s">
        <v>363</v>
      </c>
      <c r="C116" s="72">
        <v>3080</v>
      </c>
      <c r="D116" s="183">
        <v>68.5</v>
      </c>
      <c r="E116" s="72">
        <v>3020</v>
      </c>
      <c r="F116" s="183">
        <v>69.3</v>
      </c>
      <c r="G116" s="72">
        <v>2960</v>
      </c>
      <c r="H116" s="73">
        <v>75.3</v>
      </c>
      <c r="I116" s="72">
        <v>3182</v>
      </c>
      <c r="J116" s="73">
        <v>76.099999999999994</v>
      </c>
      <c r="K116" s="72">
        <v>3201</v>
      </c>
      <c r="L116" s="73">
        <v>77.400000000000006</v>
      </c>
      <c r="M116" s="50"/>
      <c r="N116" s="72">
        <v>3136</v>
      </c>
      <c r="O116" s="183">
        <v>63.8</v>
      </c>
      <c r="P116" s="72">
        <v>3081</v>
      </c>
      <c r="Q116" s="183">
        <v>69</v>
      </c>
      <c r="R116" s="72">
        <v>3009</v>
      </c>
      <c r="S116" s="73">
        <v>75.099999999999994</v>
      </c>
      <c r="T116" s="72">
        <v>3220</v>
      </c>
      <c r="U116" s="73">
        <v>77.8</v>
      </c>
      <c r="V116" s="72">
        <v>3273</v>
      </c>
      <c r="W116" s="73">
        <v>77</v>
      </c>
      <c r="X116" s="74"/>
      <c r="Y116" s="74"/>
      <c r="Z116" s="74"/>
      <c r="AA116" s="74"/>
    </row>
    <row r="117" spans="1:27" ht="11.25" customHeight="1">
      <c r="A117" s="15" t="s">
        <v>169</v>
      </c>
      <c r="B117" s="78" t="s">
        <v>364</v>
      </c>
      <c r="C117" s="72">
        <v>2155</v>
      </c>
      <c r="D117" s="183">
        <v>65.3</v>
      </c>
      <c r="E117" s="72">
        <v>2130</v>
      </c>
      <c r="F117" s="183">
        <v>73.8</v>
      </c>
      <c r="G117" s="72">
        <v>2115</v>
      </c>
      <c r="H117" s="73">
        <v>74.8</v>
      </c>
      <c r="I117" s="72">
        <v>2102</v>
      </c>
      <c r="J117" s="73">
        <v>75</v>
      </c>
      <c r="K117" s="72">
        <v>2161</v>
      </c>
      <c r="L117" s="73">
        <v>80.099999999999994</v>
      </c>
      <c r="M117" s="50"/>
      <c r="N117" s="72">
        <v>2178</v>
      </c>
      <c r="O117" s="183">
        <v>61.8</v>
      </c>
      <c r="P117" s="72">
        <v>2170</v>
      </c>
      <c r="Q117" s="183">
        <v>69.400000000000006</v>
      </c>
      <c r="R117" s="72">
        <v>2155</v>
      </c>
      <c r="S117" s="73">
        <v>71.599999999999994</v>
      </c>
      <c r="T117" s="72">
        <v>2134</v>
      </c>
      <c r="U117" s="73">
        <v>75.099999999999994</v>
      </c>
      <c r="V117" s="72">
        <v>2190</v>
      </c>
      <c r="W117" s="73">
        <v>78.3</v>
      </c>
      <c r="X117" s="74"/>
      <c r="Y117" s="74"/>
      <c r="Z117" s="74"/>
      <c r="AA117" s="74"/>
    </row>
    <row r="118" spans="1:27" ht="11.25" customHeight="1">
      <c r="A118" s="15" t="s">
        <v>170</v>
      </c>
      <c r="B118" s="78" t="s">
        <v>365</v>
      </c>
      <c r="C118" s="72">
        <v>2188</v>
      </c>
      <c r="D118" s="183">
        <v>62.8</v>
      </c>
      <c r="E118" s="72">
        <v>2255</v>
      </c>
      <c r="F118" s="183">
        <v>68.599999999999994</v>
      </c>
      <c r="G118" s="72">
        <v>2379</v>
      </c>
      <c r="H118" s="73">
        <v>75.5</v>
      </c>
      <c r="I118" s="72">
        <v>2275</v>
      </c>
      <c r="J118" s="73">
        <v>72.400000000000006</v>
      </c>
      <c r="K118" s="72">
        <v>2412</v>
      </c>
      <c r="L118" s="73">
        <v>77.5</v>
      </c>
      <c r="M118" s="50"/>
      <c r="N118" s="72">
        <v>2212</v>
      </c>
      <c r="O118" s="183">
        <v>57.5</v>
      </c>
      <c r="P118" s="72">
        <v>2280</v>
      </c>
      <c r="Q118" s="183">
        <v>64</v>
      </c>
      <c r="R118" s="72">
        <v>2397</v>
      </c>
      <c r="S118" s="73">
        <v>70.400000000000006</v>
      </c>
      <c r="T118" s="72">
        <v>2305</v>
      </c>
      <c r="U118" s="73">
        <v>73.7</v>
      </c>
      <c r="V118" s="72">
        <v>2422</v>
      </c>
      <c r="W118" s="73">
        <v>74.3</v>
      </c>
      <c r="X118" s="74"/>
      <c r="Y118" s="74"/>
      <c r="Z118" s="74"/>
      <c r="AA118" s="74"/>
    </row>
    <row r="119" spans="1:27" ht="11.25" customHeight="1">
      <c r="A119" s="15" t="s">
        <v>171</v>
      </c>
      <c r="B119" s="78" t="s">
        <v>366</v>
      </c>
      <c r="C119" s="72">
        <v>1706</v>
      </c>
      <c r="D119" s="183">
        <v>70.8</v>
      </c>
      <c r="E119" s="72">
        <v>1706</v>
      </c>
      <c r="F119" s="183">
        <v>75.3</v>
      </c>
      <c r="G119" s="72">
        <v>1715</v>
      </c>
      <c r="H119" s="73">
        <v>77.400000000000006</v>
      </c>
      <c r="I119" s="72">
        <v>1703</v>
      </c>
      <c r="J119" s="73">
        <v>69.599999999999994</v>
      </c>
      <c r="K119" s="72">
        <v>1724</v>
      </c>
      <c r="L119" s="73">
        <v>72.900000000000006</v>
      </c>
      <c r="M119" s="50"/>
      <c r="N119" s="72">
        <v>1733</v>
      </c>
      <c r="O119" s="183">
        <v>65</v>
      </c>
      <c r="P119" s="72">
        <v>1734</v>
      </c>
      <c r="Q119" s="183">
        <v>69</v>
      </c>
      <c r="R119" s="72">
        <v>1740</v>
      </c>
      <c r="S119" s="73">
        <v>72.5</v>
      </c>
      <c r="T119" s="72">
        <v>1727</v>
      </c>
      <c r="U119" s="73">
        <v>72.2</v>
      </c>
      <c r="V119" s="72">
        <v>1748</v>
      </c>
      <c r="W119" s="73">
        <v>76</v>
      </c>
      <c r="X119" s="74"/>
      <c r="Y119" s="74"/>
      <c r="Z119" s="74"/>
      <c r="AA119" s="74"/>
    </row>
    <row r="120" spans="1:27" ht="11.25" customHeight="1">
      <c r="A120" s="15" t="s">
        <v>172</v>
      </c>
      <c r="B120" s="78" t="s">
        <v>367</v>
      </c>
      <c r="C120" s="72">
        <v>1194</v>
      </c>
      <c r="D120" s="183">
        <v>70.900000000000006</v>
      </c>
      <c r="E120" s="72">
        <v>1274</v>
      </c>
      <c r="F120" s="183">
        <v>81.3</v>
      </c>
      <c r="G120" s="72">
        <v>1275</v>
      </c>
      <c r="H120" s="73">
        <v>84.9</v>
      </c>
      <c r="I120" s="72">
        <v>1293</v>
      </c>
      <c r="J120" s="73">
        <v>81.099999999999994</v>
      </c>
      <c r="K120" s="72">
        <v>1338</v>
      </c>
      <c r="L120" s="73">
        <v>84.8</v>
      </c>
      <c r="M120" s="50"/>
      <c r="N120" s="72">
        <v>1226</v>
      </c>
      <c r="O120" s="183">
        <v>66.2</v>
      </c>
      <c r="P120" s="72">
        <v>1292</v>
      </c>
      <c r="Q120" s="183">
        <v>74.5</v>
      </c>
      <c r="R120" s="72">
        <v>1280</v>
      </c>
      <c r="S120" s="73">
        <v>75.2</v>
      </c>
      <c r="T120" s="72">
        <v>1329</v>
      </c>
      <c r="U120" s="73">
        <v>84.3</v>
      </c>
      <c r="V120" s="72">
        <v>1359</v>
      </c>
      <c r="W120" s="73">
        <v>81.2</v>
      </c>
      <c r="X120" s="74"/>
      <c r="Y120" s="74"/>
      <c r="Z120" s="74"/>
      <c r="AA120" s="74"/>
    </row>
    <row r="121" spans="1:27" ht="11.25" customHeight="1">
      <c r="A121" s="2"/>
      <c r="B121" s="78"/>
      <c r="C121" s="72"/>
      <c r="D121" s="183"/>
      <c r="E121" s="72"/>
      <c r="F121" s="183"/>
      <c r="G121" s="72"/>
      <c r="H121" s="73"/>
      <c r="I121" s="83"/>
      <c r="J121" s="83"/>
      <c r="K121" s="83"/>
      <c r="L121" s="83"/>
      <c r="M121" s="50"/>
      <c r="N121" s="72"/>
      <c r="O121" s="83"/>
      <c r="P121" s="72"/>
      <c r="Q121" s="83"/>
      <c r="R121" s="72"/>
      <c r="S121" s="73"/>
      <c r="T121" s="83"/>
      <c r="U121" s="83"/>
      <c r="V121" s="83"/>
      <c r="W121" s="83"/>
      <c r="X121" s="74"/>
      <c r="Y121" s="74"/>
      <c r="Z121" s="74"/>
      <c r="AA121" s="74"/>
    </row>
    <row r="122" spans="1:27" s="52" customFormat="1" ht="11.25" customHeight="1">
      <c r="A122" s="7" t="s">
        <v>173</v>
      </c>
      <c r="B122" s="46" t="s">
        <v>368</v>
      </c>
      <c r="C122" s="47">
        <v>47790</v>
      </c>
      <c r="D122" s="51">
        <v>71.5</v>
      </c>
      <c r="E122" s="47">
        <v>48499</v>
      </c>
      <c r="F122" s="48">
        <v>75.599999999999994</v>
      </c>
      <c r="G122" s="47">
        <v>47804</v>
      </c>
      <c r="H122" s="49">
        <v>77.5</v>
      </c>
      <c r="I122" s="47">
        <v>47821</v>
      </c>
      <c r="J122" s="49">
        <v>73.7</v>
      </c>
      <c r="K122" s="47">
        <v>49263</v>
      </c>
      <c r="L122" s="49">
        <v>77</v>
      </c>
      <c r="M122" s="50"/>
      <c r="N122" s="47">
        <v>48405</v>
      </c>
      <c r="O122" s="51">
        <v>67</v>
      </c>
      <c r="P122" s="47">
        <v>49033</v>
      </c>
      <c r="Q122" s="51">
        <v>69.900000000000006</v>
      </c>
      <c r="R122" s="47">
        <v>48260</v>
      </c>
      <c r="S122" s="49">
        <v>72.5</v>
      </c>
      <c r="T122" s="47">
        <v>48321</v>
      </c>
      <c r="U122" s="49">
        <v>75.400000000000006</v>
      </c>
      <c r="V122" s="47">
        <v>49792</v>
      </c>
      <c r="W122" s="49">
        <v>77.599999999999994</v>
      </c>
      <c r="X122" s="74"/>
      <c r="Y122" s="74"/>
      <c r="Z122" s="74"/>
      <c r="AA122" s="74"/>
    </row>
    <row r="123" spans="1:27" ht="11.25" customHeight="1">
      <c r="A123" s="15" t="s">
        <v>174</v>
      </c>
      <c r="B123" s="78" t="s">
        <v>369</v>
      </c>
      <c r="C123" s="72">
        <v>1924</v>
      </c>
      <c r="D123" s="183">
        <v>63.5</v>
      </c>
      <c r="E123" s="72">
        <v>2013</v>
      </c>
      <c r="F123" s="183">
        <v>69.7</v>
      </c>
      <c r="G123" s="72">
        <v>1941</v>
      </c>
      <c r="H123" s="73">
        <v>73.2</v>
      </c>
      <c r="I123" s="72">
        <v>1990</v>
      </c>
      <c r="J123" s="73">
        <v>70.8</v>
      </c>
      <c r="K123" s="72">
        <v>2106</v>
      </c>
      <c r="L123" s="73">
        <v>78.5</v>
      </c>
      <c r="M123" s="50"/>
      <c r="N123" s="72">
        <v>1945</v>
      </c>
      <c r="O123" s="183">
        <v>55.2</v>
      </c>
      <c r="P123" s="72">
        <v>2036</v>
      </c>
      <c r="Q123" s="183">
        <v>60.5</v>
      </c>
      <c r="R123" s="72">
        <v>1961</v>
      </c>
      <c r="S123" s="73">
        <v>64.099999999999994</v>
      </c>
      <c r="T123" s="72">
        <v>1987</v>
      </c>
      <c r="U123" s="73">
        <v>68.900000000000006</v>
      </c>
      <c r="V123" s="72">
        <v>2120</v>
      </c>
      <c r="W123" s="73">
        <v>66.7</v>
      </c>
      <c r="X123" s="74"/>
      <c r="Y123" s="74"/>
      <c r="Z123" s="74"/>
      <c r="AA123" s="74"/>
    </row>
    <row r="124" spans="1:27" ht="11.25" customHeight="1">
      <c r="A124" s="15" t="s">
        <v>175</v>
      </c>
      <c r="B124" s="78" t="s">
        <v>370</v>
      </c>
      <c r="C124" s="72">
        <v>3044</v>
      </c>
      <c r="D124" s="183">
        <v>78.5</v>
      </c>
      <c r="E124" s="72">
        <v>3193</v>
      </c>
      <c r="F124" s="183">
        <v>82.2</v>
      </c>
      <c r="G124" s="72">
        <v>3162</v>
      </c>
      <c r="H124" s="73">
        <v>82.8</v>
      </c>
      <c r="I124" s="72">
        <v>3084</v>
      </c>
      <c r="J124" s="73">
        <v>81.5</v>
      </c>
      <c r="K124" s="72">
        <v>3288</v>
      </c>
      <c r="L124" s="73">
        <v>81.8</v>
      </c>
      <c r="M124" s="50"/>
      <c r="N124" s="72">
        <v>3071</v>
      </c>
      <c r="O124" s="183">
        <v>69.3</v>
      </c>
      <c r="P124" s="72">
        <v>3234</v>
      </c>
      <c r="Q124" s="183">
        <v>75.2</v>
      </c>
      <c r="R124" s="72">
        <v>3195</v>
      </c>
      <c r="S124" s="73">
        <v>77.5</v>
      </c>
      <c r="T124" s="72">
        <v>3118</v>
      </c>
      <c r="U124" s="73">
        <v>79.599999999999994</v>
      </c>
      <c r="V124" s="72">
        <v>3317</v>
      </c>
      <c r="W124" s="73">
        <v>82.4</v>
      </c>
      <c r="X124" s="74"/>
      <c r="Y124" s="74"/>
      <c r="Z124" s="74"/>
      <c r="AA124" s="74"/>
    </row>
    <row r="125" spans="1:27" ht="11.25" customHeight="1">
      <c r="A125" s="15" t="s">
        <v>176</v>
      </c>
      <c r="B125" s="78" t="s">
        <v>371</v>
      </c>
      <c r="C125" s="72">
        <v>3103</v>
      </c>
      <c r="D125" s="183">
        <v>68.900000000000006</v>
      </c>
      <c r="E125" s="72">
        <v>3185</v>
      </c>
      <c r="F125" s="183">
        <v>71.3</v>
      </c>
      <c r="G125" s="72">
        <v>3177</v>
      </c>
      <c r="H125" s="73">
        <v>74.400000000000006</v>
      </c>
      <c r="I125" s="72">
        <v>3211</v>
      </c>
      <c r="J125" s="73">
        <v>68.599999999999994</v>
      </c>
      <c r="K125" s="72">
        <v>3119</v>
      </c>
      <c r="L125" s="73">
        <v>69.900000000000006</v>
      </c>
      <c r="M125" s="50"/>
      <c r="N125" s="72">
        <v>3130</v>
      </c>
      <c r="O125" s="183">
        <v>64.8</v>
      </c>
      <c r="P125" s="72">
        <v>3198</v>
      </c>
      <c r="Q125" s="183">
        <v>65.599999999999994</v>
      </c>
      <c r="R125" s="72">
        <v>3178</v>
      </c>
      <c r="S125" s="73">
        <v>69.099999999999994</v>
      </c>
      <c r="T125" s="72">
        <v>3217</v>
      </c>
      <c r="U125" s="73">
        <v>75.599999999999994</v>
      </c>
      <c r="V125" s="72">
        <v>3140</v>
      </c>
      <c r="W125" s="73">
        <v>77</v>
      </c>
      <c r="X125" s="74"/>
      <c r="Y125" s="74"/>
      <c r="Z125" s="74"/>
      <c r="AA125" s="74"/>
    </row>
    <row r="126" spans="1:27" ht="11.25" customHeight="1">
      <c r="A126" s="15" t="s">
        <v>177</v>
      </c>
      <c r="B126" s="78" t="s">
        <v>372</v>
      </c>
      <c r="C126" s="72">
        <v>2474</v>
      </c>
      <c r="D126" s="183">
        <v>75.900000000000006</v>
      </c>
      <c r="E126" s="72">
        <v>2581</v>
      </c>
      <c r="F126" s="183">
        <v>78.5</v>
      </c>
      <c r="G126" s="72">
        <v>2496</v>
      </c>
      <c r="H126" s="73">
        <v>80.599999999999994</v>
      </c>
      <c r="I126" s="72">
        <v>2554</v>
      </c>
      <c r="J126" s="73">
        <v>73.8</v>
      </c>
      <c r="K126" s="72">
        <v>2603</v>
      </c>
      <c r="L126" s="73">
        <v>77.900000000000006</v>
      </c>
      <c r="M126" s="50"/>
      <c r="N126" s="72">
        <v>2560</v>
      </c>
      <c r="O126" s="183">
        <v>75.400000000000006</v>
      </c>
      <c r="P126" s="72">
        <v>2634</v>
      </c>
      <c r="Q126" s="183">
        <v>76.3</v>
      </c>
      <c r="R126" s="72">
        <v>2571</v>
      </c>
      <c r="S126" s="73">
        <v>78.5</v>
      </c>
      <c r="T126" s="72">
        <v>2603</v>
      </c>
      <c r="U126" s="73">
        <v>77.599999999999994</v>
      </c>
      <c r="V126" s="72">
        <v>2672</v>
      </c>
      <c r="W126" s="73">
        <v>78.7</v>
      </c>
      <c r="X126" s="74"/>
      <c r="Y126" s="74"/>
      <c r="Z126" s="74"/>
      <c r="AA126" s="74"/>
    </row>
    <row r="127" spans="1:27" ht="11.25" customHeight="1">
      <c r="A127" s="15" t="s">
        <v>178</v>
      </c>
      <c r="B127" s="78" t="s">
        <v>373</v>
      </c>
      <c r="C127" s="72">
        <v>3436</v>
      </c>
      <c r="D127" s="183">
        <v>74.900000000000006</v>
      </c>
      <c r="E127" s="72">
        <v>3347</v>
      </c>
      <c r="F127" s="183">
        <v>77.400000000000006</v>
      </c>
      <c r="G127" s="72">
        <v>3352</v>
      </c>
      <c r="H127" s="73">
        <v>79.8</v>
      </c>
      <c r="I127" s="72">
        <v>3267</v>
      </c>
      <c r="J127" s="73">
        <v>76.400000000000006</v>
      </c>
      <c r="K127" s="72">
        <v>3343</v>
      </c>
      <c r="L127" s="73">
        <v>81.5</v>
      </c>
      <c r="M127" s="50"/>
      <c r="N127" s="72">
        <v>3440</v>
      </c>
      <c r="O127" s="183">
        <v>69.3</v>
      </c>
      <c r="P127" s="72">
        <v>3350</v>
      </c>
      <c r="Q127" s="183">
        <v>71.900000000000006</v>
      </c>
      <c r="R127" s="72">
        <v>3359</v>
      </c>
      <c r="S127" s="73">
        <v>72.5</v>
      </c>
      <c r="T127" s="72">
        <v>3268</v>
      </c>
      <c r="U127" s="73">
        <v>76.900000000000006</v>
      </c>
      <c r="V127" s="72">
        <v>3354</v>
      </c>
      <c r="W127" s="73">
        <v>81.2</v>
      </c>
      <c r="X127" s="74"/>
      <c r="Y127" s="74"/>
      <c r="Z127" s="74"/>
      <c r="AA127" s="74"/>
    </row>
    <row r="128" spans="1:27" ht="11.25" customHeight="1">
      <c r="A128" s="15" t="s">
        <v>179</v>
      </c>
      <c r="B128" s="78" t="s">
        <v>374</v>
      </c>
      <c r="C128" s="72">
        <v>3462</v>
      </c>
      <c r="D128" s="183">
        <v>66.8</v>
      </c>
      <c r="E128" s="72">
        <v>3493</v>
      </c>
      <c r="F128" s="183">
        <v>70.7</v>
      </c>
      <c r="G128" s="72">
        <v>3512</v>
      </c>
      <c r="H128" s="73">
        <v>73.7</v>
      </c>
      <c r="I128" s="72">
        <v>3404</v>
      </c>
      <c r="J128" s="73">
        <v>73.099999999999994</v>
      </c>
      <c r="K128" s="72">
        <v>3561</v>
      </c>
      <c r="L128" s="73">
        <v>75.900000000000006</v>
      </c>
      <c r="M128" s="50"/>
      <c r="N128" s="72">
        <v>3475</v>
      </c>
      <c r="O128" s="183">
        <v>63.2</v>
      </c>
      <c r="P128" s="72">
        <v>3525</v>
      </c>
      <c r="Q128" s="183">
        <v>66.8</v>
      </c>
      <c r="R128" s="72">
        <v>3541</v>
      </c>
      <c r="S128" s="73">
        <v>71.599999999999994</v>
      </c>
      <c r="T128" s="72">
        <v>3444</v>
      </c>
      <c r="U128" s="73">
        <v>73.400000000000006</v>
      </c>
      <c r="V128" s="72">
        <v>3586</v>
      </c>
      <c r="W128" s="73">
        <v>75</v>
      </c>
      <c r="X128" s="74"/>
      <c r="Y128" s="74"/>
      <c r="Z128" s="74"/>
      <c r="AA128" s="74"/>
    </row>
    <row r="129" spans="1:27" ht="11.25" customHeight="1">
      <c r="A129" s="15" t="s">
        <v>180</v>
      </c>
      <c r="B129" s="78" t="s">
        <v>375</v>
      </c>
      <c r="C129" s="72">
        <v>2546</v>
      </c>
      <c r="D129" s="183">
        <v>74.5</v>
      </c>
      <c r="E129" s="72">
        <v>2635</v>
      </c>
      <c r="F129" s="183">
        <v>79</v>
      </c>
      <c r="G129" s="72">
        <v>2492</v>
      </c>
      <c r="H129" s="73">
        <v>77.7</v>
      </c>
      <c r="I129" s="72">
        <v>2583</v>
      </c>
      <c r="J129" s="73">
        <v>76.2</v>
      </c>
      <c r="K129" s="72">
        <v>2649</v>
      </c>
      <c r="L129" s="73">
        <v>77.5</v>
      </c>
      <c r="M129" s="50"/>
      <c r="N129" s="72">
        <v>2582</v>
      </c>
      <c r="O129" s="183">
        <v>67.599999999999994</v>
      </c>
      <c r="P129" s="72">
        <v>2672</v>
      </c>
      <c r="Q129" s="183">
        <v>71.2</v>
      </c>
      <c r="R129" s="72">
        <v>2527</v>
      </c>
      <c r="S129" s="73">
        <v>73.900000000000006</v>
      </c>
      <c r="T129" s="72">
        <v>2631</v>
      </c>
      <c r="U129" s="73">
        <v>74</v>
      </c>
      <c r="V129" s="72">
        <v>2699</v>
      </c>
      <c r="W129" s="73">
        <v>75.099999999999994</v>
      </c>
      <c r="X129" s="74"/>
      <c r="Y129" s="74"/>
      <c r="Z129" s="74"/>
      <c r="AA129" s="74"/>
    </row>
    <row r="130" spans="1:27" ht="11.25" customHeight="1">
      <c r="A130" s="15" t="s">
        <v>181</v>
      </c>
      <c r="B130" s="78" t="s">
        <v>376</v>
      </c>
      <c r="C130" s="72">
        <v>3434</v>
      </c>
      <c r="D130" s="183">
        <v>68.5</v>
      </c>
      <c r="E130" s="72">
        <v>3449</v>
      </c>
      <c r="F130" s="183">
        <v>75.3</v>
      </c>
      <c r="G130" s="72">
        <v>3334</v>
      </c>
      <c r="H130" s="73">
        <v>75.099999999999994</v>
      </c>
      <c r="I130" s="72">
        <v>3541</v>
      </c>
      <c r="J130" s="73">
        <v>70.400000000000006</v>
      </c>
      <c r="K130" s="72">
        <v>3609</v>
      </c>
      <c r="L130" s="73">
        <v>75.400000000000006</v>
      </c>
      <c r="M130" s="50"/>
      <c r="N130" s="72">
        <v>3467</v>
      </c>
      <c r="O130" s="183">
        <v>63.3</v>
      </c>
      <c r="P130" s="72">
        <v>3490</v>
      </c>
      <c r="Q130" s="183">
        <v>66.5</v>
      </c>
      <c r="R130" s="72">
        <v>3332</v>
      </c>
      <c r="S130" s="73">
        <v>70.900000000000006</v>
      </c>
      <c r="T130" s="72">
        <v>3561</v>
      </c>
      <c r="U130" s="73">
        <v>67.3</v>
      </c>
      <c r="V130" s="72">
        <v>3636</v>
      </c>
      <c r="W130" s="73">
        <v>74.900000000000006</v>
      </c>
      <c r="X130" s="74"/>
      <c r="Y130" s="74"/>
      <c r="Z130" s="74"/>
      <c r="AA130" s="74"/>
    </row>
    <row r="131" spans="1:27" ht="11.25" customHeight="1">
      <c r="A131" s="15" t="s">
        <v>182</v>
      </c>
      <c r="B131" s="78" t="s">
        <v>377</v>
      </c>
      <c r="C131" s="72">
        <v>2207</v>
      </c>
      <c r="D131" s="183">
        <v>63.8</v>
      </c>
      <c r="E131" s="72">
        <v>2130</v>
      </c>
      <c r="F131" s="183">
        <v>72.3</v>
      </c>
      <c r="G131" s="72">
        <v>2076</v>
      </c>
      <c r="H131" s="73">
        <v>73.599999999999994</v>
      </c>
      <c r="I131" s="72">
        <v>2004</v>
      </c>
      <c r="J131" s="73">
        <v>75.599999999999994</v>
      </c>
      <c r="K131" s="72">
        <v>1990</v>
      </c>
      <c r="L131" s="73">
        <v>79.400000000000006</v>
      </c>
      <c r="M131" s="50"/>
      <c r="N131" s="72">
        <v>2243</v>
      </c>
      <c r="O131" s="183">
        <v>54.3</v>
      </c>
      <c r="P131" s="72">
        <v>2170</v>
      </c>
      <c r="Q131" s="183">
        <v>60</v>
      </c>
      <c r="R131" s="72">
        <v>2104</v>
      </c>
      <c r="S131" s="73">
        <v>63.4</v>
      </c>
      <c r="T131" s="72">
        <v>2042</v>
      </c>
      <c r="U131" s="73">
        <v>75.900000000000006</v>
      </c>
      <c r="V131" s="72">
        <v>2027</v>
      </c>
      <c r="W131" s="73">
        <v>79.099999999999994</v>
      </c>
      <c r="X131" s="74"/>
      <c r="Y131" s="74"/>
      <c r="Z131" s="74"/>
      <c r="AA131" s="74"/>
    </row>
    <row r="132" spans="1:27" ht="11.25" customHeight="1">
      <c r="A132" s="15" t="s">
        <v>183</v>
      </c>
      <c r="B132" s="78" t="s">
        <v>378</v>
      </c>
      <c r="C132" s="72">
        <v>1930</v>
      </c>
      <c r="D132" s="183">
        <v>77.400000000000006</v>
      </c>
      <c r="E132" s="72">
        <v>1992</v>
      </c>
      <c r="F132" s="183">
        <v>79</v>
      </c>
      <c r="G132" s="72">
        <v>1954</v>
      </c>
      <c r="H132" s="73">
        <v>79.3</v>
      </c>
      <c r="I132" s="72">
        <v>1933</v>
      </c>
      <c r="J132" s="73">
        <v>81.2</v>
      </c>
      <c r="K132" s="72">
        <v>1992</v>
      </c>
      <c r="L132" s="73">
        <v>78.3</v>
      </c>
      <c r="M132" s="50"/>
      <c r="N132" s="72">
        <v>1979</v>
      </c>
      <c r="O132" s="183">
        <v>75.2</v>
      </c>
      <c r="P132" s="72">
        <v>2036</v>
      </c>
      <c r="Q132" s="183">
        <v>77</v>
      </c>
      <c r="R132" s="72">
        <v>1993</v>
      </c>
      <c r="S132" s="73">
        <v>78.5</v>
      </c>
      <c r="T132" s="72">
        <v>1985</v>
      </c>
      <c r="U132" s="73">
        <v>79.400000000000006</v>
      </c>
      <c r="V132" s="72">
        <v>2035</v>
      </c>
      <c r="W132" s="73">
        <v>81.8</v>
      </c>
      <c r="X132" s="74"/>
      <c r="Y132" s="74"/>
      <c r="Z132" s="74"/>
      <c r="AA132" s="74"/>
    </row>
    <row r="133" spans="1:27" ht="11.25" customHeight="1">
      <c r="A133" s="15" t="s">
        <v>184</v>
      </c>
      <c r="B133" s="78" t="s">
        <v>379</v>
      </c>
      <c r="C133" s="72">
        <v>2973</v>
      </c>
      <c r="D133" s="183">
        <v>68.5</v>
      </c>
      <c r="E133" s="72">
        <v>3030</v>
      </c>
      <c r="F133" s="183">
        <v>70.3</v>
      </c>
      <c r="G133" s="72">
        <v>3004</v>
      </c>
      <c r="H133" s="73">
        <v>74.7</v>
      </c>
      <c r="I133" s="72">
        <v>2954</v>
      </c>
      <c r="J133" s="73">
        <v>64.400000000000006</v>
      </c>
      <c r="K133" s="72">
        <v>2983</v>
      </c>
      <c r="L133" s="73">
        <v>71.900000000000006</v>
      </c>
      <c r="M133" s="50"/>
      <c r="N133" s="72">
        <v>2977</v>
      </c>
      <c r="O133" s="183">
        <v>66.2</v>
      </c>
      <c r="P133" s="72">
        <v>3039</v>
      </c>
      <c r="Q133" s="183">
        <v>68.900000000000006</v>
      </c>
      <c r="R133" s="72">
        <v>3002</v>
      </c>
      <c r="S133" s="73">
        <v>71.2</v>
      </c>
      <c r="T133" s="72">
        <v>2969</v>
      </c>
      <c r="U133" s="73">
        <v>73</v>
      </c>
      <c r="V133" s="72">
        <v>2997</v>
      </c>
      <c r="W133" s="73">
        <v>73.7</v>
      </c>
      <c r="X133" s="74"/>
      <c r="Y133" s="74"/>
      <c r="Z133" s="74"/>
      <c r="AA133" s="74"/>
    </row>
    <row r="134" spans="1:27" ht="11.25" customHeight="1">
      <c r="A134" s="15" t="s">
        <v>185</v>
      </c>
      <c r="B134" s="78" t="s">
        <v>380</v>
      </c>
      <c r="C134" s="72">
        <v>2724</v>
      </c>
      <c r="D134" s="183">
        <v>65.7</v>
      </c>
      <c r="E134" s="72">
        <v>2859</v>
      </c>
      <c r="F134" s="183">
        <v>72.3</v>
      </c>
      <c r="G134" s="72">
        <v>2812</v>
      </c>
      <c r="H134" s="73">
        <v>74.3</v>
      </c>
      <c r="I134" s="72">
        <v>2804</v>
      </c>
      <c r="J134" s="73">
        <v>69.7</v>
      </c>
      <c r="K134" s="72">
        <v>2893</v>
      </c>
      <c r="L134" s="73">
        <v>72.599999999999994</v>
      </c>
      <c r="M134" s="50"/>
      <c r="N134" s="72">
        <v>2795</v>
      </c>
      <c r="O134" s="183">
        <v>60.9</v>
      </c>
      <c r="P134" s="72">
        <v>2912</v>
      </c>
      <c r="Q134" s="183">
        <v>64.099999999999994</v>
      </c>
      <c r="R134" s="72">
        <v>2834</v>
      </c>
      <c r="S134" s="73">
        <v>67.900000000000006</v>
      </c>
      <c r="T134" s="72">
        <v>2822</v>
      </c>
      <c r="U134" s="73">
        <v>73.599999999999994</v>
      </c>
      <c r="V134" s="72">
        <v>2924</v>
      </c>
      <c r="W134" s="73">
        <v>73.3</v>
      </c>
      <c r="X134" s="74"/>
      <c r="Y134" s="74"/>
      <c r="Z134" s="74"/>
      <c r="AA134" s="74"/>
    </row>
    <row r="135" spans="1:27" ht="11.25" customHeight="1">
      <c r="A135" s="15" t="s">
        <v>186</v>
      </c>
      <c r="B135" s="78" t="s">
        <v>381</v>
      </c>
      <c r="C135" s="72">
        <v>2343</v>
      </c>
      <c r="D135" s="183">
        <v>72.8</v>
      </c>
      <c r="E135" s="72">
        <v>2406</v>
      </c>
      <c r="F135" s="183">
        <v>78.099999999999994</v>
      </c>
      <c r="G135" s="72">
        <v>2370</v>
      </c>
      <c r="H135" s="73">
        <v>80.7</v>
      </c>
      <c r="I135" s="72">
        <v>2316</v>
      </c>
      <c r="J135" s="73">
        <v>74.8</v>
      </c>
      <c r="K135" s="72">
        <v>2518</v>
      </c>
      <c r="L135" s="73">
        <v>78.2</v>
      </c>
      <c r="M135" s="50"/>
      <c r="N135" s="72">
        <v>2386</v>
      </c>
      <c r="O135" s="183">
        <v>67.8</v>
      </c>
      <c r="P135" s="72">
        <v>2440</v>
      </c>
      <c r="Q135" s="183">
        <v>69</v>
      </c>
      <c r="R135" s="72">
        <v>2418</v>
      </c>
      <c r="S135" s="73">
        <v>72.2</v>
      </c>
      <c r="T135" s="72">
        <v>2365</v>
      </c>
      <c r="U135" s="73">
        <v>75.599999999999994</v>
      </c>
      <c r="V135" s="72">
        <v>2548</v>
      </c>
      <c r="W135" s="73">
        <v>79.5</v>
      </c>
      <c r="X135" s="74"/>
      <c r="Y135" s="74"/>
      <c r="Z135" s="74"/>
      <c r="AA135" s="74"/>
    </row>
    <row r="136" spans="1:27" ht="11.25" customHeight="1">
      <c r="A136" s="15" t="s">
        <v>187</v>
      </c>
      <c r="B136" s="78" t="s">
        <v>382</v>
      </c>
      <c r="C136" s="72">
        <v>1426</v>
      </c>
      <c r="D136" s="183">
        <v>79.3</v>
      </c>
      <c r="E136" s="72">
        <v>1388</v>
      </c>
      <c r="F136" s="183">
        <v>80.900000000000006</v>
      </c>
      <c r="G136" s="72">
        <v>1451</v>
      </c>
      <c r="H136" s="73">
        <v>82.1</v>
      </c>
      <c r="I136" s="72">
        <v>1456</v>
      </c>
      <c r="J136" s="73">
        <v>77.900000000000006</v>
      </c>
      <c r="K136" s="72">
        <v>1525</v>
      </c>
      <c r="L136" s="73">
        <v>79.900000000000006</v>
      </c>
      <c r="M136" s="50"/>
      <c r="N136" s="72">
        <v>1441</v>
      </c>
      <c r="O136" s="183">
        <v>73.5</v>
      </c>
      <c r="P136" s="72">
        <v>1403</v>
      </c>
      <c r="Q136" s="183">
        <v>75.5</v>
      </c>
      <c r="R136" s="72">
        <v>1471</v>
      </c>
      <c r="S136" s="73">
        <v>77.3</v>
      </c>
      <c r="T136" s="72">
        <v>1479</v>
      </c>
      <c r="U136" s="73">
        <v>80.7</v>
      </c>
      <c r="V136" s="72">
        <v>1544</v>
      </c>
      <c r="W136" s="73">
        <v>78.599999999999994</v>
      </c>
      <c r="X136" s="74"/>
      <c r="Y136" s="74"/>
      <c r="Z136" s="74"/>
      <c r="AA136" s="74"/>
    </row>
    <row r="137" spans="1:27" ht="11.25" customHeight="1">
      <c r="A137" s="15" t="s">
        <v>188</v>
      </c>
      <c r="B137" s="78" t="s">
        <v>383</v>
      </c>
      <c r="C137" s="72">
        <v>1420</v>
      </c>
      <c r="D137" s="183">
        <v>69.3</v>
      </c>
      <c r="E137" s="72">
        <v>1444</v>
      </c>
      <c r="F137" s="183">
        <v>67.8</v>
      </c>
      <c r="G137" s="72">
        <v>1371</v>
      </c>
      <c r="H137" s="73">
        <v>74.7</v>
      </c>
      <c r="I137" s="72">
        <v>1430</v>
      </c>
      <c r="J137" s="73">
        <v>70.900000000000006</v>
      </c>
      <c r="K137" s="72">
        <v>1481</v>
      </c>
      <c r="L137" s="73">
        <v>75.3</v>
      </c>
      <c r="M137" s="50"/>
      <c r="N137" s="72">
        <v>1447</v>
      </c>
      <c r="O137" s="183">
        <v>61</v>
      </c>
      <c r="P137" s="72">
        <v>1473</v>
      </c>
      <c r="Q137" s="183">
        <v>64.2</v>
      </c>
      <c r="R137" s="72">
        <v>1405</v>
      </c>
      <c r="S137" s="73">
        <v>74</v>
      </c>
      <c r="T137" s="72">
        <v>1459</v>
      </c>
      <c r="U137" s="73">
        <v>78.2</v>
      </c>
      <c r="V137" s="72">
        <v>1509</v>
      </c>
      <c r="W137" s="73">
        <v>77.900000000000006</v>
      </c>
      <c r="X137" s="74"/>
      <c r="Y137" s="74"/>
      <c r="Z137" s="74"/>
      <c r="AA137" s="74"/>
    </row>
    <row r="138" spans="1:27" ht="11.25" customHeight="1">
      <c r="A138" s="15" t="s">
        <v>189</v>
      </c>
      <c r="B138" s="78" t="s">
        <v>384</v>
      </c>
      <c r="C138" s="72">
        <v>3044</v>
      </c>
      <c r="D138" s="183">
        <v>79.5</v>
      </c>
      <c r="E138" s="72">
        <v>3032</v>
      </c>
      <c r="F138" s="183">
        <v>83.7</v>
      </c>
      <c r="G138" s="72">
        <v>3118</v>
      </c>
      <c r="H138" s="73">
        <v>82.8</v>
      </c>
      <c r="I138" s="72">
        <v>3166</v>
      </c>
      <c r="J138" s="73">
        <v>79.2</v>
      </c>
      <c r="K138" s="72">
        <v>3290</v>
      </c>
      <c r="L138" s="73">
        <v>80.400000000000006</v>
      </c>
      <c r="M138" s="50"/>
      <c r="N138" s="72">
        <v>3111</v>
      </c>
      <c r="O138" s="183">
        <v>78.2</v>
      </c>
      <c r="P138" s="72">
        <v>3062</v>
      </c>
      <c r="Q138" s="183">
        <v>81.099999999999994</v>
      </c>
      <c r="R138" s="72">
        <v>3136</v>
      </c>
      <c r="S138" s="73">
        <v>78.3</v>
      </c>
      <c r="T138" s="72">
        <v>3191</v>
      </c>
      <c r="U138" s="73">
        <v>83.9</v>
      </c>
      <c r="V138" s="72">
        <v>3309</v>
      </c>
      <c r="W138" s="73">
        <v>82</v>
      </c>
      <c r="X138" s="74"/>
      <c r="Y138" s="74"/>
      <c r="Z138" s="74"/>
      <c r="AA138" s="74"/>
    </row>
    <row r="139" spans="1:27" ht="11.25" customHeight="1">
      <c r="A139" s="15" t="s">
        <v>190</v>
      </c>
      <c r="B139" s="78" t="s">
        <v>385</v>
      </c>
      <c r="C139" s="72">
        <v>1349</v>
      </c>
      <c r="D139" s="183">
        <v>69.8</v>
      </c>
      <c r="E139" s="72">
        <v>1276</v>
      </c>
      <c r="F139" s="183">
        <v>73</v>
      </c>
      <c r="G139" s="72">
        <v>1320</v>
      </c>
      <c r="H139" s="73">
        <v>75.599999999999994</v>
      </c>
      <c r="I139" s="72">
        <v>1223</v>
      </c>
      <c r="J139" s="73">
        <v>68.400000000000006</v>
      </c>
      <c r="K139" s="72">
        <v>1271</v>
      </c>
      <c r="L139" s="73">
        <v>74.7</v>
      </c>
      <c r="M139" s="50"/>
      <c r="N139" s="72">
        <v>1364</v>
      </c>
      <c r="O139" s="183">
        <v>62.8</v>
      </c>
      <c r="P139" s="72">
        <v>1281</v>
      </c>
      <c r="Q139" s="183">
        <v>66.099999999999994</v>
      </c>
      <c r="R139" s="72">
        <v>1331</v>
      </c>
      <c r="S139" s="73">
        <v>68.400000000000006</v>
      </c>
      <c r="T139" s="72">
        <v>1236</v>
      </c>
      <c r="U139" s="73">
        <v>72.3</v>
      </c>
      <c r="V139" s="72">
        <v>1278</v>
      </c>
      <c r="W139" s="73">
        <v>79</v>
      </c>
      <c r="X139" s="74"/>
      <c r="Y139" s="74"/>
      <c r="Z139" s="74"/>
      <c r="AA139" s="74"/>
    </row>
    <row r="140" spans="1:27" ht="11.25" customHeight="1">
      <c r="A140" s="15" t="s">
        <v>191</v>
      </c>
      <c r="B140" s="78" t="s">
        <v>386</v>
      </c>
      <c r="C140" s="72">
        <v>2543</v>
      </c>
      <c r="D140" s="183">
        <v>75.400000000000006</v>
      </c>
      <c r="E140" s="72">
        <v>2594</v>
      </c>
      <c r="F140" s="183">
        <v>79.3</v>
      </c>
      <c r="G140" s="72">
        <v>2559</v>
      </c>
      <c r="H140" s="73">
        <v>82.3</v>
      </c>
      <c r="I140" s="72">
        <v>2578</v>
      </c>
      <c r="J140" s="73">
        <v>78.7</v>
      </c>
      <c r="K140" s="72">
        <v>2648</v>
      </c>
      <c r="L140" s="73">
        <v>83.2</v>
      </c>
      <c r="M140" s="50"/>
      <c r="N140" s="72">
        <v>2553</v>
      </c>
      <c r="O140" s="183">
        <v>77.3</v>
      </c>
      <c r="P140" s="72">
        <v>2601</v>
      </c>
      <c r="Q140" s="183">
        <v>78.099999999999994</v>
      </c>
      <c r="R140" s="72">
        <v>2577</v>
      </c>
      <c r="S140" s="73">
        <v>79.400000000000006</v>
      </c>
      <c r="T140" s="72">
        <v>2584</v>
      </c>
      <c r="U140" s="73">
        <v>81.5</v>
      </c>
      <c r="V140" s="72">
        <v>2659</v>
      </c>
      <c r="W140" s="73">
        <v>83.8</v>
      </c>
      <c r="X140" s="74"/>
      <c r="Y140" s="74"/>
      <c r="Z140" s="74"/>
      <c r="AA140" s="74"/>
    </row>
    <row r="141" spans="1:27" ht="11.25" customHeight="1">
      <c r="A141" s="15" t="s">
        <v>192</v>
      </c>
      <c r="B141" s="78" t="s">
        <v>387</v>
      </c>
      <c r="C141" s="72">
        <v>2408</v>
      </c>
      <c r="D141" s="183">
        <v>66.099999999999994</v>
      </c>
      <c r="E141" s="72">
        <v>2452</v>
      </c>
      <c r="F141" s="183">
        <v>73.400000000000006</v>
      </c>
      <c r="G141" s="72">
        <v>2303</v>
      </c>
      <c r="H141" s="73">
        <v>74.2</v>
      </c>
      <c r="I141" s="72">
        <v>2323</v>
      </c>
      <c r="J141" s="73">
        <v>68.2</v>
      </c>
      <c r="K141" s="72">
        <v>2394</v>
      </c>
      <c r="L141" s="73">
        <v>71.3</v>
      </c>
      <c r="M141" s="50"/>
      <c r="N141" s="72">
        <v>2439</v>
      </c>
      <c r="O141" s="183">
        <v>63.9</v>
      </c>
      <c r="P141" s="72">
        <v>2477</v>
      </c>
      <c r="Q141" s="183">
        <v>66.400000000000006</v>
      </c>
      <c r="R141" s="72">
        <v>2325</v>
      </c>
      <c r="S141" s="73">
        <v>67.7</v>
      </c>
      <c r="T141" s="72">
        <v>2360</v>
      </c>
      <c r="U141" s="73">
        <v>66.900000000000006</v>
      </c>
      <c r="V141" s="72">
        <v>2438</v>
      </c>
      <c r="W141" s="73">
        <v>73.7</v>
      </c>
      <c r="X141" s="74"/>
      <c r="Y141" s="74"/>
      <c r="Z141" s="74"/>
      <c r="AA141" s="74"/>
    </row>
    <row r="142" spans="1:27" ht="11.25" customHeight="1">
      <c r="A142" s="2"/>
      <c r="B142" s="78"/>
      <c r="C142" s="72"/>
      <c r="D142" s="186"/>
      <c r="E142" s="72"/>
      <c r="F142" s="186"/>
      <c r="G142" s="72"/>
      <c r="H142" s="73"/>
      <c r="I142" s="83"/>
      <c r="J142" s="83"/>
      <c r="K142" s="83"/>
      <c r="L142" s="83"/>
      <c r="M142" s="50"/>
      <c r="N142" s="72"/>
      <c r="O142" s="183"/>
      <c r="P142" s="72"/>
      <c r="Q142" s="183"/>
      <c r="R142" s="72"/>
      <c r="S142" s="73"/>
      <c r="T142" s="83"/>
      <c r="U142" s="83"/>
      <c r="V142" s="83"/>
      <c r="W142" s="83"/>
      <c r="X142" s="74"/>
      <c r="Y142" s="74"/>
      <c r="Z142" s="74"/>
      <c r="AA142" s="74"/>
    </row>
    <row r="143" spans="1:27" s="52" customFormat="1" ht="11.25" customHeight="1">
      <c r="A143" s="9" t="s">
        <v>193</v>
      </c>
      <c r="B143" s="46" t="s">
        <v>388</v>
      </c>
      <c r="C143" s="47">
        <v>86857</v>
      </c>
      <c r="D143" s="51">
        <v>67.5</v>
      </c>
      <c r="E143" s="47">
        <v>88474</v>
      </c>
      <c r="F143" s="51">
        <v>71.7</v>
      </c>
      <c r="G143" s="47">
        <v>85534</v>
      </c>
      <c r="H143" s="49">
        <v>72.2</v>
      </c>
      <c r="I143" s="47">
        <v>85179</v>
      </c>
      <c r="J143" s="49">
        <v>68.400000000000006</v>
      </c>
      <c r="K143" s="47">
        <v>87045</v>
      </c>
      <c r="L143" s="49">
        <v>72.3</v>
      </c>
      <c r="M143" s="50"/>
      <c r="N143" s="47">
        <v>87089</v>
      </c>
      <c r="O143" s="51">
        <v>62.5</v>
      </c>
      <c r="P143" s="47">
        <v>88723</v>
      </c>
      <c r="Q143" s="51">
        <v>66</v>
      </c>
      <c r="R143" s="47">
        <v>85777</v>
      </c>
      <c r="S143" s="49">
        <v>67.8</v>
      </c>
      <c r="T143" s="47">
        <v>85465</v>
      </c>
      <c r="U143" s="49">
        <v>70.8</v>
      </c>
      <c r="V143" s="47">
        <v>87445</v>
      </c>
      <c r="W143" s="49">
        <v>72.8</v>
      </c>
      <c r="X143" s="74"/>
      <c r="Y143" s="74"/>
      <c r="Z143" s="74"/>
      <c r="AA143" s="74"/>
    </row>
    <row r="144" spans="1:27" ht="11.25" customHeight="1">
      <c r="A144" s="15" t="s">
        <v>458</v>
      </c>
      <c r="B144" s="78" t="s">
        <v>390</v>
      </c>
      <c r="C144" s="72">
        <v>1071</v>
      </c>
      <c r="D144" s="183">
        <v>60.1</v>
      </c>
      <c r="E144" s="72">
        <v>1057</v>
      </c>
      <c r="F144" s="183">
        <v>71.2</v>
      </c>
      <c r="G144" s="72">
        <v>1048</v>
      </c>
      <c r="H144" s="73">
        <v>73.3</v>
      </c>
      <c r="I144" s="72">
        <v>1061</v>
      </c>
      <c r="J144" s="73">
        <v>71.099999999999994</v>
      </c>
      <c r="K144" s="72">
        <v>1049</v>
      </c>
      <c r="L144" s="73">
        <v>70.400000000000006</v>
      </c>
      <c r="M144" s="50"/>
      <c r="N144" s="72">
        <v>1082</v>
      </c>
      <c r="O144" s="183">
        <v>60.7</v>
      </c>
      <c r="P144" s="72">
        <v>1065</v>
      </c>
      <c r="Q144" s="183">
        <v>64.599999999999994</v>
      </c>
      <c r="R144" s="72">
        <v>1061</v>
      </c>
      <c r="S144" s="73">
        <v>67.8</v>
      </c>
      <c r="T144" s="72">
        <v>1067</v>
      </c>
      <c r="U144" s="73">
        <v>70.5</v>
      </c>
      <c r="V144" s="72">
        <v>1052</v>
      </c>
      <c r="W144" s="73">
        <v>72.599999999999994</v>
      </c>
      <c r="X144" s="74"/>
      <c r="Y144" s="74"/>
      <c r="Z144" s="74"/>
      <c r="AA144" s="74"/>
    </row>
    <row r="145" spans="1:27" ht="11.25" customHeight="1">
      <c r="A145" s="15" t="s">
        <v>195</v>
      </c>
      <c r="B145" s="78" t="s">
        <v>391</v>
      </c>
      <c r="C145" s="72">
        <v>2209</v>
      </c>
      <c r="D145" s="183">
        <v>61.5</v>
      </c>
      <c r="E145" s="72">
        <v>2283</v>
      </c>
      <c r="F145" s="183">
        <v>66.5</v>
      </c>
      <c r="G145" s="72">
        <v>2219</v>
      </c>
      <c r="H145" s="73">
        <v>64.099999999999994</v>
      </c>
      <c r="I145" s="72">
        <v>2124</v>
      </c>
      <c r="J145" s="73">
        <v>70.400000000000006</v>
      </c>
      <c r="K145" s="72">
        <v>2204</v>
      </c>
      <c r="L145" s="73">
        <v>73.2</v>
      </c>
      <c r="M145" s="50"/>
      <c r="N145" s="72">
        <v>2209</v>
      </c>
      <c r="O145" s="183">
        <v>51.6</v>
      </c>
      <c r="P145" s="72">
        <v>2296</v>
      </c>
      <c r="Q145" s="183">
        <v>56.1</v>
      </c>
      <c r="R145" s="72">
        <v>2232</v>
      </c>
      <c r="S145" s="73">
        <v>59.4</v>
      </c>
      <c r="T145" s="72">
        <v>2117</v>
      </c>
      <c r="U145" s="73">
        <v>58.6</v>
      </c>
      <c r="V145" s="72">
        <v>2209</v>
      </c>
      <c r="W145" s="73">
        <v>66.8</v>
      </c>
      <c r="X145" s="74"/>
      <c r="Y145" s="74"/>
      <c r="Z145" s="74"/>
      <c r="AA145" s="74"/>
    </row>
    <row r="146" spans="1:27" ht="11.25" customHeight="1">
      <c r="A146" s="15" t="s">
        <v>196</v>
      </c>
      <c r="B146" s="78" t="s">
        <v>392</v>
      </c>
      <c r="C146" s="72">
        <v>5479</v>
      </c>
      <c r="D146" s="183">
        <v>75.5</v>
      </c>
      <c r="E146" s="72">
        <v>5627</v>
      </c>
      <c r="F146" s="183">
        <v>76.400000000000006</v>
      </c>
      <c r="G146" s="72">
        <v>5373</v>
      </c>
      <c r="H146" s="73">
        <v>77.400000000000006</v>
      </c>
      <c r="I146" s="72">
        <v>5353</v>
      </c>
      <c r="J146" s="73">
        <v>74.599999999999994</v>
      </c>
      <c r="K146" s="72">
        <v>5432</v>
      </c>
      <c r="L146" s="73">
        <v>78.099999999999994</v>
      </c>
      <c r="M146" s="50"/>
      <c r="N146" s="72">
        <v>5484</v>
      </c>
      <c r="O146" s="183">
        <v>74.2</v>
      </c>
      <c r="P146" s="72">
        <v>5635</v>
      </c>
      <c r="Q146" s="183">
        <v>74.8</v>
      </c>
      <c r="R146" s="72">
        <v>5396</v>
      </c>
      <c r="S146" s="73">
        <v>77.2</v>
      </c>
      <c r="T146" s="72">
        <v>5378</v>
      </c>
      <c r="U146" s="73">
        <v>79.599999999999994</v>
      </c>
      <c r="V146" s="72">
        <v>5452</v>
      </c>
      <c r="W146" s="73">
        <v>81</v>
      </c>
      <c r="X146" s="74"/>
      <c r="Y146" s="74"/>
      <c r="Z146" s="74"/>
      <c r="AA146" s="74"/>
    </row>
    <row r="147" spans="1:27" ht="11.25" customHeight="1">
      <c r="A147" s="15" t="s">
        <v>197</v>
      </c>
      <c r="B147" s="78" t="s">
        <v>393</v>
      </c>
      <c r="C147" s="72">
        <v>5069</v>
      </c>
      <c r="D147" s="183">
        <v>63</v>
      </c>
      <c r="E147" s="72">
        <v>5254</v>
      </c>
      <c r="F147" s="183">
        <v>68.2</v>
      </c>
      <c r="G147" s="72">
        <v>5046</v>
      </c>
      <c r="H147" s="73">
        <v>70</v>
      </c>
      <c r="I147" s="72">
        <v>4922</v>
      </c>
      <c r="J147" s="73">
        <v>65.900000000000006</v>
      </c>
      <c r="K147" s="72">
        <v>5206</v>
      </c>
      <c r="L147" s="73">
        <v>72.400000000000006</v>
      </c>
      <c r="M147" s="50"/>
      <c r="N147" s="72">
        <v>5078</v>
      </c>
      <c r="O147" s="183">
        <v>60.8</v>
      </c>
      <c r="P147" s="72">
        <v>5270</v>
      </c>
      <c r="Q147" s="183">
        <v>65</v>
      </c>
      <c r="R147" s="72">
        <v>5055</v>
      </c>
      <c r="S147" s="73">
        <v>66.3</v>
      </c>
      <c r="T147" s="72">
        <v>4939</v>
      </c>
      <c r="U147" s="73">
        <v>70.099999999999994</v>
      </c>
      <c r="V147" s="72">
        <v>5228</v>
      </c>
      <c r="W147" s="73">
        <v>70.099999999999994</v>
      </c>
      <c r="X147" s="74"/>
      <c r="Y147" s="74"/>
      <c r="Z147" s="74"/>
      <c r="AA147" s="74"/>
    </row>
    <row r="148" spans="1:27" ht="11.25" customHeight="1">
      <c r="A148" s="15" t="s">
        <v>198</v>
      </c>
      <c r="B148" s="78" t="s">
        <v>394</v>
      </c>
      <c r="C148" s="72">
        <v>13744</v>
      </c>
      <c r="D148" s="183">
        <v>69.8</v>
      </c>
      <c r="E148" s="72">
        <v>13828</v>
      </c>
      <c r="F148" s="183">
        <v>72.5</v>
      </c>
      <c r="G148" s="72">
        <v>13453</v>
      </c>
      <c r="H148" s="73">
        <v>73.2</v>
      </c>
      <c r="I148" s="72">
        <v>13489</v>
      </c>
      <c r="J148" s="73">
        <v>66.099999999999994</v>
      </c>
      <c r="K148" s="72">
        <v>13625</v>
      </c>
      <c r="L148" s="73">
        <v>69.3</v>
      </c>
      <c r="M148" s="50"/>
      <c r="N148" s="72">
        <v>13779</v>
      </c>
      <c r="O148" s="183">
        <v>64.2</v>
      </c>
      <c r="P148" s="72">
        <v>13886</v>
      </c>
      <c r="Q148" s="183">
        <v>67.099999999999994</v>
      </c>
      <c r="R148" s="72">
        <v>13481</v>
      </c>
      <c r="S148" s="73">
        <v>68.8</v>
      </c>
      <c r="T148" s="72">
        <v>13540</v>
      </c>
      <c r="U148" s="73">
        <v>70.5</v>
      </c>
      <c r="V148" s="72">
        <v>13675</v>
      </c>
      <c r="W148" s="73">
        <v>71.900000000000006</v>
      </c>
      <c r="X148" s="74"/>
      <c r="Y148" s="74"/>
      <c r="Z148" s="74"/>
      <c r="AA148" s="74"/>
    </row>
    <row r="149" spans="1:27" ht="11.25" customHeight="1">
      <c r="A149" s="15" t="s">
        <v>199</v>
      </c>
      <c r="B149" s="78" t="s">
        <v>395</v>
      </c>
      <c r="C149" s="72">
        <v>1497</v>
      </c>
      <c r="D149" s="183">
        <v>58.3</v>
      </c>
      <c r="E149" s="72">
        <v>1506</v>
      </c>
      <c r="F149" s="183">
        <v>64.2</v>
      </c>
      <c r="G149" s="72">
        <v>1434</v>
      </c>
      <c r="H149" s="73">
        <v>63.4</v>
      </c>
      <c r="I149" s="72">
        <v>1532</v>
      </c>
      <c r="J149" s="73">
        <v>52.3</v>
      </c>
      <c r="K149" s="72">
        <v>1443</v>
      </c>
      <c r="L149" s="73">
        <v>61</v>
      </c>
      <c r="M149" s="50"/>
      <c r="N149" s="72">
        <v>1494</v>
      </c>
      <c r="O149" s="183">
        <v>50.3</v>
      </c>
      <c r="P149" s="72">
        <v>1508</v>
      </c>
      <c r="Q149" s="183">
        <v>58</v>
      </c>
      <c r="R149" s="72">
        <v>1426</v>
      </c>
      <c r="S149" s="73">
        <v>58.5</v>
      </c>
      <c r="T149" s="72">
        <v>1533</v>
      </c>
      <c r="U149" s="73">
        <v>59.8</v>
      </c>
      <c r="V149" s="72">
        <v>1437</v>
      </c>
      <c r="W149" s="73">
        <v>64.099999999999994</v>
      </c>
      <c r="X149" s="74"/>
      <c r="Y149" s="74"/>
      <c r="Z149" s="74"/>
      <c r="AA149" s="74"/>
    </row>
    <row r="150" spans="1:27" ht="11.25" customHeight="1">
      <c r="A150" s="15" t="s">
        <v>200</v>
      </c>
      <c r="B150" s="78" t="s">
        <v>396</v>
      </c>
      <c r="C150" s="72">
        <v>16272</v>
      </c>
      <c r="D150" s="183">
        <v>64.7</v>
      </c>
      <c r="E150" s="72">
        <v>16434</v>
      </c>
      <c r="F150" s="183">
        <v>70.400000000000006</v>
      </c>
      <c r="G150" s="72">
        <v>15735</v>
      </c>
      <c r="H150" s="73">
        <v>71.2</v>
      </c>
      <c r="I150" s="72">
        <v>15876</v>
      </c>
      <c r="J150" s="73">
        <v>69</v>
      </c>
      <c r="K150" s="72">
        <v>16213</v>
      </c>
      <c r="L150" s="73">
        <v>73</v>
      </c>
      <c r="M150" s="50"/>
      <c r="N150" s="72">
        <v>16275</v>
      </c>
      <c r="O150" s="183">
        <v>61.3</v>
      </c>
      <c r="P150" s="72">
        <v>16496</v>
      </c>
      <c r="Q150" s="183">
        <v>64.3</v>
      </c>
      <c r="R150" s="72">
        <v>15783</v>
      </c>
      <c r="S150" s="73">
        <v>67.2</v>
      </c>
      <c r="T150" s="72">
        <v>15924</v>
      </c>
      <c r="U150" s="73">
        <v>70.8</v>
      </c>
      <c r="V150" s="72">
        <v>16305</v>
      </c>
      <c r="W150" s="73">
        <v>71.7</v>
      </c>
      <c r="X150" s="74"/>
      <c r="Y150" s="74"/>
      <c r="Z150" s="74"/>
      <c r="AA150" s="74"/>
    </row>
    <row r="151" spans="1:27" ht="11.25" customHeight="1">
      <c r="A151" s="15" t="s">
        <v>201</v>
      </c>
      <c r="B151" s="78" t="s">
        <v>397</v>
      </c>
      <c r="C151" s="72">
        <v>3313</v>
      </c>
      <c r="D151" s="183">
        <v>69.3</v>
      </c>
      <c r="E151" s="72">
        <v>3355</v>
      </c>
      <c r="F151" s="183">
        <v>68.099999999999994</v>
      </c>
      <c r="G151" s="72">
        <v>3144</v>
      </c>
      <c r="H151" s="73">
        <v>67.7</v>
      </c>
      <c r="I151" s="72">
        <v>3084</v>
      </c>
      <c r="J151" s="73">
        <v>72.8</v>
      </c>
      <c r="K151" s="72">
        <v>3168</v>
      </c>
      <c r="L151" s="73">
        <v>71.7</v>
      </c>
      <c r="M151" s="50"/>
      <c r="N151" s="72">
        <v>3310</v>
      </c>
      <c r="O151" s="183">
        <v>59.8</v>
      </c>
      <c r="P151" s="72">
        <v>3347</v>
      </c>
      <c r="Q151" s="183">
        <v>62.9</v>
      </c>
      <c r="R151" s="72">
        <v>3158</v>
      </c>
      <c r="S151" s="73">
        <v>64.099999999999994</v>
      </c>
      <c r="T151" s="72">
        <v>3092</v>
      </c>
      <c r="U151" s="73">
        <v>70.599999999999994</v>
      </c>
      <c r="V151" s="72">
        <v>3179</v>
      </c>
      <c r="W151" s="73">
        <v>69.2</v>
      </c>
      <c r="X151" s="74"/>
      <c r="Y151" s="74"/>
      <c r="Z151" s="74"/>
      <c r="AA151" s="74"/>
    </row>
    <row r="152" spans="1:27" ht="11.25" customHeight="1">
      <c r="A152" s="15" t="s">
        <v>202</v>
      </c>
      <c r="B152" s="78" t="s">
        <v>398</v>
      </c>
      <c r="C152" s="72">
        <v>2497</v>
      </c>
      <c r="D152" s="183">
        <v>66.900000000000006</v>
      </c>
      <c r="E152" s="72">
        <v>2659</v>
      </c>
      <c r="F152" s="183">
        <v>70.3</v>
      </c>
      <c r="G152" s="72">
        <v>2523</v>
      </c>
      <c r="H152" s="73">
        <v>69.5</v>
      </c>
      <c r="I152" s="72">
        <v>2615</v>
      </c>
      <c r="J152" s="73">
        <v>75.3</v>
      </c>
      <c r="K152" s="72">
        <v>2657</v>
      </c>
      <c r="L152" s="73">
        <v>73</v>
      </c>
      <c r="M152" s="50"/>
      <c r="N152" s="72">
        <v>2514</v>
      </c>
      <c r="O152" s="183">
        <v>58.1</v>
      </c>
      <c r="P152" s="72">
        <v>2666</v>
      </c>
      <c r="Q152" s="183">
        <v>60.7</v>
      </c>
      <c r="R152" s="72">
        <v>2551</v>
      </c>
      <c r="S152" s="73">
        <v>61.9</v>
      </c>
      <c r="T152" s="72">
        <v>2624</v>
      </c>
      <c r="U152" s="73">
        <v>67.8</v>
      </c>
      <c r="V152" s="72">
        <v>2684</v>
      </c>
      <c r="W152" s="73">
        <v>71.599999999999994</v>
      </c>
      <c r="X152" s="74"/>
      <c r="Y152" s="74"/>
      <c r="Z152" s="74"/>
      <c r="AA152" s="74"/>
    </row>
    <row r="153" spans="1:27" ht="11.25" customHeight="1">
      <c r="A153" s="15" t="s">
        <v>203</v>
      </c>
      <c r="B153" s="78" t="s">
        <v>399</v>
      </c>
      <c r="C153" s="72">
        <v>6038</v>
      </c>
      <c r="D153" s="183">
        <v>67</v>
      </c>
      <c r="E153" s="72">
        <v>6193</v>
      </c>
      <c r="F153" s="183">
        <v>70.7</v>
      </c>
      <c r="G153" s="72">
        <v>5952</v>
      </c>
      <c r="H153" s="73">
        <v>69.8</v>
      </c>
      <c r="I153" s="72">
        <v>5846</v>
      </c>
      <c r="J153" s="73">
        <v>65.2</v>
      </c>
      <c r="K153" s="72">
        <v>6090</v>
      </c>
      <c r="L153" s="73">
        <v>70.400000000000006</v>
      </c>
      <c r="M153" s="50"/>
      <c r="N153" s="72">
        <v>6083</v>
      </c>
      <c r="O153" s="183">
        <v>62.7</v>
      </c>
      <c r="P153" s="72">
        <v>6201</v>
      </c>
      <c r="Q153" s="183">
        <v>67.599999999999994</v>
      </c>
      <c r="R153" s="72">
        <v>5970</v>
      </c>
      <c r="S153" s="73">
        <v>67.3</v>
      </c>
      <c r="T153" s="72">
        <v>5873</v>
      </c>
      <c r="U153" s="73">
        <v>70.8</v>
      </c>
      <c r="V153" s="72">
        <v>6108</v>
      </c>
      <c r="W153" s="73">
        <v>71.099999999999994</v>
      </c>
      <c r="X153" s="74"/>
      <c r="Y153" s="74"/>
      <c r="Z153" s="74"/>
      <c r="AA153" s="74"/>
    </row>
    <row r="154" spans="1:27" ht="11.25" customHeight="1">
      <c r="A154" s="15" t="s">
        <v>204</v>
      </c>
      <c r="B154" s="78" t="s">
        <v>400</v>
      </c>
      <c r="C154" s="72">
        <v>1927</v>
      </c>
      <c r="D154" s="183">
        <v>56.1</v>
      </c>
      <c r="E154" s="72">
        <v>1865</v>
      </c>
      <c r="F154" s="183">
        <v>62.2</v>
      </c>
      <c r="G154" s="72">
        <v>1872</v>
      </c>
      <c r="H154" s="73">
        <v>63.7</v>
      </c>
      <c r="I154" s="72">
        <v>1763</v>
      </c>
      <c r="J154" s="73">
        <v>62.8</v>
      </c>
      <c r="K154" s="72">
        <v>1816</v>
      </c>
      <c r="L154" s="73">
        <v>57.3</v>
      </c>
      <c r="M154" s="50"/>
      <c r="N154" s="72">
        <v>1925</v>
      </c>
      <c r="O154" s="183">
        <v>44.2</v>
      </c>
      <c r="P154" s="72">
        <v>1857</v>
      </c>
      <c r="Q154" s="183">
        <v>52.1</v>
      </c>
      <c r="R154" s="72">
        <v>1881</v>
      </c>
      <c r="S154" s="73">
        <v>51</v>
      </c>
      <c r="T154" s="72">
        <v>1767</v>
      </c>
      <c r="U154" s="73">
        <v>61.7</v>
      </c>
      <c r="V154" s="72">
        <v>1823</v>
      </c>
      <c r="W154" s="73">
        <v>60.9</v>
      </c>
      <c r="X154" s="74"/>
      <c r="Y154" s="74"/>
      <c r="Z154" s="74"/>
      <c r="AA154" s="74"/>
    </row>
    <row r="155" spans="1:27" ht="11.25" customHeight="1">
      <c r="A155" s="15" t="s">
        <v>205</v>
      </c>
      <c r="B155" s="78" t="s">
        <v>401</v>
      </c>
      <c r="C155" s="72">
        <v>881</v>
      </c>
      <c r="D155" s="183">
        <v>66.599999999999994</v>
      </c>
      <c r="E155" s="72">
        <v>912</v>
      </c>
      <c r="F155" s="183">
        <v>72</v>
      </c>
      <c r="G155" s="72">
        <v>923</v>
      </c>
      <c r="H155" s="73">
        <v>66.5</v>
      </c>
      <c r="I155" s="72">
        <v>953</v>
      </c>
      <c r="J155" s="73">
        <v>69.900000000000006</v>
      </c>
      <c r="K155" s="72">
        <v>1023</v>
      </c>
      <c r="L155" s="73">
        <v>72.8</v>
      </c>
      <c r="M155" s="50"/>
      <c r="N155" s="72">
        <v>901</v>
      </c>
      <c r="O155" s="183">
        <v>63.8</v>
      </c>
      <c r="P155" s="72">
        <v>921</v>
      </c>
      <c r="Q155" s="183">
        <v>64.900000000000006</v>
      </c>
      <c r="R155" s="72">
        <v>923</v>
      </c>
      <c r="S155" s="73">
        <v>66.8</v>
      </c>
      <c r="T155" s="72">
        <v>975</v>
      </c>
      <c r="U155" s="73">
        <v>72.400000000000006</v>
      </c>
      <c r="V155" s="72">
        <v>1036</v>
      </c>
      <c r="W155" s="73">
        <v>74.400000000000006</v>
      </c>
      <c r="X155" s="74"/>
      <c r="Y155" s="74"/>
      <c r="Z155" s="74"/>
      <c r="AA155" s="74"/>
    </row>
    <row r="156" spans="1:27" ht="11.25" customHeight="1">
      <c r="A156" s="15" t="s">
        <v>206</v>
      </c>
      <c r="B156" s="78" t="s">
        <v>402</v>
      </c>
      <c r="C156" s="72">
        <v>1380</v>
      </c>
      <c r="D156" s="183">
        <v>75.8</v>
      </c>
      <c r="E156" s="72">
        <v>1474</v>
      </c>
      <c r="F156" s="183">
        <v>80.099999999999994</v>
      </c>
      <c r="G156" s="72">
        <v>1458</v>
      </c>
      <c r="H156" s="73">
        <v>79.599999999999994</v>
      </c>
      <c r="I156" s="72">
        <v>1492</v>
      </c>
      <c r="J156" s="73">
        <v>75.3</v>
      </c>
      <c r="K156" s="72">
        <v>1603</v>
      </c>
      <c r="L156" s="73">
        <v>83.5</v>
      </c>
      <c r="M156" s="50"/>
      <c r="N156" s="72">
        <v>1402</v>
      </c>
      <c r="O156" s="183">
        <v>71.7</v>
      </c>
      <c r="P156" s="72">
        <v>1487</v>
      </c>
      <c r="Q156" s="183">
        <v>74.900000000000006</v>
      </c>
      <c r="R156" s="72">
        <v>1469</v>
      </c>
      <c r="S156" s="73">
        <v>79.400000000000006</v>
      </c>
      <c r="T156" s="72">
        <v>1503</v>
      </c>
      <c r="U156" s="73">
        <v>78.7</v>
      </c>
      <c r="V156" s="72">
        <v>1609</v>
      </c>
      <c r="W156" s="73">
        <v>83.3</v>
      </c>
      <c r="X156" s="74"/>
      <c r="Y156" s="74"/>
      <c r="Z156" s="74"/>
      <c r="AA156" s="74"/>
    </row>
    <row r="157" spans="1:27" ht="11.25" customHeight="1">
      <c r="A157" s="15" t="s">
        <v>207</v>
      </c>
      <c r="B157" s="78" t="s">
        <v>403</v>
      </c>
      <c r="C157" s="72">
        <v>2165</v>
      </c>
      <c r="D157" s="183">
        <v>62.1</v>
      </c>
      <c r="E157" s="72">
        <v>2022</v>
      </c>
      <c r="F157" s="183">
        <v>62.6</v>
      </c>
      <c r="G157" s="72">
        <v>1940</v>
      </c>
      <c r="H157" s="73">
        <v>67.2</v>
      </c>
      <c r="I157" s="72">
        <v>1821</v>
      </c>
      <c r="J157" s="73">
        <v>67.5</v>
      </c>
      <c r="K157" s="72">
        <v>1991</v>
      </c>
      <c r="L157" s="73">
        <v>71.599999999999994</v>
      </c>
      <c r="M157" s="50"/>
      <c r="N157" s="72">
        <v>2173</v>
      </c>
      <c r="O157" s="183">
        <v>50.9</v>
      </c>
      <c r="P157" s="72">
        <v>2034</v>
      </c>
      <c r="Q157" s="183">
        <v>55.9</v>
      </c>
      <c r="R157" s="72">
        <v>1957</v>
      </c>
      <c r="S157" s="73">
        <v>58.6</v>
      </c>
      <c r="T157" s="72">
        <v>1840</v>
      </c>
      <c r="U157" s="73">
        <v>66</v>
      </c>
      <c r="V157" s="72">
        <v>2013</v>
      </c>
      <c r="W157" s="73">
        <v>69.3</v>
      </c>
      <c r="X157" s="74"/>
      <c r="Y157" s="74"/>
      <c r="Z157" s="74"/>
      <c r="AA157" s="74"/>
    </row>
    <row r="158" spans="1:27" ht="11.25" customHeight="1">
      <c r="A158" s="15" t="s">
        <v>208</v>
      </c>
      <c r="B158" s="78" t="s">
        <v>404</v>
      </c>
      <c r="C158" s="72">
        <v>10233</v>
      </c>
      <c r="D158" s="183">
        <v>70</v>
      </c>
      <c r="E158" s="72">
        <v>10491</v>
      </c>
      <c r="F158" s="183">
        <v>74.599999999999994</v>
      </c>
      <c r="G158" s="72">
        <v>10434</v>
      </c>
      <c r="H158" s="73">
        <v>75.2</v>
      </c>
      <c r="I158" s="72">
        <v>10320</v>
      </c>
      <c r="J158" s="73">
        <v>70.900000000000006</v>
      </c>
      <c r="K158" s="72">
        <v>10370</v>
      </c>
      <c r="L158" s="73">
        <v>76.400000000000006</v>
      </c>
      <c r="M158" s="50"/>
      <c r="N158" s="72">
        <v>10271</v>
      </c>
      <c r="O158" s="183">
        <v>66.5</v>
      </c>
      <c r="P158" s="72">
        <v>10510</v>
      </c>
      <c r="Q158" s="183">
        <v>69.400000000000006</v>
      </c>
      <c r="R158" s="72">
        <v>10438</v>
      </c>
      <c r="S158" s="73">
        <v>71</v>
      </c>
      <c r="T158" s="72">
        <v>10354</v>
      </c>
      <c r="U158" s="73">
        <v>74</v>
      </c>
      <c r="V158" s="72">
        <v>10413</v>
      </c>
      <c r="W158" s="73">
        <v>77</v>
      </c>
      <c r="X158" s="74"/>
      <c r="Y158" s="74"/>
      <c r="Z158" s="74"/>
      <c r="AA158" s="74"/>
    </row>
    <row r="159" spans="1:27" ht="11.25" customHeight="1">
      <c r="A159" s="15" t="s">
        <v>209</v>
      </c>
      <c r="B159" s="78" t="s">
        <v>405</v>
      </c>
      <c r="C159" s="72">
        <v>1952</v>
      </c>
      <c r="D159" s="183">
        <v>67.400000000000006</v>
      </c>
      <c r="E159" s="72">
        <v>1956</v>
      </c>
      <c r="F159" s="183">
        <v>76.3</v>
      </c>
      <c r="G159" s="72">
        <v>1927</v>
      </c>
      <c r="H159" s="73">
        <v>76.3</v>
      </c>
      <c r="I159" s="72">
        <v>1857</v>
      </c>
      <c r="J159" s="73">
        <v>62.5</v>
      </c>
      <c r="K159" s="72">
        <v>1923</v>
      </c>
      <c r="L159" s="73">
        <v>70.8</v>
      </c>
      <c r="M159" s="50"/>
      <c r="N159" s="72">
        <v>1956</v>
      </c>
      <c r="O159" s="183">
        <v>66.8</v>
      </c>
      <c r="P159" s="72">
        <v>1952</v>
      </c>
      <c r="Q159" s="183">
        <v>68.3</v>
      </c>
      <c r="R159" s="72">
        <v>1926</v>
      </c>
      <c r="S159" s="73">
        <v>68.599999999999994</v>
      </c>
      <c r="T159" s="72">
        <v>1860</v>
      </c>
      <c r="U159" s="73">
        <v>71.2</v>
      </c>
      <c r="V159" s="72">
        <v>1936</v>
      </c>
      <c r="W159" s="73">
        <v>74</v>
      </c>
      <c r="X159" s="74"/>
      <c r="Y159" s="74"/>
      <c r="Z159" s="74"/>
      <c r="AA159" s="74"/>
    </row>
    <row r="160" spans="1:27" ht="11.25" customHeight="1">
      <c r="A160" s="15" t="s">
        <v>210</v>
      </c>
      <c r="B160" s="78" t="s">
        <v>406</v>
      </c>
      <c r="C160" s="72">
        <v>7992</v>
      </c>
      <c r="D160" s="183">
        <v>68.400000000000006</v>
      </c>
      <c r="E160" s="72">
        <v>8288</v>
      </c>
      <c r="F160" s="183">
        <v>73.599999999999994</v>
      </c>
      <c r="G160" s="72">
        <v>7957</v>
      </c>
      <c r="H160" s="73">
        <v>74.599999999999994</v>
      </c>
      <c r="I160" s="72">
        <v>8007</v>
      </c>
      <c r="J160" s="73">
        <v>66.7</v>
      </c>
      <c r="K160" s="72">
        <v>8071</v>
      </c>
      <c r="L160" s="73">
        <v>70.8</v>
      </c>
      <c r="M160" s="50"/>
      <c r="N160" s="72">
        <v>8001</v>
      </c>
      <c r="O160" s="183">
        <v>59.4</v>
      </c>
      <c r="P160" s="72">
        <v>8294</v>
      </c>
      <c r="Q160" s="183">
        <v>64.2</v>
      </c>
      <c r="R160" s="72">
        <v>7950</v>
      </c>
      <c r="S160" s="73">
        <v>66.599999999999994</v>
      </c>
      <c r="T160" s="72">
        <v>8003</v>
      </c>
      <c r="U160" s="73">
        <v>67.3</v>
      </c>
      <c r="V160" s="72">
        <v>8096</v>
      </c>
      <c r="W160" s="73">
        <v>71.400000000000006</v>
      </c>
      <c r="X160" s="74"/>
      <c r="Y160" s="74"/>
      <c r="Z160" s="74"/>
      <c r="AA160" s="74"/>
    </row>
    <row r="161" spans="1:27" ht="11.25" customHeight="1">
      <c r="A161" s="15" t="s">
        <v>211</v>
      </c>
      <c r="B161" s="78" t="s">
        <v>407</v>
      </c>
      <c r="C161" s="72">
        <v>1477</v>
      </c>
      <c r="D161" s="183">
        <v>71</v>
      </c>
      <c r="E161" s="72">
        <v>1491</v>
      </c>
      <c r="F161" s="183">
        <v>74.599999999999994</v>
      </c>
      <c r="G161" s="72">
        <v>1444</v>
      </c>
      <c r="H161" s="73">
        <v>75.099999999999994</v>
      </c>
      <c r="I161" s="72">
        <v>1461</v>
      </c>
      <c r="J161" s="73">
        <v>70.2</v>
      </c>
      <c r="K161" s="72">
        <v>1520</v>
      </c>
      <c r="L161" s="73">
        <v>77</v>
      </c>
      <c r="M161" s="50"/>
      <c r="N161" s="72">
        <v>1484</v>
      </c>
      <c r="O161" s="183">
        <v>70.599999999999994</v>
      </c>
      <c r="P161" s="72">
        <v>1496</v>
      </c>
      <c r="Q161" s="183">
        <v>74.400000000000006</v>
      </c>
      <c r="R161" s="72">
        <v>1455</v>
      </c>
      <c r="S161" s="73">
        <v>75.3</v>
      </c>
      <c r="T161" s="72">
        <v>1467</v>
      </c>
      <c r="U161" s="73">
        <v>77.5</v>
      </c>
      <c r="V161" s="72">
        <v>1533</v>
      </c>
      <c r="W161" s="73">
        <v>79.3</v>
      </c>
      <c r="X161" s="74"/>
      <c r="Y161" s="74"/>
      <c r="Z161" s="74"/>
      <c r="AA161" s="74"/>
    </row>
    <row r="162" spans="1:27" ht="11.25" customHeight="1">
      <c r="A162" s="15" t="s">
        <v>212</v>
      </c>
      <c r="B162" s="78" t="s">
        <v>408</v>
      </c>
      <c r="C162" s="72">
        <v>1661</v>
      </c>
      <c r="D162" s="183">
        <v>75.099999999999994</v>
      </c>
      <c r="E162" s="72">
        <v>1779</v>
      </c>
      <c r="F162" s="183">
        <v>79.599999999999994</v>
      </c>
      <c r="G162" s="72">
        <v>1652</v>
      </c>
      <c r="H162" s="73">
        <v>77.599999999999994</v>
      </c>
      <c r="I162" s="72">
        <v>1603</v>
      </c>
      <c r="J162" s="73">
        <v>70.2</v>
      </c>
      <c r="K162" s="72">
        <v>1641</v>
      </c>
      <c r="L162" s="73">
        <v>75.7</v>
      </c>
      <c r="M162" s="50"/>
      <c r="N162" s="72">
        <v>1668</v>
      </c>
      <c r="O162" s="183">
        <v>71.8</v>
      </c>
      <c r="P162" s="72">
        <v>1802</v>
      </c>
      <c r="Q162" s="183">
        <v>74.400000000000006</v>
      </c>
      <c r="R162" s="72">
        <v>1665</v>
      </c>
      <c r="S162" s="73">
        <v>74</v>
      </c>
      <c r="T162" s="72">
        <v>1609</v>
      </c>
      <c r="U162" s="73">
        <v>75.900000000000006</v>
      </c>
      <c r="V162" s="72">
        <v>1657</v>
      </c>
      <c r="W162" s="73">
        <v>80.8</v>
      </c>
      <c r="X162" s="74"/>
      <c r="Y162" s="74"/>
      <c r="Z162" s="74"/>
      <c r="AA162" s="74"/>
    </row>
    <row r="163" spans="1:27" ht="11.25" customHeight="1">
      <c r="A163" s="2"/>
      <c r="B163" s="78"/>
      <c r="C163" s="72"/>
      <c r="D163" s="186"/>
      <c r="E163" s="72"/>
      <c r="F163" s="186"/>
      <c r="G163" s="72"/>
      <c r="H163" s="73"/>
      <c r="I163" s="83"/>
      <c r="J163" s="83"/>
      <c r="K163" s="83"/>
      <c r="L163" s="83"/>
      <c r="M163" s="50"/>
      <c r="N163" s="72"/>
      <c r="O163" s="183"/>
      <c r="P163" s="72"/>
      <c r="Q163" s="183"/>
      <c r="R163" s="72"/>
      <c r="S163" s="73"/>
      <c r="T163" s="83"/>
      <c r="U163" s="83"/>
      <c r="V163" s="83"/>
      <c r="W163" s="83"/>
      <c r="X163" s="74"/>
      <c r="Y163" s="74"/>
      <c r="Z163" s="74"/>
      <c r="AA163" s="74"/>
    </row>
    <row r="164" spans="1:27" s="52" customFormat="1" ht="11.25" customHeight="1">
      <c r="A164" s="9" t="s">
        <v>213</v>
      </c>
      <c r="B164" s="46" t="s">
        <v>409</v>
      </c>
      <c r="C164" s="47">
        <v>55425</v>
      </c>
      <c r="D164" s="51">
        <v>66.900000000000006</v>
      </c>
      <c r="E164" s="47">
        <v>55678</v>
      </c>
      <c r="F164" s="51">
        <v>70.599999999999994</v>
      </c>
      <c r="G164" s="47">
        <v>53903</v>
      </c>
      <c r="H164" s="49">
        <v>72.400000000000006</v>
      </c>
      <c r="I164" s="47">
        <v>53276</v>
      </c>
      <c r="J164" s="49">
        <v>67</v>
      </c>
      <c r="K164" s="47">
        <v>54909</v>
      </c>
      <c r="L164" s="49">
        <v>69.5</v>
      </c>
      <c r="M164" s="50"/>
      <c r="N164" s="47">
        <v>55430</v>
      </c>
      <c r="O164" s="51">
        <v>60.1</v>
      </c>
      <c r="P164" s="47">
        <v>55651</v>
      </c>
      <c r="Q164" s="51">
        <v>63</v>
      </c>
      <c r="R164" s="47">
        <v>53899</v>
      </c>
      <c r="S164" s="49">
        <v>64.599999999999994</v>
      </c>
      <c r="T164" s="47">
        <v>53232</v>
      </c>
      <c r="U164" s="49">
        <v>67.7</v>
      </c>
      <c r="V164" s="47">
        <v>54999</v>
      </c>
      <c r="W164" s="49">
        <v>70.3</v>
      </c>
      <c r="X164" s="74"/>
      <c r="Y164" s="74"/>
      <c r="Z164" s="74"/>
      <c r="AA164" s="74"/>
    </row>
    <row r="165" spans="1:27" ht="11.25" customHeight="1">
      <c r="A165" s="15" t="s">
        <v>214</v>
      </c>
      <c r="B165" s="78" t="s">
        <v>410</v>
      </c>
      <c r="C165" s="72">
        <v>2153</v>
      </c>
      <c r="D165" s="183">
        <v>73.2</v>
      </c>
      <c r="E165" s="72">
        <v>2232</v>
      </c>
      <c r="F165" s="183">
        <v>75.099999999999994</v>
      </c>
      <c r="G165" s="72">
        <v>2072</v>
      </c>
      <c r="H165" s="73">
        <v>78.2</v>
      </c>
      <c r="I165" s="72">
        <v>2064</v>
      </c>
      <c r="J165" s="73">
        <v>66.400000000000006</v>
      </c>
      <c r="K165" s="72">
        <v>2169</v>
      </c>
      <c r="L165" s="73">
        <v>70.400000000000006</v>
      </c>
      <c r="M165" s="50"/>
      <c r="N165" s="72">
        <v>2147</v>
      </c>
      <c r="O165" s="183">
        <v>65.400000000000006</v>
      </c>
      <c r="P165" s="72">
        <v>2228</v>
      </c>
      <c r="Q165" s="183">
        <v>66</v>
      </c>
      <c r="R165" s="72">
        <v>2081</v>
      </c>
      <c r="S165" s="73">
        <v>68.400000000000006</v>
      </c>
      <c r="T165" s="72">
        <v>2046</v>
      </c>
      <c r="U165" s="73">
        <v>67.400000000000006</v>
      </c>
      <c r="V165" s="72">
        <v>2177</v>
      </c>
      <c r="W165" s="73">
        <v>71.8</v>
      </c>
      <c r="X165" s="74"/>
      <c r="Y165" s="74"/>
      <c r="Z165" s="74"/>
      <c r="AA165" s="74"/>
    </row>
    <row r="166" spans="1:27" ht="11.25" customHeight="1">
      <c r="A166" s="15" t="s">
        <v>215</v>
      </c>
      <c r="B166" s="78" t="s">
        <v>411</v>
      </c>
      <c r="C166" s="72">
        <v>1722</v>
      </c>
      <c r="D166" s="183">
        <v>67.2</v>
      </c>
      <c r="E166" s="72">
        <v>1674</v>
      </c>
      <c r="F166" s="183">
        <v>72.099999999999994</v>
      </c>
      <c r="G166" s="72">
        <v>1638</v>
      </c>
      <c r="H166" s="73">
        <v>68.7</v>
      </c>
      <c r="I166" s="72">
        <v>1612</v>
      </c>
      <c r="J166" s="73">
        <v>71.400000000000006</v>
      </c>
      <c r="K166" s="72">
        <v>1674</v>
      </c>
      <c r="L166" s="73">
        <v>77.2</v>
      </c>
      <c r="M166" s="50"/>
      <c r="N166" s="72">
        <v>1730</v>
      </c>
      <c r="O166" s="183">
        <v>59</v>
      </c>
      <c r="P166" s="72">
        <v>1668</v>
      </c>
      <c r="Q166" s="183">
        <v>65.599999999999994</v>
      </c>
      <c r="R166" s="72">
        <v>1643</v>
      </c>
      <c r="S166" s="73">
        <v>65.3</v>
      </c>
      <c r="T166" s="72">
        <v>1621</v>
      </c>
      <c r="U166" s="73">
        <v>68.8</v>
      </c>
      <c r="V166" s="72">
        <v>1682</v>
      </c>
      <c r="W166" s="73">
        <v>73.5</v>
      </c>
      <c r="X166" s="74"/>
      <c r="Y166" s="74"/>
      <c r="Z166" s="74"/>
      <c r="AA166" s="74"/>
    </row>
    <row r="167" spans="1:27" ht="11.25" customHeight="1">
      <c r="A167" s="15" t="s">
        <v>216</v>
      </c>
      <c r="B167" s="78" t="s">
        <v>412</v>
      </c>
      <c r="C167" s="72">
        <v>3023</v>
      </c>
      <c r="D167" s="183">
        <v>61.7</v>
      </c>
      <c r="E167" s="72">
        <v>2876</v>
      </c>
      <c r="F167" s="183">
        <v>68.599999999999994</v>
      </c>
      <c r="G167" s="72">
        <v>2888</v>
      </c>
      <c r="H167" s="73">
        <v>69.099999999999994</v>
      </c>
      <c r="I167" s="72">
        <v>2823</v>
      </c>
      <c r="J167" s="73">
        <v>68</v>
      </c>
      <c r="K167" s="72">
        <v>3140</v>
      </c>
      <c r="L167" s="73">
        <v>64.3</v>
      </c>
      <c r="M167" s="50"/>
      <c r="N167" s="72">
        <v>3005</v>
      </c>
      <c r="O167" s="183">
        <v>47</v>
      </c>
      <c r="P167" s="72">
        <v>2872</v>
      </c>
      <c r="Q167" s="183">
        <v>53.8</v>
      </c>
      <c r="R167" s="72">
        <v>2901</v>
      </c>
      <c r="S167" s="73">
        <v>56</v>
      </c>
      <c r="T167" s="72">
        <v>2826</v>
      </c>
      <c r="U167" s="73">
        <v>61.6</v>
      </c>
      <c r="V167" s="72">
        <v>3149</v>
      </c>
      <c r="W167" s="73">
        <v>62.8</v>
      </c>
      <c r="X167" s="74"/>
      <c r="Y167" s="74"/>
      <c r="Z167" s="74"/>
      <c r="AA167" s="74"/>
    </row>
    <row r="168" spans="1:27" ht="11.25" customHeight="1">
      <c r="A168" s="15" t="s">
        <v>217</v>
      </c>
      <c r="B168" s="78" t="s">
        <v>413</v>
      </c>
      <c r="C168" s="72">
        <v>5881</v>
      </c>
      <c r="D168" s="183">
        <v>64.900000000000006</v>
      </c>
      <c r="E168" s="72">
        <v>5801</v>
      </c>
      <c r="F168" s="183">
        <v>69.400000000000006</v>
      </c>
      <c r="G168" s="72">
        <v>5604</v>
      </c>
      <c r="H168" s="73">
        <v>69.5</v>
      </c>
      <c r="I168" s="72">
        <v>5532</v>
      </c>
      <c r="J168" s="73">
        <v>66</v>
      </c>
      <c r="K168" s="72">
        <v>5715</v>
      </c>
      <c r="L168" s="73">
        <v>72.099999999999994</v>
      </c>
      <c r="M168" s="50"/>
      <c r="N168" s="72">
        <v>5887</v>
      </c>
      <c r="O168" s="183">
        <v>56.4</v>
      </c>
      <c r="P168" s="72">
        <v>5804</v>
      </c>
      <c r="Q168" s="183">
        <v>60.4</v>
      </c>
      <c r="R168" s="72">
        <v>5612</v>
      </c>
      <c r="S168" s="73">
        <v>63.3</v>
      </c>
      <c r="T168" s="72">
        <v>5521</v>
      </c>
      <c r="U168" s="73">
        <v>66</v>
      </c>
      <c r="V168" s="72">
        <v>5732</v>
      </c>
      <c r="W168" s="73">
        <v>70.2</v>
      </c>
      <c r="X168" s="74"/>
      <c r="Y168" s="74"/>
      <c r="Z168" s="74"/>
      <c r="AA168" s="74"/>
    </row>
    <row r="169" spans="1:27" ht="11.25" customHeight="1">
      <c r="A169" s="15" t="s">
        <v>218</v>
      </c>
      <c r="B169" s="78" t="s">
        <v>414</v>
      </c>
      <c r="C169" s="72">
        <v>7567</v>
      </c>
      <c r="D169" s="183">
        <v>67.400000000000006</v>
      </c>
      <c r="E169" s="72">
        <v>7569</v>
      </c>
      <c r="F169" s="183">
        <v>69.7</v>
      </c>
      <c r="G169" s="72">
        <v>7308</v>
      </c>
      <c r="H169" s="73">
        <v>71.900000000000006</v>
      </c>
      <c r="I169" s="72">
        <v>7508</v>
      </c>
      <c r="J169" s="73">
        <v>67</v>
      </c>
      <c r="K169" s="72">
        <v>7545</v>
      </c>
      <c r="L169" s="73">
        <v>69.099999999999994</v>
      </c>
      <c r="M169" s="50"/>
      <c r="N169" s="72">
        <v>7576</v>
      </c>
      <c r="O169" s="183">
        <v>61.3</v>
      </c>
      <c r="P169" s="72">
        <v>7549</v>
      </c>
      <c r="Q169" s="183">
        <v>63.7</v>
      </c>
      <c r="R169" s="72">
        <v>7296</v>
      </c>
      <c r="S169" s="73">
        <v>65.8</v>
      </c>
      <c r="T169" s="72">
        <v>7512</v>
      </c>
      <c r="U169" s="73">
        <v>71.900000000000006</v>
      </c>
      <c r="V169" s="72">
        <v>7569</v>
      </c>
      <c r="W169" s="73">
        <v>71.8</v>
      </c>
      <c r="X169" s="74"/>
      <c r="Y169" s="74"/>
      <c r="Z169" s="74"/>
      <c r="AA169" s="74"/>
    </row>
    <row r="170" spans="1:27" ht="11.25" customHeight="1">
      <c r="A170" s="15" t="s">
        <v>219</v>
      </c>
      <c r="B170" s="78" t="s">
        <v>415</v>
      </c>
      <c r="C170" s="72">
        <v>4281</v>
      </c>
      <c r="D170" s="183">
        <v>71</v>
      </c>
      <c r="E170" s="72">
        <v>4316</v>
      </c>
      <c r="F170" s="183">
        <v>74.8</v>
      </c>
      <c r="G170" s="72">
        <v>4134</v>
      </c>
      <c r="H170" s="73">
        <v>76.099999999999994</v>
      </c>
      <c r="I170" s="72">
        <v>4204</v>
      </c>
      <c r="J170" s="73">
        <v>63.1</v>
      </c>
      <c r="K170" s="72">
        <v>4284</v>
      </c>
      <c r="L170" s="73">
        <v>68.900000000000006</v>
      </c>
      <c r="M170" s="50"/>
      <c r="N170" s="72">
        <v>4278</v>
      </c>
      <c r="O170" s="183">
        <v>64.099999999999994</v>
      </c>
      <c r="P170" s="72">
        <v>4312</v>
      </c>
      <c r="Q170" s="183">
        <v>67.099999999999994</v>
      </c>
      <c r="R170" s="72">
        <v>4107</v>
      </c>
      <c r="S170" s="73">
        <v>67.599999999999994</v>
      </c>
      <c r="T170" s="72">
        <v>4207</v>
      </c>
      <c r="U170" s="73">
        <v>64.3</v>
      </c>
      <c r="V170" s="72">
        <v>4275</v>
      </c>
      <c r="W170" s="73">
        <v>69</v>
      </c>
      <c r="X170" s="74"/>
      <c r="Y170" s="74"/>
      <c r="Z170" s="74"/>
      <c r="AA170" s="74"/>
    </row>
    <row r="171" spans="1:27" ht="11.25" customHeight="1">
      <c r="A171" s="15" t="s">
        <v>220</v>
      </c>
      <c r="B171" s="78" t="s">
        <v>416</v>
      </c>
      <c r="C171" s="72">
        <v>6729</v>
      </c>
      <c r="D171" s="183">
        <v>70.2</v>
      </c>
      <c r="E171" s="72">
        <v>6816</v>
      </c>
      <c r="F171" s="183">
        <v>71.7</v>
      </c>
      <c r="G171" s="72">
        <v>6639</v>
      </c>
      <c r="H171" s="73">
        <v>74.099999999999994</v>
      </c>
      <c r="I171" s="72">
        <v>6495</v>
      </c>
      <c r="J171" s="73">
        <v>68.099999999999994</v>
      </c>
      <c r="K171" s="72">
        <v>6569</v>
      </c>
      <c r="L171" s="73">
        <v>68.7</v>
      </c>
      <c r="M171" s="50"/>
      <c r="N171" s="72">
        <v>6736</v>
      </c>
      <c r="O171" s="183">
        <v>66.8</v>
      </c>
      <c r="P171" s="72">
        <v>6812</v>
      </c>
      <c r="Q171" s="183">
        <v>68.8</v>
      </c>
      <c r="R171" s="72">
        <v>6628</v>
      </c>
      <c r="S171" s="73">
        <v>71</v>
      </c>
      <c r="T171" s="72">
        <v>6480</v>
      </c>
      <c r="U171" s="73">
        <v>73.7</v>
      </c>
      <c r="V171" s="72">
        <v>6559</v>
      </c>
      <c r="W171" s="73">
        <v>73.099999999999994</v>
      </c>
      <c r="X171" s="74"/>
      <c r="Y171" s="74"/>
      <c r="Z171" s="74"/>
      <c r="AA171" s="74"/>
    </row>
    <row r="172" spans="1:27" ht="11.25" customHeight="1">
      <c r="A172" s="15" t="s">
        <v>221</v>
      </c>
      <c r="B172" s="78" t="s">
        <v>417</v>
      </c>
      <c r="C172" s="72">
        <v>15</v>
      </c>
      <c r="D172" s="183">
        <v>80</v>
      </c>
      <c r="E172" s="72">
        <v>22</v>
      </c>
      <c r="F172" s="183">
        <v>77.3</v>
      </c>
      <c r="G172" s="72">
        <v>19</v>
      </c>
      <c r="H172" s="73">
        <v>73.7</v>
      </c>
      <c r="I172" s="72">
        <v>22</v>
      </c>
      <c r="J172" s="73">
        <v>86.4</v>
      </c>
      <c r="K172" s="72">
        <v>21</v>
      </c>
      <c r="L172" s="73">
        <v>81</v>
      </c>
      <c r="M172" s="50"/>
      <c r="N172" s="72">
        <v>14</v>
      </c>
      <c r="O172" s="183">
        <v>85.7</v>
      </c>
      <c r="P172" s="72">
        <v>22</v>
      </c>
      <c r="Q172" s="183">
        <v>100</v>
      </c>
      <c r="R172" s="72">
        <v>17</v>
      </c>
      <c r="S172" s="73">
        <v>100</v>
      </c>
      <c r="T172" s="72">
        <v>22</v>
      </c>
      <c r="U172" s="73">
        <v>100</v>
      </c>
      <c r="V172" s="72">
        <v>21</v>
      </c>
      <c r="W172" s="73">
        <v>85.7</v>
      </c>
      <c r="X172" s="74"/>
      <c r="Y172" s="74"/>
      <c r="Z172" s="74"/>
      <c r="AA172" s="74"/>
    </row>
    <row r="173" spans="1:27" ht="11.25" customHeight="1">
      <c r="A173" s="15" t="s">
        <v>222</v>
      </c>
      <c r="B173" s="78" t="s">
        <v>418</v>
      </c>
      <c r="C173" s="72">
        <v>2217</v>
      </c>
      <c r="D173" s="183">
        <v>67.2</v>
      </c>
      <c r="E173" s="72">
        <v>2230</v>
      </c>
      <c r="F173" s="183">
        <v>72.5</v>
      </c>
      <c r="G173" s="72">
        <v>2244</v>
      </c>
      <c r="H173" s="73">
        <v>73.400000000000006</v>
      </c>
      <c r="I173" s="72">
        <v>2165</v>
      </c>
      <c r="J173" s="73">
        <v>70.099999999999994</v>
      </c>
      <c r="K173" s="72">
        <v>2204</v>
      </c>
      <c r="L173" s="73">
        <v>71</v>
      </c>
      <c r="M173" s="50"/>
      <c r="N173" s="72">
        <v>2209</v>
      </c>
      <c r="O173" s="183">
        <v>57.1</v>
      </c>
      <c r="P173" s="72">
        <v>2223</v>
      </c>
      <c r="Q173" s="183">
        <v>60.2</v>
      </c>
      <c r="R173" s="72">
        <v>2246</v>
      </c>
      <c r="S173" s="73">
        <v>61.3</v>
      </c>
      <c r="T173" s="72">
        <v>2171</v>
      </c>
      <c r="U173" s="73">
        <v>66.5</v>
      </c>
      <c r="V173" s="72">
        <v>2209</v>
      </c>
      <c r="W173" s="73">
        <v>68.2</v>
      </c>
      <c r="X173" s="74"/>
      <c r="Y173" s="74"/>
      <c r="Z173" s="74"/>
      <c r="AA173" s="74"/>
    </row>
    <row r="174" spans="1:27" ht="11.25" customHeight="1">
      <c r="A174" s="15" t="s">
        <v>223</v>
      </c>
      <c r="B174" s="78" t="s">
        <v>419</v>
      </c>
      <c r="C174" s="72">
        <v>2908</v>
      </c>
      <c r="D174" s="183">
        <v>62.1</v>
      </c>
      <c r="E174" s="72">
        <v>2943</v>
      </c>
      <c r="F174" s="183">
        <v>68.7</v>
      </c>
      <c r="G174" s="72">
        <v>2794</v>
      </c>
      <c r="H174" s="73">
        <v>71.8</v>
      </c>
      <c r="I174" s="72">
        <v>2720</v>
      </c>
      <c r="J174" s="73">
        <v>69.7</v>
      </c>
      <c r="K174" s="72">
        <v>2772</v>
      </c>
      <c r="L174" s="73">
        <v>71.8</v>
      </c>
      <c r="M174" s="50"/>
      <c r="N174" s="72">
        <v>2910</v>
      </c>
      <c r="O174" s="183">
        <v>53.4</v>
      </c>
      <c r="P174" s="72">
        <v>2953</v>
      </c>
      <c r="Q174" s="183">
        <v>55.8</v>
      </c>
      <c r="R174" s="72">
        <v>2818</v>
      </c>
      <c r="S174" s="73">
        <v>59.8</v>
      </c>
      <c r="T174" s="72">
        <v>2743</v>
      </c>
      <c r="U174" s="73">
        <v>64.2</v>
      </c>
      <c r="V174" s="72">
        <v>2772</v>
      </c>
      <c r="W174" s="73">
        <v>68.5</v>
      </c>
      <c r="X174" s="74"/>
      <c r="Y174" s="74"/>
      <c r="Z174" s="74"/>
      <c r="AA174" s="74"/>
    </row>
    <row r="175" spans="1:27" ht="11.25" customHeight="1">
      <c r="A175" s="15" t="s">
        <v>224</v>
      </c>
      <c r="B175" s="78" t="s">
        <v>420</v>
      </c>
      <c r="C175" s="72">
        <v>1653</v>
      </c>
      <c r="D175" s="183">
        <v>66.599999999999994</v>
      </c>
      <c r="E175" s="72">
        <v>1644</v>
      </c>
      <c r="F175" s="183">
        <v>68.599999999999994</v>
      </c>
      <c r="G175" s="72">
        <v>1561</v>
      </c>
      <c r="H175" s="73">
        <v>71.900000000000006</v>
      </c>
      <c r="I175" s="72">
        <v>1567</v>
      </c>
      <c r="J175" s="73">
        <v>70.599999999999994</v>
      </c>
      <c r="K175" s="72">
        <v>1608</v>
      </c>
      <c r="L175" s="73">
        <v>71.8</v>
      </c>
      <c r="M175" s="50"/>
      <c r="N175" s="72">
        <v>1654</v>
      </c>
      <c r="O175" s="183">
        <v>65.400000000000006</v>
      </c>
      <c r="P175" s="72">
        <v>1642</v>
      </c>
      <c r="Q175" s="183">
        <v>64.900000000000006</v>
      </c>
      <c r="R175" s="72">
        <v>1552</v>
      </c>
      <c r="S175" s="73">
        <v>61.4</v>
      </c>
      <c r="T175" s="72">
        <v>1557</v>
      </c>
      <c r="U175" s="73">
        <v>69.099999999999994</v>
      </c>
      <c r="V175" s="72">
        <v>1612</v>
      </c>
      <c r="W175" s="73">
        <v>71</v>
      </c>
      <c r="X175" s="74"/>
      <c r="Y175" s="74"/>
      <c r="Z175" s="74"/>
      <c r="AA175" s="74"/>
    </row>
    <row r="176" spans="1:27" ht="11.25" customHeight="1">
      <c r="A176" s="15" t="s">
        <v>225</v>
      </c>
      <c r="B176" s="78" t="s">
        <v>421</v>
      </c>
      <c r="C176" s="72">
        <v>5566</v>
      </c>
      <c r="D176" s="183">
        <v>64.3</v>
      </c>
      <c r="E176" s="72">
        <v>5633</v>
      </c>
      <c r="F176" s="183">
        <v>69.900000000000006</v>
      </c>
      <c r="G176" s="72">
        <v>5322</v>
      </c>
      <c r="H176" s="73">
        <v>72.8</v>
      </c>
      <c r="I176" s="72">
        <v>5159</v>
      </c>
      <c r="J176" s="73">
        <v>64.5</v>
      </c>
      <c r="K176" s="72">
        <v>5410</v>
      </c>
      <c r="L176" s="73">
        <v>67.7</v>
      </c>
      <c r="M176" s="50"/>
      <c r="N176" s="72">
        <v>5574</v>
      </c>
      <c r="O176" s="183">
        <v>59.3</v>
      </c>
      <c r="P176" s="72">
        <v>5627</v>
      </c>
      <c r="Q176" s="183">
        <v>61.7</v>
      </c>
      <c r="R176" s="72">
        <v>5315</v>
      </c>
      <c r="S176" s="73">
        <v>61.9</v>
      </c>
      <c r="T176" s="72">
        <v>5161</v>
      </c>
      <c r="U176" s="73">
        <v>65.900000000000006</v>
      </c>
      <c r="V176" s="72">
        <v>5410</v>
      </c>
      <c r="W176" s="73">
        <v>70.900000000000006</v>
      </c>
      <c r="X176" s="74"/>
      <c r="Y176" s="74"/>
      <c r="Z176" s="74"/>
      <c r="AA176" s="74"/>
    </row>
    <row r="177" spans="1:27" ht="11.25" customHeight="1">
      <c r="A177" s="15" t="s">
        <v>226</v>
      </c>
      <c r="B177" s="78" t="s">
        <v>422</v>
      </c>
      <c r="C177" s="72">
        <v>3056</v>
      </c>
      <c r="D177" s="183">
        <v>62.8</v>
      </c>
      <c r="E177" s="72">
        <v>3155</v>
      </c>
      <c r="F177" s="183">
        <v>67.400000000000006</v>
      </c>
      <c r="G177" s="72">
        <v>3174</v>
      </c>
      <c r="H177" s="73">
        <v>69.7</v>
      </c>
      <c r="I177" s="72">
        <v>3001</v>
      </c>
      <c r="J177" s="73">
        <v>66</v>
      </c>
      <c r="K177" s="72">
        <v>3044</v>
      </c>
      <c r="L177" s="73">
        <v>67.099999999999994</v>
      </c>
      <c r="M177" s="50"/>
      <c r="N177" s="72">
        <v>3056</v>
      </c>
      <c r="O177" s="183">
        <v>58.7</v>
      </c>
      <c r="P177" s="72">
        <v>3159</v>
      </c>
      <c r="Q177" s="183">
        <v>64.7</v>
      </c>
      <c r="R177" s="72">
        <v>3171</v>
      </c>
      <c r="S177" s="73">
        <v>63.1</v>
      </c>
      <c r="T177" s="72">
        <v>2979</v>
      </c>
      <c r="U177" s="73">
        <v>66.900000000000006</v>
      </c>
      <c r="V177" s="72">
        <v>3050</v>
      </c>
      <c r="W177" s="73">
        <v>67.5</v>
      </c>
      <c r="X177" s="74"/>
      <c r="Y177" s="74"/>
      <c r="Z177" s="74"/>
      <c r="AA177" s="74"/>
    </row>
    <row r="178" spans="1:27" ht="11.25" customHeight="1">
      <c r="A178" s="15" t="s">
        <v>227</v>
      </c>
      <c r="B178" s="78" t="s">
        <v>423</v>
      </c>
      <c r="C178" s="72">
        <v>2184</v>
      </c>
      <c r="D178" s="183">
        <v>64.8</v>
      </c>
      <c r="E178" s="72">
        <v>2122</v>
      </c>
      <c r="F178" s="183">
        <v>69.8</v>
      </c>
      <c r="G178" s="72">
        <v>2069</v>
      </c>
      <c r="H178" s="73">
        <v>70.900000000000006</v>
      </c>
      <c r="I178" s="72">
        <v>2168</v>
      </c>
      <c r="J178" s="73">
        <v>67.900000000000006</v>
      </c>
      <c r="K178" s="72">
        <v>2178</v>
      </c>
      <c r="L178" s="73">
        <v>67.7</v>
      </c>
      <c r="M178" s="50"/>
      <c r="N178" s="72">
        <v>2186</v>
      </c>
      <c r="O178" s="183">
        <v>49.5</v>
      </c>
      <c r="P178" s="72">
        <v>2129</v>
      </c>
      <c r="Q178" s="183">
        <v>53.1</v>
      </c>
      <c r="R178" s="72">
        <v>2085</v>
      </c>
      <c r="S178" s="73">
        <v>55.9</v>
      </c>
      <c r="T178" s="72">
        <v>2168</v>
      </c>
      <c r="U178" s="73">
        <v>58</v>
      </c>
      <c r="V178" s="72">
        <v>2195</v>
      </c>
      <c r="W178" s="73">
        <v>65.099999999999994</v>
      </c>
      <c r="X178" s="74"/>
      <c r="Y178" s="74"/>
      <c r="Z178" s="74"/>
      <c r="AA178" s="74"/>
    </row>
    <row r="179" spans="1:27" ht="11.25" customHeight="1">
      <c r="A179" s="15" t="s">
        <v>228</v>
      </c>
      <c r="B179" s="78" t="s">
        <v>424</v>
      </c>
      <c r="C179" s="72">
        <v>1490</v>
      </c>
      <c r="D179" s="183">
        <v>65</v>
      </c>
      <c r="E179" s="72">
        <v>1500</v>
      </c>
      <c r="F179" s="183">
        <v>67.599999999999994</v>
      </c>
      <c r="G179" s="72">
        <v>1445</v>
      </c>
      <c r="H179" s="73">
        <v>73.8</v>
      </c>
      <c r="I179" s="72">
        <v>1389</v>
      </c>
      <c r="J179" s="73">
        <v>69.099999999999994</v>
      </c>
      <c r="K179" s="72">
        <v>1441</v>
      </c>
      <c r="L179" s="73">
        <v>71.900000000000006</v>
      </c>
      <c r="M179" s="50"/>
      <c r="N179" s="72">
        <v>1489</v>
      </c>
      <c r="O179" s="183">
        <v>61</v>
      </c>
      <c r="P179" s="72">
        <v>1504</v>
      </c>
      <c r="Q179" s="183">
        <v>63</v>
      </c>
      <c r="R179" s="72">
        <v>1448</v>
      </c>
      <c r="S179" s="73">
        <v>61.5</v>
      </c>
      <c r="T179" s="72">
        <v>1393</v>
      </c>
      <c r="U179" s="73">
        <v>67</v>
      </c>
      <c r="V179" s="72">
        <v>1444</v>
      </c>
      <c r="W179" s="73">
        <v>68</v>
      </c>
      <c r="X179" s="74"/>
      <c r="Y179" s="74"/>
      <c r="Z179" s="74"/>
      <c r="AA179" s="74"/>
    </row>
    <row r="180" spans="1:27" ht="11.25" customHeight="1">
      <c r="A180" s="15" t="s">
        <v>229</v>
      </c>
      <c r="B180" s="78" t="s">
        <v>425</v>
      </c>
      <c r="C180" s="72">
        <v>4980</v>
      </c>
      <c r="D180" s="183">
        <v>70.900000000000006</v>
      </c>
      <c r="E180" s="72">
        <v>5145</v>
      </c>
      <c r="F180" s="183">
        <v>71.5</v>
      </c>
      <c r="G180" s="72">
        <v>4992</v>
      </c>
      <c r="H180" s="73">
        <v>73.8</v>
      </c>
      <c r="I180" s="72">
        <v>4847</v>
      </c>
      <c r="J180" s="73">
        <v>66.7</v>
      </c>
      <c r="K180" s="72">
        <v>5135</v>
      </c>
      <c r="L180" s="73">
        <v>69.7</v>
      </c>
      <c r="M180" s="50"/>
      <c r="N180" s="72">
        <v>4979</v>
      </c>
      <c r="O180" s="183">
        <v>65.5</v>
      </c>
      <c r="P180" s="72">
        <v>5147</v>
      </c>
      <c r="Q180" s="183">
        <v>66.599999999999994</v>
      </c>
      <c r="R180" s="72">
        <v>4979</v>
      </c>
      <c r="S180" s="73">
        <v>70.3</v>
      </c>
      <c r="T180" s="72">
        <v>4825</v>
      </c>
      <c r="U180" s="73">
        <v>70.7</v>
      </c>
      <c r="V180" s="72">
        <v>5143</v>
      </c>
      <c r="W180" s="73">
        <v>74.099999999999994</v>
      </c>
      <c r="X180" s="74"/>
      <c r="Y180" s="74"/>
      <c r="Z180" s="74"/>
      <c r="AA180" s="74"/>
    </row>
    <row r="181" spans="1:27" ht="11.25" customHeight="1">
      <c r="A181" s="15"/>
      <c r="B181" s="78"/>
      <c r="C181" s="72"/>
      <c r="D181" s="183"/>
      <c r="E181" s="72"/>
      <c r="F181" s="183"/>
      <c r="G181" s="72"/>
      <c r="H181" s="73"/>
      <c r="I181" s="53"/>
      <c r="J181" s="53"/>
      <c r="K181" s="53"/>
      <c r="L181" s="53"/>
      <c r="M181" s="50"/>
      <c r="N181" s="72"/>
      <c r="O181" s="183"/>
      <c r="P181" s="72"/>
      <c r="Q181" s="183"/>
      <c r="R181" s="72"/>
      <c r="S181" s="73"/>
      <c r="T181" s="83"/>
      <c r="U181" s="83"/>
      <c r="V181" s="53"/>
      <c r="W181" s="53"/>
      <c r="X181" s="74"/>
      <c r="Y181" s="74"/>
      <c r="Z181" s="74"/>
      <c r="AA181" s="74"/>
    </row>
    <row r="182" spans="1:27" ht="22.5" customHeight="1">
      <c r="A182" s="19" t="s">
        <v>467</v>
      </c>
      <c r="B182" s="20"/>
      <c r="C182" s="55">
        <v>559641</v>
      </c>
      <c r="D182" s="109">
        <v>65.3</v>
      </c>
      <c r="E182" s="55">
        <v>560246</v>
      </c>
      <c r="F182" s="109">
        <v>69.900000000000006</v>
      </c>
      <c r="G182" s="55">
        <v>543785</v>
      </c>
      <c r="H182" s="57">
        <v>72</v>
      </c>
      <c r="I182" s="55">
        <v>540934</v>
      </c>
      <c r="J182" s="57">
        <v>68.2</v>
      </c>
      <c r="K182" s="55">
        <v>552867</v>
      </c>
      <c r="L182" s="57">
        <v>70.5</v>
      </c>
      <c r="M182" s="50"/>
      <c r="N182" s="55">
        <v>561320</v>
      </c>
      <c r="O182" s="109">
        <v>58.4</v>
      </c>
      <c r="P182" s="55">
        <v>561923</v>
      </c>
      <c r="Q182" s="109">
        <v>62.5</v>
      </c>
      <c r="R182" s="55">
        <v>545365</v>
      </c>
      <c r="S182" s="57">
        <v>64.900000000000006</v>
      </c>
      <c r="T182" s="55">
        <v>542617</v>
      </c>
      <c r="U182" s="57">
        <v>68.7</v>
      </c>
      <c r="V182" s="55">
        <v>555076</v>
      </c>
      <c r="W182" s="57">
        <v>70.8</v>
      </c>
      <c r="X182" s="74"/>
      <c r="Y182" s="74"/>
      <c r="Z182" s="74"/>
      <c r="AA182" s="74"/>
    </row>
    <row r="183" spans="1:27" ht="11.25" customHeight="1">
      <c r="A183" s="62"/>
      <c r="B183" s="78"/>
      <c r="C183" s="55"/>
      <c r="D183" s="109"/>
      <c r="E183" s="55"/>
      <c r="F183" s="109"/>
      <c r="G183" s="55"/>
      <c r="H183" s="57"/>
      <c r="I183" s="134"/>
      <c r="J183" s="134"/>
      <c r="K183" s="55"/>
      <c r="L183" s="57"/>
      <c r="M183" s="50"/>
      <c r="N183" s="55"/>
      <c r="O183" s="109"/>
      <c r="P183" s="55"/>
      <c r="Q183" s="109"/>
      <c r="R183" s="55"/>
      <c r="S183" s="57"/>
      <c r="T183" s="141"/>
      <c r="U183" s="141"/>
      <c r="V183" s="134"/>
      <c r="W183" s="134"/>
      <c r="X183" s="74"/>
      <c r="Y183" s="74"/>
      <c r="Z183" s="74"/>
      <c r="AA183" s="74"/>
    </row>
    <row r="184" spans="1:27" s="52" customFormat="1" ht="12.6">
      <c r="A184" s="7" t="s">
        <v>460</v>
      </c>
      <c r="B184" s="20" t="s">
        <v>428</v>
      </c>
      <c r="C184" s="55">
        <v>566092</v>
      </c>
      <c r="D184" s="109">
        <v>64.7</v>
      </c>
      <c r="E184" s="113">
        <v>565890</v>
      </c>
      <c r="F184" s="57">
        <v>69.3</v>
      </c>
      <c r="G184" s="55">
        <v>544784</v>
      </c>
      <c r="H184" s="57">
        <v>71.8</v>
      </c>
      <c r="I184" s="55">
        <v>541963</v>
      </c>
      <c r="J184" s="57">
        <v>68</v>
      </c>
      <c r="K184" s="55">
        <v>553883</v>
      </c>
      <c r="L184" s="57">
        <v>70.400000000000006</v>
      </c>
      <c r="M184" s="50"/>
      <c r="N184" s="58">
        <v>567431</v>
      </c>
      <c r="O184" s="107">
        <v>57.9</v>
      </c>
      <c r="P184" s="111">
        <v>567188</v>
      </c>
      <c r="Q184" s="57">
        <v>62</v>
      </c>
      <c r="R184" s="114">
        <v>546155</v>
      </c>
      <c r="S184" s="108">
        <v>64.8</v>
      </c>
      <c r="T184" s="55">
        <v>543368</v>
      </c>
      <c r="U184" s="57">
        <v>68.7</v>
      </c>
      <c r="V184" s="55">
        <v>555973</v>
      </c>
      <c r="W184" s="57">
        <v>70.7</v>
      </c>
      <c r="X184" s="74"/>
      <c r="Y184" s="74"/>
      <c r="Z184" s="74"/>
      <c r="AA184" s="74"/>
    </row>
    <row r="185" spans="1:27" ht="11.25" customHeight="1">
      <c r="A185" s="59"/>
      <c r="B185" s="59"/>
      <c r="C185" s="188"/>
      <c r="D185" s="185"/>
      <c r="E185" s="188"/>
      <c r="F185" s="185"/>
      <c r="G185" s="60"/>
      <c r="H185" s="61"/>
      <c r="I185" s="61"/>
      <c r="J185" s="61"/>
      <c r="K185" s="60"/>
      <c r="L185" s="75"/>
      <c r="M185" s="106"/>
      <c r="N185" s="188"/>
      <c r="O185" s="185"/>
      <c r="P185" s="188"/>
      <c r="Q185" s="185"/>
      <c r="R185" s="60"/>
      <c r="S185" s="61"/>
      <c r="T185" s="61"/>
      <c r="U185" s="61"/>
      <c r="V185" s="106"/>
      <c r="W185" s="106"/>
      <c r="X185" s="53"/>
      <c r="Y185" s="53"/>
      <c r="Z185" s="53"/>
      <c r="AA185" s="53"/>
    </row>
    <row r="186" spans="1:27" ht="11.25" customHeight="1">
      <c r="A186" s="53"/>
      <c r="B186" s="53"/>
      <c r="C186" s="82"/>
      <c r="D186" s="83"/>
      <c r="E186" s="82"/>
      <c r="F186" s="83"/>
      <c r="G186" s="47"/>
      <c r="H186" s="83"/>
      <c r="I186" s="83"/>
      <c r="J186" s="83"/>
      <c r="K186" s="83"/>
      <c r="L186" s="83"/>
      <c r="M186" s="53"/>
      <c r="N186" s="82"/>
      <c r="O186" s="83"/>
      <c r="P186" s="82"/>
      <c r="Q186" s="83"/>
      <c r="R186" s="47"/>
      <c r="S186" s="83"/>
      <c r="T186" s="83"/>
      <c r="U186" s="83"/>
      <c r="V186" s="53"/>
      <c r="W186" s="76" t="s">
        <v>444</v>
      </c>
      <c r="X186" s="53"/>
      <c r="Y186" s="53"/>
      <c r="Z186" s="53"/>
      <c r="AA186" s="53"/>
    </row>
    <row r="187" spans="1:27" ht="22.5" customHeight="1">
      <c r="A187" s="149" t="s">
        <v>468</v>
      </c>
      <c r="B187" s="149"/>
      <c r="C187" s="149"/>
      <c r="D187" s="149"/>
      <c r="E187" s="149"/>
      <c r="F187" s="149"/>
      <c r="G187" s="149"/>
      <c r="H187" s="149"/>
      <c r="I187" s="149"/>
      <c r="J187" s="149"/>
      <c r="K187" s="149"/>
      <c r="L187" s="149"/>
      <c r="M187" s="116"/>
      <c r="N187" s="116"/>
      <c r="O187" s="116"/>
      <c r="P187" s="116"/>
      <c r="Q187" s="116"/>
      <c r="R187" s="116"/>
      <c r="S187" s="116"/>
      <c r="T187" s="116"/>
      <c r="U187" s="116"/>
      <c r="V187" s="116"/>
      <c r="W187" s="116"/>
      <c r="X187" s="53"/>
      <c r="Y187" s="53"/>
      <c r="Z187" s="53"/>
      <c r="AA187" s="53"/>
    </row>
    <row r="188" spans="1:27" ht="11.25" customHeight="1">
      <c r="A188" s="171" t="s">
        <v>463</v>
      </c>
      <c r="B188" s="171"/>
      <c r="C188" s="171"/>
      <c r="D188" s="171"/>
      <c r="E188" s="171"/>
      <c r="F188" s="171"/>
      <c r="G188" s="171"/>
      <c r="H188" s="171"/>
      <c r="I188" s="81"/>
      <c r="J188" s="81"/>
      <c r="K188" s="81"/>
      <c r="L188" s="81"/>
      <c r="M188" s="171"/>
      <c r="N188" s="171"/>
      <c r="O188" s="171"/>
      <c r="P188" s="171"/>
      <c r="Q188" s="171"/>
      <c r="R188" s="171"/>
      <c r="S188" s="171"/>
      <c r="T188" s="81"/>
      <c r="U188" s="81"/>
      <c r="V188" s="53"/>
      <c r="W188" s="53"/>
      <c r="X188" s="53"/>
      <c r="Y188" s="53"/>
      <c r="Z188" s="53"/>
      <c r="AA188" s="53"/>
    </row>
    <row r="189" spans="1:27" ht="22.5" customHeight="1">
      <c r="A189" s="159" t="s">
        <v>469</v>
      </c>
      <c r="B189" s="159"/>
      <c r="C189" s="159"/>
      <c r="D189" s="159"/>
      <c r="E189" s="159"/>
      <c r="F189" s="159"/>
      <c r="G189" s="159"/>
      <c r="H189" s="159"/>
      <c r="I189" s="159"/>
      <c r="J189" s="159"/>
      <c r="K189" s="159"/>
      <c r="L189" s="159"/>
      <c r="M189" s="115"/>
      <c r="N189" s="115"/>
      <c r="O189" s="115"/>
      <c r="P189" s="115"/>
      <c r="Q189" s="115"/>
      <c r="R189" s="115"/>
      <c r="S189" s="115"/>
      <c r="T189" s="115"/>
      <c r="U189" s="115"/>
      <c r="V189" s="115"/>
      <c r="W189" s="53"/>
      <c r="X189" s="53"/>
      <c r="Y189" s="53"/>
      <c r="Z189" s="53"/>
      <c r="AA189" s="53"/>
    </row>
    <row r="190" spans="1:27" ht="11.25" customHeight="1">
      <c r="A190" s="171" t="s">
        <v>465</v>
      </c>
      <c r="B190" s="171"/>
      <c r="C190" s="171"/>
      <c r="D190" s="171"/>
      <c r="E190" s="171"/>
      <c r="F190" s="171"/>
      <c r="G190" s="83"/>
      <c r="H190" s="82"/>
      <c r="I190" s="82"/>
      <c r="J190" s="82"/>
      <c r="K190" s="74"/>
      <c r="L190" s="83"/>
      <c r="M190" s="83"/>
      <c r="N190" s="53"/>
      <c r="O190" s="82"/>
      <c r="P190" s="83"/>
      <c r="Q190" s="82"/>
      <c r="R190" s="83"/>
      <c r="S190" s="82"/>
      <c r="T190" s="82"/>
      <c r="U190" s="82"/>
      <c r="V190" s="53"/>
      <c r="W190" s="53"/>
      <c r="X190" s="53"/>
      <c r="Y190" s="53"/>
      <c r="Z190" s="53"/>
      <c r="AA190" s="53"/>
    </row>
    <row r="191" spans="1:27" ht="11.25" customHeight="1">
      <c r="A191" s="53"/>
      <c r="B191" s="53"/>
      <c r="C191" s="53"/>
      <c r="D191" s="82"/>
      <c r="E191" s="83"/>
      <c r="F191" s="82"/>
      <c r="G191" s="83"/>
      <c r="H191" s="82"/>
      <c r="I191" s="82"/>
      <c r="J191" s="82"/>
      <c r="K191" s="72"/>
      <c r="L191" s="72"/>
      <c r="M191" s="83"/>
      <c r="N191" s="53"/>
      <c r="O191" s="82"/>
      <c r="P191" s="83"/>
      <c r="Q191" s="82"/>
      <c r="R191" s="83"/>
      <c r="S191" s="82"/>
      <c r="T191" s="82"/>
      <c r="U191" s="82"/>
      <c r="V191" s="72"/>
      <c r="W191" s="72"/>
      <c r="X191" s="53"/>
      <c r="Y191" s="53"/>
      <c r="Z191" s="53"/>
      <c r="AA191" s="53"/>
    </row>
    <row r="192" spans="1:27" ht="11.25" customHeight="1">
      <c r="A192" s="2" t="s">
        <v>450</v>
      </c>
      <c r="B192" s="53"/>
      <c r="C192" s="53"/>
      <c r="D192" s="82"/>
      <c r="E192" s="83"/>
      <c r="F192" s="82"/>
      <c r="G192" s="83"/>
      <c r="H192" s="82"/>
      <c r="I192" s="82"/>
      <c r="J192" s="82"/>
      <c r="K192" s="82"/>
      <c r="L192" s="82"/>
      <c r="M192" s="83"/>
      <c r="N192" s="53"/>
      <c r="O192" s="82"/>
      <c r="P192" s="83"/>
      <c r="Q192" s="82"/>
      <c r="R192" s="83"/>
      <c r="S192" s="82"/>
      <c r="T192" s="82"/>
      <c r="U192" s="82"/>
      <c r="V192" s="53"/>
      <c r="W192" s="53"/>
      <c r="X192" s="53"/>
      <c r="Y192" s="53"/>
      <c r="Z192" s="53"/>
      <c r="AA192" s="53"/>
    </row>
    <row r="198" spans="1:3" ht="10.5">
      <c r="A198" s="53" t="s">
        <v>237</v>
      </c>
      <c r="B198" s="125" t="e">
        <f>VLOOKUP(#REF!,A199:B200,2,0)</f>
        <v>#REF!</v>
      </c>
      <c r="C198" s="126" t="e">
        <f>IF(B198=1,0,11)</f>
        <v>#REF!</v>
      </c>
    </row>
    <row r="199" spans="1:3">
      <c r="A199" s="53" t="s">
        <v>454</v>
      </c>
      <c r="B199" s="125">
        <v>1</v>
      </c>
      <c r="C199" s="128"/>
    </row>
    <row r="200" spans="1:3" ht="10.5">
      <c r="A200" s="53" t="s">
        <v>455</v>
      </c>
      <c r="B200" s="125">
        <v>2</v>
      </c>
      <c r="C200" s="129"/>
    </row>
  </sheetData>
  <mergeCells count="20">
    <mergeCell ref="A1:W1"/>
    <mergeCell ref="G6:H6"/>
    <mergeCell ref="N6:O6"/>
    <mergeCell ref="P6:Q6"/>
    <mergeCell ref="R6:S6"/>
    <mergeCell ref="K6:L6"/>
    <mergeCell ref="V6:W6"/>
    <mergeCell ref="C6:D6"/>
    <mergeCell ref="E6:F6"/>
    <mergeCell ref="I6:J6"/>
    <mergeCell ref="C5:L5"/>
    <mergeCell ref="N5:W5"/>
    <mergeCell ref="T6:U6"/>
    <mergeCell ref="A5:A7"/>
    <mergeCell ref="B5:B7"/>
    <mergeCell ref="A190:F190"/>
    <mergeCell ref="A188:H188"/>
    <mergeCell ref="M188:S188"/>
    <mergeCell ref="A187:L187"/>
    <mergeCell ref="A189:L189"/>
  </mergeCells>
  <phoneticPr fontId="22" type="noConversion"/>
  <conditionalFormatting sqref="A165:A180">
    <cfRule type="cellIs" dxfId="0" priority="1" stopIfTrue="1" operator="equal">
      <formula>"x"</formula>
    </cfRule>
  </conditionalFormatting>
  <pageMargins left="0.74803149606299213" right="0.74803149606299213" top="0.98425196850393704" bottom="0.98425196850393704" header="0.51181102362204722" footer="0.51181102362204722"/>
  <pageSetup paperSize="9" scale="64"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7F4AF-9630-4725-B193-C7F6A90FA0BF}">
  <dimension ref="A1:L183"/>
  <sheetViews>
    <sheetView workbookViewId="0">
      <selection activeCell="N5" sqref="N5"/>
    </sheetView>
  </sheetViews>
  <sheetFormatPr defaultRowHeight="12.75"/>
  <sheetData>
    <row r="1" spans="1:12">
      <c r="A1" s="152" t="s">
        <v>241</v>
      </c>
      <c r="B1" s="152"/>
      <c r="C1" s="152"/>
      <c r="D1" s="152"/>
      <c r="E1" s="152"/>
      <c r="F1" s="152"/>
      <c r="G1" s="152"/>
      <c r="H1" s="152"/>
      <c r="I1" s="152"/>
      <c r="J1" s="92"/>
      <c r="K1" s="15"/>
      <c r="L1" s="15"/>
    </row>
    <row r="2" spans="1:12">
      <c r="A2" s="148" t="s">
        <v>242</v>
      </c>
      <c r="B2" s="148"/>
      <c r="C2" s="1"/>
      <c r="D2" s="4"/>
      <c r="E2" s="4"/>
      <c r="F2" s="4"/>
      <c r="G2" s="4"/>
      <c r="H2" s="4"/>
      <c r="I2" s="15"/>
      <c r="J2" s="15"/>
      <c r="K2" s="163" t="s">
        <v>243</v>
      </c>
      <c r="L2" s="164"/>
    </row>
    <row r="3" spans="1:12">
      <c r="A3" s="1" t="s">
        <v>244</v>
      </c>
      <c r="B3" s="1"/>
      <c r="C3" s="92"/>
      <c r="D3" s="4"/>
      <c r="E3" s="5"/>
      <c r="F3" s="4"/>
      <c r="G3" s="4"/>
      <c r="H3" s="4"/>
      <c r="I3" s="15"/>
      <c r="J3" s="15"/>
      <c r="K3" s="118" t="s">
        <v>245</v>
      </c>
      <c r="L3" s="119" t="s">
        <v>236</v>
      </c>
    </row>
    <row r="4" spans="1:12">
      <c r="A4" s="3"/>
      <c r="B4" s="3"/>
      <c r="C4" s="121">
        <v>22</v>
      </c>
      <c r="D4" s="84"/>
      <c r="E4" s="85"/>
      <c r="F4" s="85"/>
      <c r="G4" s="85"/>
      <c r="H4" s="85"/>
      <c r="I4" s="84"/>
      <c r="J4" s="7"/>
      <c r="K4" s="8"/>
      <c r="L4" s="15"/>
    </row>
    <row r="5" spans="1:12">
      <c r="A5" s="86"/>
      <c r="B5" s="86"/>
      <c r="C5" s="154" t="s">
        <v>246</v>
      </c>
      <c r="D5" s="156" t="s">
        <v>247</v>
      </c>
      <c r="E5" s="156"/>
      <c r="F5" s="156"/>
      <c r="G5" s="156"/>
      <c r="H5" s="156"/>
      <c r="I5" s="157" t="s">
        <v>248</v>
      </c>
      <c r="J5" s="160" t="s">
        <v>249</v>
      </c>
      <c r="K5" s="153" t="s">
        <v>250</v>
      </c>
      <c r="L5" s="153"/>
    </row>
    <row r="6" spans="1:12" ht="48.75">
      <c r="A6" s="120" t="s">
        <v>251</v>
      </c>
      <c r="B6" s="120" t="s">
        <v>252</v>
      </c>
      <c r="C6" s="155"/>
      <c r="D6" s="90" t="s">
        <v>253</v>
      </c>
      <c r="E6" s="117" t="s">
        <v>254</v>
      </c>
      <c r="F6" s="90" t="s">
        <v>255</v>
      </c>
      <c r="G6" s="117" t="s">
        <v>256</v>
      </c>
      <c r="H6" s="91" t="s">
        <v>257</v>
      </c>
      <c r="I6" s="158"/>
      <c r="J6" s="161"/>
      <c r="K6" s="89" t="s">
        <v>258</v>
      </c>
      <c r="L6" s="91" t="s">
        <v>259</v>
      </c>
    </row>
    <row r="7" spans="1:12">
      <c r="A7" s="102"/>
      <c r="B7" s="175"/>
      <c r="D7" s="175"/>
      <c r="E7" s="175"/>
      <c r="F7" s="175"/>
      <c r="G7" s="175"/>
      <c r="H7" s="175"/>
      <c r="I7" s="175"/>
      <c r="J7" s="175"/>
      <c r="K7" s="102"/>
      <c r="L7" s="102"/>
    </row>
    <row r="8" spans="1:12">
      <c r="A8" s="9" t="s">
        <v>69</v>
      </c>
      <c r="B8" s="7" t="s">
        <v>260</v>
      </c>
      <c r="C8" s="135">
        <v>28794</v>
      </c>
      <c r="D8" s="136">
        <v>87.9</v>
      </c>
      <c r="E8" s="136">
        <v>59.3</v>
      </c>
      <c r="F8" s="136">
        <v>95.5</v>
      </c>
      <c r="G8" s="136">
        <v>93.7</v>
      </c>
      <c r="H8" s="136">
        <v>99.2</v>
      </c>
      <c r="I8" s="136">
        <v>346.5</v>
      </c>
      <c r="J8" s="136">
        <v>493.7</v>
      </c>
      <c r="K8" s="136">
        <v>96.2</v>
      </c>
      <c r="L8" s="136">
        <v>59.7</v>
      </c>
    </row>
    <row r="9" spans="1:12">
      <c r="A9" s="15" t="s">
        <v>70</v>
      </c>
      <c r="B9" s="67" t="s">
        <v>261</v>
      </c>
      <c r="C9" s="137">
        <v>5469</v>
      </c>
      <c r="D9" s="138">
        <v>91.4</v>
      </c>
      <c r="E9" s="138">
        <v>63.1</v>
      </c>
      <c r="F9" s="138">
        <v>96.6</v>
      </c>
      <c r="G9" s="138">
        <v>95.4</v>
      </c>
      <c r="H9" s="138">
        <v>99.7</v>
      </c>
      <c r="I9" s="138">
        <v>356.5</v>
      </c>
      <c r="J9" s="138">
        <v>516.29999999999995</v>
      </c>
      <c r="K9" s="138">
        <v>96.8</v>
      </c>
      <c r="L9" s="138">
        <v>63.3</v>
      </c>
    </row>
    <row r="10" spans="1:12">
      <c r="A10" s="15" t="s">
        <v>71</v>
      </c>
      <c r="B10" s="67" t="s">
        <v>262</v>
      </c>
      <c r="C10" s="137">
        <v>1158</v>
      </c>
      <c r="D10" s="138">
        <v>90.2</v>
      </c>
      <c r="E10" s="138">
        <v>64.8</v>
      </c>
      <c r="F10" s="138">
        <v>95.7</v>
      </c>
      <c r="G10" s="138">
        <v>94.5</v>
      </c>
      <c r="H10" s="138">
        <v>99.7</v>
      </c>
      <c r="I10" s="138">
        <v>353.4</v>
      </c>
      <c r="J10" s="138">
        <v>500.7</v>
      </c>
      <c r="K10" s="138">
        <v>97</v>
      </c>
      <c r="L10" s="138">
        <v>64.900000000000006</v>
      </c>
    </row>
    <row r="11" spans="1:12">
      <c r="A11" s="15" t="s">
        <v>72</v>
      </c>
      <c r="B11" s="67" t="s">
        <v>263</v>
      </c>
      <c r="C11" s="137">
        <v>2175</v>
      </c>
      <c r="D11" s="138">
        <v>90.3</v>
      </c>
      <c r="E11" s="138">
        <v>61.7</v>
      </c>
      <c r="F11" s="138">
        <v>94.9</v>
      </c>
      <c r="G11" s="138">
        <v>93.8</v>
      </c>
      <c r="H11" s="138">
        <v>99.2</v>
      </c>
      <c r="I11" s="138">
        <v>349.6</v>
      </c>
      <c r="J11" s="138">
        <v>498.4</v>
      </c>
      <c r="K11" s="138">
        <v>96.5</v>
      </c>
      <c r="L11" s="138">
        <v>62</v>
      </c>
    </row>
    <row r="12" spans="1:12">
      <c r="A12" s="15" t="s">
        <v>73</v>
      </c>
      <c r="B12" s="67" t="s">
        <v>264</v>
      </c>
      <c r="C12" s="137">
        <v>1167</v>
      </c>
      <c r="D12" s="138">
        <v>80.5</v>
      </c>
      <c r="E12" s="138">
        <v>59</v>
      </c>
      <c r="F12" s="138">
        <v>95.5</v>
      </c>
      <c r="G12" s="138">
        <v>94.3</v>
      </c>
      <c r="H12" s="138">
        <v>99.8</v>
      </c>
      <c r="I12" s="138">
        <v>334.5</v>
      </c>
      <c r="J12" s="138">
        <v>443.1</v>
      </c>
      <c r="K12" s="138">
        <v>96.9</v>
      </c>
      <c r="L12" s="138">
        <v>60</v>
      </c>
    </row>
    <row r="13" spans="1:12">
      <c r="A13" s="15" t="s">
        <v>74</v>
      </c>
      <c r="B13" s="67" t="s">
        <v>265</v>
      </c>
      <c r="C13" s="137">
        <v>1510</v>
      </c>
      <c r="D13" s="138">
        <v>83.6</v>
      </c>
      <c r="E13" s="138">
        <v>50.3</v>
      </c>
      <c r="F13" s="138">
        <v>94.4</v>
      </c>
      <c r="G13" s="138">
        <v>90.4</v>
      </c>
      <c r="H13" s="138">
        <v>98.5</v>
      </c>
      <c r="I13" s="138">
        <v>332.5</v>
      </c>
      <c r="J13" s="138">
        <v>462</v>
      </c>
      <c r="K13" s="138">
        <v>94.7</v>
      </c>
      <c r="L13" s="138">
        <v>50.5</v>
      </c>
    </row>
    <row r="14" spans="1:12">
      <c r="A14" s="15" t="s">
        <v>75</v>
      </c>
      <c r="B14" s="67" t="s">
        <v>266</v>
      </c>
      <c r="C14" s="137">
        <v>2578</v>
      </c>
      <c r="D14" s="138">
        <v>90.3</v>
      </c>
      <c r="E14" s="138">
        <v>57.3</v>
      </c>
      <c r="F14" s="138">
        <v>94.5</v>
      </c>
      <c r="G14" s="138">
        <v>92.6</v>
      </c>
      <c r="H14" s="138">
        <v>99.2</v>
      </c>
      <c r="I14" s="138">
        <v>342.1</v>
      </c>
      <c r="J14" s="138">
        <v>488.3</v>
      </c>
      <c r="K14" s="138">
        <v>95.3</v>
      </c>
      <c r="L14" s="138">
        <v>57.6</v>
      </c>
    </row>
    <row r="15" spans="1:12">
      <c r="A15" s="15" t="s">
        <v>76</v>
      </c>
      <c r="B15" s="67" t="s">
        <v>267</v>
      </c>
      <c r="C15" s="137">
        <v>2151</v>
      </c>
      <c r="D15" s="138">
        <v>90.1</v>
      </c>
      <c r="E15" s="138">
        <v>64.8</v>
      </c>
      <c r="F15" s="138">
        <v>96.3</v>
      </c>
      <c r="G15" s="138">
        <v>94.7</v>
      </c>
      <c r="H15" s="138">
        <v>99.3</v>
      </c>
      <c r="I15" s="138">
        <v>350.8</v>
      </c>
      <c r="J15" s="138">
        <v>501.6</v>
      </c>
      <c r="K15" s="138">
        <v>96</v>
      </c>
      <c r="L15" s="138">
        <v>65.099999999999994</v>
      </c>
    </row>
    <row r="16" spans="1:12">
      <c r="A16" s="15" t="s">
        <v>77</v>
      </c>
      <c r="B16" s="67" t="s">
        <v>268</v>
      </c>
      <c r="C16" s="137">
        <v>3588</v>
      </c>
      <c r="D16" s="138">
        <v>84.1</v>
      </c>
      <c r="E16" s="138">
        <v>55.2</v>
      </c>
      <c r="F16" s="138">
        <v>94.3</v>
      </c>
      <c r="G16" s="138">
        <v>93.4</v>
      </c>
      <c r="H16" s="138">
        <v>98.6</v>
      </c>
      <c r="I16" s="138">
        <v>343.1</v>
      </c>
      <c r="J16" s="138">
        <v>478.7</v>
      </c>
      <c r="K16" s="138">
        <v>95.8</v>
      </c>
      <c r="L16" s="138">
        <v>55.5</v>
      </c>
    </row>
    <row r="17" spans="1:12">
      <c r="A17" s="15" t="s">
        <v>78</v>
      </c>
      <c r="B17" s="67" t="s">
        <v>269</v>
      </c>
      <c r="C17" s="137">
        <v>1846</v>
      </c>
      <c r="D17" s="138">
        <v>83.3</v>
      </c>
      <c r="E17" s="138">
        <v>55.1</v>
      </c>
      <c r="F17" s="138">
        <v>94.9</v>
      </c>
      <c r="G17" s="138">
        <v>93.3</v>
      </c>
      <c r="H17" s="138">
        <v>98.5</v>
      </c>
      <c r="I17" s="138">
        <v>336.2</v>
      </c>
      <c r="J17" s="138">
        <v>472.9</v>
      </c>
      <c r="K17" s="138">
        <v>96.5</v>
      </c>
      <c r="L17" s="138">
        <v>55.4</v>
      </c>
    </row>
    <row r="18" spans="1:12">
      <c r="A18" s="15" t="s">
        <v>79</v>
      </c>
      <c r="B18" s="67" t="s">
        <v>270</v>
      </c>
      <c r="C18" s="137">
        <v>1736</v>
      </c>
      <c r="D18" s="138">
        <v>93</v>
      </c>
      <c r="E18" s="138">
        <v>59.2</v>
      </c>
      <c r="F18" s="138">
        <v>97.5</v>
      </c>
      <c r="G18" s="138">
        <v>95.2</v>
      </c>
      <c r="H18" s="138">
        <v>99.4</v>
      </c>
      <c r="I18" s="138">
        <v>361.2</v>
      </c>
      <c r="J18" s="138">
        <v>526.9</v>
      </c>
      <c r="K18" s="138">
        <v>97</v>
      </c>
      <c r="L18" s="138">
        <v>59.4</v>
      </c>
    </row>
    <row r="19" spans="1:12">
      <c r="A19" s="15" t="s">
        <v>80</v>
      </c>
      <c r="B19" s="67" t="s">
        <v>271</v>
      </c>
      <c r="C19" s="137">
        <v>2182</v>
      </c>
      <c r="D19" s="138">
        <v>81.3</v>
      </c>
      <c r="E19" s="138">
        <v>57.4</v>
      </c>
      <c r="F19" s="138">
        <v>94.9</v>
      </c>
      <c r="G19" s="138">
        <v>92.3</v>
      </c>
      <c r="H19" s="138">
        <v>99.8</v>
      </c>
      <c r="I19" s="138">
        <v>337.9</v>
      </c>
      <c r="J19" s="138">
        <v>479.3</v>
      </c>
      <c r="K19" s="138">
        <v>94.8</v>
      </c>
      <c r="L19" s="138">
        <v>58.2</v>
      </c>
    </row>
    <row r="20" spans="1:12">
      <c r="A20" s="15" t="s">
        <v>81</v>
      </c>
      <c r="B20" s="67" t="s">
        <v>272</v>
      </c>
      <c r="C20" s="137">
        <v>3234</v>
      </c>
      <c r="D20" s="138">
        <v>89.5</v>
      </c>
      <c r="E20" s="138">
        <v>60.1</v>
      </c>
      <c r="F20" s="138">
        <v>95.5</v>
      </c>
      <c r="G20" s="138">
        <v>93.1</v>
      </c>
      <c r="H20" s="138">
        <v>99.1</v>
      </c>
      <c r="I20" s="138">
        <v>344</v>
      </c>
      <c r="J20" s="138">
        <v>502.5</v>
      </c>
      <c r="K20" s="138">
        <v>96.6</v>
      </c>
      <c r="L20" s="138">
        <v>60.6</v>
      </c>
    </row>
    <row r="21" spans="1:12">
      <c r="A21" s="2"/>
      <c r="B21" s="2"/>
      <c r="C21" s="139"/>
      <c r="D21" s="139"/>
      <c r="E21" s="139"/>
      <c r="F21" s="139"/>
      <c r="G21" s="139"/>
      <c r="H21" s="139"/>
      <c r="I21" s="139"/>
      <c r="J21" s="139"/>
      <c r="K21" s="139"/>
      <c r="L21" s="139"/>
    </row>
    <row r="22" spans="1:12">
      <c r="A22" s="9" t="s">
        <v>82</v>
      </c>
      <c r="B22" s="7" t="s">
        <v>273</v>
      </c>
      <c r="C22" s="135">
        <v>80245</v>
      </c>
      <c r="D22" s="136">
        <v>83.5</v>
      </c>
      <c r="E22" s="136">
        <v>59.9</v>
      </c>
      <c r="F22" s="136">
        <v>95.8</v>
      </c>
      <c r="G22" s="136">
        <v>94.2</v>
      </c>
      <c r="H22" s="136">
        <v>99.3</v>
      </c>
      <c r="I22" s="136">
        <v>340.2</v>
      </c>
      <c r="J22" s="136">
        <v>459</v>
      </c>
      <c r="K22" s="136">
        <v>96.9</v>
      </c>
      <c r="L22" s="136">
        <v>60.7</v>
      </c>
    </row>
    <row r="23" spans="1:12">
      <c r="A23" s="15" t="s">
        <v>83</v>
      </c>
      <c r="B23" s="67" t="s">
        <v>274</v>
      </c>
      <c r="C23" s="137">
        <v>1781</v>
      </c>
      <c r="D23" s="138">
        <v>78.400000000000006</v>
      </c>
      <c r="E23" s="138">
        <v>59.5</v>
      </c>
      <c r="F23" s="138">
        <v>96.1</v>
      </c>
      <c r="G23" s="138">
        <v>94.4</v>
      </c>
      <c r="H23" s="138">
        <v>99.2</v>
      </c>
      <c r="I23" s="138">
        <v>332.3</v>
      </c>
      <c r="J23" s="138">
        <v>416.4</v>
      </c>
      <c r="K23" s="138">
        <v>96.1</v>
      </c>
      <c r="L23" s="138">
        <v>61.2</v>
      </c>
    </row>
    <row r="24" spans="1:12">
      <c r="A24" s="15" t="s">
        <v>84</v>
      </c>
      <c r="B24" s="67" t="s">
        <v>275</v>
      </c>
      <c r="C24" s="137">
        <v>1653</v>
      </c>
      <c r="D24" s="138">
        <v>79.2</v>
      </c>
      <c r="E24" s="138">
        <v>46.1</v>
      </c>
      <c r="F24" s="138">
        <v>95</v>
      </c>
      <c r="G24" s="138">
        <v>92.1</v>
      </c>
      <c r="H24" s="138">
        <v>98.9</v>
      </c>
      <c r="I24" s="138">
        <v>330.6</v>
      </c>
      <c r="J24" s="138">
        <v>447.9</v>
      </c>
      <c r="K24" s="138">
        <v>94.9</v>
      </c>
      <c r="L24" s="138">
        <v>46.5</v>
      </c>
    </row>
    <row r="25" spans="1:12">
      <c r="A25" s="15" t="s">
        <v>85</v>
      </c>
      <c r="B25" s="67" t="s">
        <v>276</v>
      </c>
      <c r="C25" s="137">
        <v>3522</v>
      </c>
      <c r="D25" s="138">
        <v>85.8</v>
      </c>
      <c r="E25" s="138">
        <v>60.7</v>
      </c>
      <c r="F25" s="138">
        <v>96.3</v>
      </c>
      <c r="G25" s="138">
        <v>94.5</v>
      </c>
      <c r="H25" s="138">
        <v>99.6</v>
      </c>
      <c r="I25" s="138">
        <v>340.7</v>
      </c>
      <c r="J25" s="138">
        <v>458.1</v>
      </c>
      <c r="K25" s="138">
        <v>97.6</v>
      </c>
      <c r="L25" s="138">
        <v>61.5</v>
      </c>
    </row>
    <row r="26" spans="1:12">
      <c r="A26" s="15" t="s">
        <v>86</v>
      </c>
      <c r="B26" s="67" t="s">
        <v>277</v>
      </c>
      <c r="C26" s="137">
        <v>2199</v>
      </c>
      <c r="D26" s="138">
        <v>83.3</v>
      </c>
      <c r="E26" s="138">
        <v>62.3</v>
      </c>
      <c r="F26" s="138">
        <v>97.7</v>
      </c>
      <c r="G26" s="138">
        <v>96.9</v>
      </c>
      <c r="H26" s="138">
        <v>99.9</v>
      </c>
      <c r="I26" s="138">
        <v>344.8</v>
      </c>
      <c r="J26" s="138">
        <v>468.8</v>
      </c>
      <c r="K26" s="138">
        <v>97.6</v>
      </c>
      <c r="L26" s="138">
        <v>62.7</v>
      </c>
    </row>
    <row r="27" spans="1:12">
      <c r="A27" s="15" t="s">
        <v>87</v>
      </c>
      <c r="B27" s="67" t="s">
        <v>278</v>
      </c>
      <c r="C27" s="137">
        <v>4108</v>
      </c>
      <c r="D27" s="138">
        <v>84.2</v>
      </c>
      <c r="E27" s="138">
        <v>62.4</v>
      </c>
      <c r="F27" s="138">
        <v>97.5</v>
      </c>
      <c r="G27" s="138">
        <v>95.6</v>
      </c>
      <c r="H27" s="138">
        <v>99.6</v>
      </c>
      <c r="I27" s="138">
        <v>350.9</v>
      </c>
      <c r="J27" s="138">
        <v>491.7</v>
      </c>
      <c r="K27" s="138">
        <v>98.8</v>
      </c>
      <c r="L27" s="138">
        <v>62.9</v>
      </c>
    </row>
    <row r="28" spans="1:12">
      <c r="A28" s="15" t="s">
        <v>88</v>
      </c>
      <c r="B28" s="67" t="s">
        <v>279</v>
      </c>
      <c r="C28" s="137">
        <v>3835</v>
      </c>
      <c r="D28" s="138">
        <v>82.6</v>
      </c>
      <c r="E28" s="138">
        <v>63</v>
      </c>
      <c r="F28" s="138">
        <v>95.9</v>
      </c>
      <c r="G28" s="138">
        <v>94.6</v>
      </c>
      <c r="H28" s="138">
        <v>98.9</v>
      </c>
      <c r="I28" s="138">
        <v>342.1</v>
      </c>
      <c r="J28" s="138">
        <v>461.3</v>
      </c>
      <c r="K28" s="138">
        <v>97.2</v>
      </c>
      <c r="L28" s="138">
        <v>63.7</v>
      </c>
    </row>
    <row r="29" spans="1:12">
      <c r="A29" s="15" t="s">
        <v>89</v>
      </c>
      <c r="B29" s="67" t="s">
        <v>280</v>
      </c>
      <c r="C29" s="137">
        <v>5736</v>
      </c>
      <c r="D29" s="138">
        <v>80.7</v>
      </c>
      <c r="E29" s="138">
        <v>56.5</v>
      </c>
      <c r="F29" s="138">
        <v>96</v>
      </c>
      <c r="G29" s="138">
        <v>94.3</v>
      </c>
      <c r="H29" s="138">
        <v>99.3</v>
      </c>
      <c r="I29" s="138">
        <v>339.1</v>
      </c>
      <c r="J29" s="138">
        <v>445.6</v>
      </c>
      <c r="K29" s="138">
        <v>96.5</v>
      </c>
      <c r="L29" s="138">
        <v>57.2</v>
      </c>
    </row>
    <row r="30" spans="1:12">
      <c r="A30" s="15" t="s">
        <v>90</v>
      </c>
      <c r="B30" s="67" t="s">
        <v>281</v>
      </c>
      <c r="C30" s="137">
        <v>1428</v>
      </c>
      <c r="D30" s="138">
        <v>86.5</v>
      </c>
      <c r="E30" s="138">
        <v>62.5</v>
      </c>
      <c r="F30" s="138">
        <v>95.4</v>
      </c>
      <c r="G30" s="138">
        <v>94</v>
      </c>
      <c r="H30" s="138">
        <v>99.2</v>
      </c>
      <c r="I30" s="138">
        <v>338.7</v>
      </c>
      <c r="J30" s="138">
        <v>477.7</v>
      </c>
      <c r="K30" s="138">
        <v>96.1</v>
      </c>
      <c r="L30" s="138">
        <v>63.1</v>
      </c>
    </row>
    <row r="31" spans="1:12">
      <c r="A31" s="15" t="s">
        <v>91</v>
      </c>
      <c r="B31" s="67" t="s">
        <v>282</v>
      </c>
      <c r="C31" s="137">
        <v>1391</v>
      </c>
      <c r="D31" s="138">
        <v>74.900000000000006</v>
      </c>
      <c r="E31" s="138">
        <v>43.7</v>
      </c>
      <c r="F31" s="138">
        <v>90.4</v>
      </c>
      <c r="G31" s="138">
        <v>88.4</v>
      </c>
      <c r="H31" s="138">
        <v>98.3</v>
      </c>
      <c r="I31" s="138">
        <v>302.8</v>
      </c>
      <c r="J31" s="138">
        <v>384.4</v>
      </c>
      <c r="K31" s="138">
        <v>93.5</v>
      </c>
      <c r="L31" s="138">
        <v>44.4</v>
      </c>
    </row>
    <row r="32" spans="1:12">
      <c r="A32" s="15" t="s">
        <v>92</v>
      </c>
      <c r="B32" s="67" t="s">
        <v>283</v>
      </c>
      <c r="C32" s="137">
        <v>13231</v>
      </c>
      <c r="D32" s="138">
        <v>82.8</v>
      </c>
      <c r="E32" s="138">
        <v>61.2</v>
      </c>
      <c r="F32" s="138">
        <v>95.8</v>
      </c>
      <c r="G32" s="138">
        <v>94.4</v>
      </c>
      <c r="H32" s="138">
        <v>99.3</v>
      </c>
      <c r="I32" s="138">
        <v>342.1</v>
      </c>
      <c r="J32" s="138">
        <v>464</v>
      </c>
      <c r="K32" s="138">
        <v>96.6</v>
      </c>
      <c r="L32" s="138">
        <v>61.9</v>
      </c>
    </row>
    <row r="33" spans="1:12">
      <c r="A33" s="15" t="s">
        <v>93</v>
      </c>
      <c r="B33" s="67" t="s">
        <v>284</v>
      </c>
      <c r="C33" s="137">
        <v>5102</v>
      </c>
      <c r="D33" s="138">
        <v>84.4</v>
      </c>
      <c r="E33" s="138">
        <v>56</v>
      </c>
      <c r="F33" s="138">
        <v>94.6</v>
      </c>
      <c r="G33" s="138">
        <v>92.7</v>
      </c>
      <c r="H33" s="138">
        <v>99.1</v>
      </c>
      <c r="I33" s="138">
        <v>337.1</v>
      </c>
      <c r="J33" s="138">
        <v>457.2</v>
      </c>
      <c r="K33" s="138">
        <v>96.1</v>
      </c>
      <c r="L33" s="138">
        <v>56.9</v>
      </c>
    </row>
    <row r="34" spans="1:12">
      <c r="A34" s="15" t="s">
        <v>94</v>
      </c>
      <c r="B34" s="67" t="s">
        <v>285</v>
      </c>
      <c r="C34" s="137">
        <v>4510</v>
      </c>
      <c r="D34" s="138">
        <v>81.3</v>
      </c>
      <c r="E34" s="138">
        <v>53.1</v>
      </c>
      <c r="F34" s="138">
        <v>92.6</v>
      </c>
      <c r="G34" s="138">
        <v>89.7</v>
      </c>
      <c r="H34" s="138">
        <v>98.8</v>
      </c>
      <c r="I34" s="138">
        <v>325.10000000000002</v>
      </c>
      <c r="J34" s="138">
        <v>445.1</v>
      </c>
      <c r="K34" s="138">
        <v>95.3</v>
      </c>
      <c r="L34" s="138">
        <v>53.7</v>
      </c>
    </row>
    <row r="35" spans="1:12">
      <c r="A35" s="15" t="s">
        <v>95</v>
      </c>
      <c r="B35" s="67" t="s">
        <v>286</v>
      </c>
      <c r="C35" s="137">
        <v>3101</v>
      </c>
      <c r="D35" s="138">
        <v>84</v>
      </c>
      <c r="E35" s="138">
        <v>57</v>
      </c>
      <c r="F35" s="138">
        <v>95.8</v>
      </c>
      <c r="G35" s="138">
        <v>93.6</v>
      </c>
      <c r="H35" s="138">
        <v>99.4</v>
      </c>
      <c r="I35" s="138">
        <v>337.1</v>
      </c>
      <c r="J35" s="138">
        <v>469.5</v>
      </c>
      <c r="K35" s="138">
        <v>96.8</v>
      </c>
      <c r="L35" s="138">
        <v>57.9</v>
      </c>
    </row>
    <row r="36" spans="1:12">
      <c r="A36" s="15" t="s">
        <v>96</v>
      </c>
      <c r="B36" s="67" t="s">
        <v>287</v>
      </c>
      <c r="C36" s="137">
        <v>2435</v>
      </c>
      <c r="D36" s="138">
        <v>81.400000000000006</v>
      </c>
      <c r="E36" s="138">
        <v>56.2</v>
      </c>
      <c r="F36" s="138">
        <v>95</v>
      </c>
      <c r="G36" s="138">
        <v>92.6</v>
      </c>
      <c r="H36" s="138">
        <v>99.4</v>
      </c>
      <c r="I36" s="138">
        <v>330.2</v>
      </c>
      <c r="J36" s="138">
        <v>439.8</v>
      </c>
      <c r="K36" s="138">
        <v>97.1</v>
      </c>
      <c r="L36" s="138">
        <v>57.2</v>
      </c>
    </row>
    <row r="37" spans="1:12">
      <c r="A37" s="15" t="s">
        <v>97</v>
      </c>
      <c r="B37" s="67" t="s">
        <v>288</v>
      </c>
      <c r="C37" s="137">
        <v>2238</v>
      </c>
      <c r="D37" s="138">
        <v>85.5</v>
      </c>
      <c r="E37" s="138">
        <v>54.8</v>
      </c>
      <c r="F37" s="138">
        <v>96.2</v>
      </c>
      <c r="G37" s="138">
        <v>93.2</v>
      </c>
      <c r="H37" s="138">
        <v>99.2</v>
      </c>
      <c r="I37" s="138">
        <v>334.9</v>
      </c>
      <c r="J37" s="138">
        <v>452.5</v>
      </c>
      <c r="K37" s="138">
        <v>96.3</v>
      </c>
      <c r="L37" s="138">
        <v>55</v>
      </c>
    </row>
    <row r="38" spans="1:12">
      <c r="A38" s="15" t="s">
        <v>98</v>
      </c>
      <c r="B38" s="67" t="s">
        <v>289</v>
      </c>
      <c r="C38" s="137">
        <v>3481</v>
      </c>
      <c r="D38" s="138">
        <v>87.1</v>
      </c>
      <c r="E38" s="138">
        <v>60.9</v>
      </c>
      <c r="F38" s="138">
        <v>96.2</v>
      </c>
      <c r="G38" s="138">
        <v>95.4</v>
      </c>
      <c r="H38" s="138">
        <v>99.4</v>
      </c>
      <c r="I38" s="138">
        <v>345</v>
      </c>
      <c r="J38" s="138">
        <v>452.4</v>
      </c>
      <c r="K38" s="138">
        <v>97.8</v>
      </c>
      <c r="L38" s="138">
        <v>61.3</v>
      </c>
    </row>
    <row r="39" spans="1:12">
      <c r="A39" s="15" t="s">
        <v>99</v>
      </c>
      <c r="B39" s="67" t="s">
        <v>290</v>
      </c>
      <c r="C39" s="137">
        <v>1942</v>
      </c>
      <c r="D39" s="138">
        <v>86.9</v>
      </c>
      <c r="E39" s="138">
        <v>55.5</v>
      </c>
      <c r="F39" s="138">
        <v>96.8</v>
      </c>
      <c r="G39" s="138">
        <v>94.4</v>
      </c>
      <c r="H39" s="138">
        <v>99.5</v>
      </c>
      <c r="I39" s="138">
        <v>343.5</v>
      </c>
      <c r="J39" s="138">
        <v>463.2</v>
      </c>
      <c r="K39" s="138">
        <v>97.2</v>
      </c>
      <c r="L39" s="138">
        <v>56</v>
      </c>
    </row>
    <row r="40" spans="1:12">
      <c r="A40" s="15" t="s">
        <v>100</v>
      </c>
      <c r="B40" s="67" t="s">
        <v>291</v>
      </c>
      <c r="C40" s="137">
        <v>2984</v>
      </c>
      <c r="D40" s="138">
        <v>84.7</v>
      </c>
      <c r="E40" s="138">
        <v>65.8</v>
      </c>
      <c r="F40" s="138">
        <v>95.6</v>
      </c>
      <c r="G40" s="138">
        <v>94.9</v>
      </c>
      <c r="H40" s="138">
        <v>99.2</v>
      </c>
      <c r="I40" s="138">
        <v>344.7</v>
      </c>
      <c r="J40" s="138">
        <v>474.1</v>
      </c>
      <c r="K40" s="138">
        <v>97.1</v>
      </c>
      <c r="L40" s="138">
        <v>66.8</v>
      </c>
    </row>
    <row r="41" spans="1:12">
      <c r="A41" s="15" t="s">
        <v>101</v>
      </c>
      <c r="B41" s="67" t="s">
        <v>292</v>
      </c>
      <c r="C41" s="137">
        <v>2708</v>
      </c>
      <c r="D41" s="138">
        <v>83.1</v>
      </c>
      <c r="E41" s="138">
        <v>59.4</v>
      </c>
      <c r="F41" s="138">
        <v>95.5</v>
      </c>
      <c r="G41" s="138">
        <v>93.9</v>
      </c>
      <c r="H41" s="138">
        <v>99.3</v>
      </c>
      <c r="I41" s="138">
        <v>336.5</v>
      </c>
      <c r="J41" s="138">
        <v>453.4</v>
      </c>
      <c r="K41" s="138">
        <v>96.4</v>
      </c>
      <c r="L41" s="138">
        <v>60.3</v>
      </c>
    </row>
    <row r="42" spans="1:12">
      <c r="A42" s="15" t="s">
        <v>102</v>
      </c>
      <c r="B42" s="67" t="s">
        <v>293</v>
      </c>
      <c r="C42" s="137">
        <v>2913</v>
      </c>
      <c r="D42" s="138">
        <v>88.5</v>
      </c>
      <c r="E42" s="138">
        <v>70.5</v>
      </c>
      <c r="F42" s="138">
        <v>97.4</v>
      </c>
      <c r="G42" s="138">
        <v>97</v>
      </c>
      <c r="H42" s="138">
        <v>99.7</v>
      </c>
      <c r="I42" s="138">
        <v>362.9</v>
      </c>
      <c r="J42" s="138">
        <v>501</v>
      </c>
      <c r="K42" s="138">
        <v>98</v>
      </c>
      <c r="L42" s="138">
        <v>71.099999999999994</v>
      </c>
    </row>
    <row r="43" spans="1:12">
      <c r="A43" s="15" t="s">
        <v>103</v>
      </c>
      <c r="B43" s="67" t="s">
        <v>294</v>
      </c>
      <c r="C43" s="137">
        <v>2455</v>
      </c>
      <c r="D43" s="138">
        <v>83.4</v>
      </c>
      <c r="E43" s="138">
        <v>65.7</v>
      </c>
      <c r="F43" s="138">
        <v>96.7</v>
      </c>
      <c r="G43" s="138">
        <v>95.8</v>
      </c>
      <c r="H43" s="138">
        <v>99.4</v>
      </c>
      <c r="I43" s="138">
        <v>342.9</v>
      </c>
      <c r="J43" s="138">
        <v>451.1</v>
      </c>
      <c r="K43" s="138">
        <v>98</v>
      </c>
      <c r="L43" s="138">
        <v>67</v>
      </c>
    </row>
    <row r="44" spans="1:12">
      <c r="A44" s="15" t="s">
        <v>104</v>
      </c>
      <c r="B44" s="67" t="s">
        <v>295</v>
      </c>
      <c r="C44" s="137">
        <v>3763</v>
      </c>
      <c r="D44" s="138">
        <v>81.7</v>
      </c>
      <c r="E44" s="138">
        <v>63.8</v>
      </c>
      <c r="F44" s="138">
        <v>96.5</v>
      </c>
      <c r="G44" s="138">
        <v>95.4</v>
      </c>
      <c r="H44" s="138">
        <v>99.5</v>
      </c>
      <c r="I44" s="138">
        <v>338.7</v>
      </c>
      <c r="J44" s="138">
        <v>453.8</v>
      </c>
      <c r="K44" s="138">
        <v>97.9</v>
      </c>
      <c r="L44" s="138">
        <v>64.900000000000006</v>
      </c>
    </row>
    <row r="45" spans="1:12">
      <c r="A45" s="15" t="s">
        <v>105</v>
      </c>
      <c r="B45" s="67" t="s">
        <v>296</v>
      </c>
      <c r="C45" s="137">
        <v>3729</v>
      </c>
      <c r="D45" s="138">
        <v>86.9</v>
      </c>
      <c r="E45" s="138">
        <v>66.2</v>
      </c>
      <c r="F45" s="138">
        <v>96.2</v>
      </c>
      <c r="G45" s="138">
        <v>95.5</v>
      </c>
      <c r="H45" s="138">
        <v>99.6</v>
      </c>
      <c r="I45" s="138">
        <v>350.2</v>
      </c>
      <c r="J45" s="138">
        <v>465.6</v>
      </c>
      <c r="K45" s="138">
        <v>97.1</v>
      </c>
      <c r="L45" s="138">
        <v>67</v>
      </c>
    </row>
    <row r="46" spans="1:12">
      <c r="A46" s="2"/>
      <c r="B46" s="2"/>
      <c r="C46" s="139"/>
      <c r="D46" s="139"/>
      <c r="E46" s="139"/>
      <c r="F46" s="139"/>
      <c r="G46" s="139"/>
      <c r="H46" s="139"/>
      <c r="I46" s="139"/>
      <c r="J46" s="139"/>
      <c r="K46" s="139"/>
      <c r="L46" s="139"/>
    </row>
    <row r="47" spans="1:12">
      <c r="A47" s="9" t="s">
        <v>106</v>
      </c>
      <c r="B47" s="7" t="s">
        <v>297</v>
      </c>
      <c r="C47" s="135">
        <v>58261</v>
      </c>
      <c r="D47" s="136">
        <v>84.7</v>
      </c>
      <c r="E47" s="136">
        <v>59.5</v>
      </c>
      <c r="F47" s="136">
        <v>96.1</v>
      </c>
      <c r="G47" s="136">
        <v>94.3</v>
      </c>
      <c r="H47" s="136">
        <v>99.4</v>
      </c>
      <c r="I47" s="136">
        <v>342.7</v>
      </c>
      <c r="J47" s="136">
        <v>485.1</v>
      </c>
      <c r="K47" s="136">
        <v>97.2</v>
      </c>
      <c r="L47" s="136">
        <v>60.1</v>
      </c>
    </row>
    <row r="48" spans="1:12">
      <c r="A48" s="15" t="s">
        <v>107</v>
      </c>
      <c r="B48" s="67" t="s">
        <v>298</v>
      </c>
      <c r="C48" s="137">
        <v>2556</v>
      </c>
      <c r="D48" s="138">
        <v>77.900000000000006</v>
      </c>
      <c r="E48" s="138">
        <v>50.3</v>
      </c>
      <c r="F48" s="138">
        <v>95.7</v>
      </c>
      <c r="G48" s="138">
        <v>93.5</v>
      </c>
      <c r="H48" s="138">
        <v>100</v>
      </c>
      <c r="I48" s="138">
        <v>322.2</v>
      </c>
      <c r="J48" s="138">
        <v>429.1</v>
      </c>
      <c r="K48" s="138">
        <v>98</v>
      </c>
      <c r="L48" s="138">
        <v>51</v>
      </c>
    </row>
    <row r="49" spans="1:12">
      <c r="A49" s="15" t="s">
        <v>108</v>
      </c>
      <c r="B49" s="67" t="s">
        <v>299</v>
      </c>
      <c r="C49" s="137">
        <v>5620</v>
      </c>
      <c r="D49" s="138">
        <v>83.4</v>
      </c>
      <c r="E49" s="138">
        <v>53</v>
      </c>
      <c r="F49" s="138">
        <v>95.2</v>
      </c>
      <c r="G49" s="138">
        <v>92.5</v>
      </c>
      <c r="H49" s="138">
        <v>99</v>
      </c>
      <c r="I49" s="138">
        <v>337.1</v>
      </c>
      <c r="J49" s="138">
        <v>461.8</v>
      </c>
      <c r="K49" s="138">
        <v>96.8</v>
      </c>
      <c r="L49" s="138">
        <v>53.6</v>
      </c>
    </row>
    <row r="50" spans="1:12">
      <c r="A50" s="15" t="s">
        <v>109</v>
      </c>
      <c r="B50" s="67" t="s">
        <v>300</v>
      </c>
      <c r="C50" s="137">
        <v>2606</v>
      </c>
      <c r="D50" s="138">
        <v>90.9</v>
      </c>
      <c r="E50" s="138">
        <v>65.7</v>
      </c>
      <c r="F50" s="138">
        <v>98</v>
      </c>
      <c r="G50" s="138">
        <v>96.2</v>
      </c>
      <c r="H50" s="138">
        <v>99.4</v>
      </c>
      <c r="I50" s="138">
        <v>359.4</v>
      </c>
      <c r="J50" s="138">
        <v>516.79999999999995</v>
      </c>
      <c r="K50" s="138">
        <v>98.2</v>
      </c>
      <c r="L50" s="138">
        <v>65.8</v>
      </c>
    </row>
    <row r="51" spans="1:12">
      <c r="A51" s="15" t="s">
        <v>110</v>
      </c>
      <c r="B51" s="67" t="s">
        <v>301</v>
      </c>
      <c r="C51" s="137">
        <v>3437</v>
      </c>
      <c r="D51" s="138">
        <v>86.5</v>
      </c>
      <c r="E51" s="138">
        <v>56.6</v>
      </c>
      <c r="F51" s="138">
        <v>95.8</v>
      </c>
      <c r="G51" s="138">
        <v>93.4</v>
      </c>
      <c r="H51" s="138">
        <v>99.6</v>
      </c>
      <c r="I51" s="138">
        <v>340</v>
      </c>
      <c r="J51" s="138">
        <v>487.6</v>
      </c>
      <c r="K51" s="138">
        <v>96.9</v>
      </c>
      <c r="L51" s="138">
        <v>57.1</v>
      </c>
    </row>
    <row r="52" spans="1:12">
      <c r="A52" s="15" t="s">
        <v>111</v>
      </c>
      <c r="B52" s="67" t="s">
        <v>302</v>
      </c>
      <c r="C52" s="137">
        <v>3881</v>
      </c>
      <c r="D52" s="138">
        <v>83.2</v>
      </c>
      <c r="E52" s="138">
        <v>61</v>
      </c>
      <c r="F52" s="138">
        <v>97.6</v>
      </c>
      <c r="G52" s="138">
        <v>96.5</v>
      </c>
      <c r="H52" s="138">
        <v>99.6</v>
      </c>
      <c r="I52" s="138">
        <v>344</v>
      </c>
      <c r="J52" s="138">
        <v>470.6</v>
      </c>
      <c r="K52" s="138">
        <v>98.2</v>
      </c>
      <c r="L52" s="138">
        <v>61.7</v>
      </c>
    </row>
    <row r="53" spans="1:12">
      <c r="A53" s="15" t="s">
        <v>112</v>
      </c>
      <c r="B53" s="67" t="s">
        <v>303</v>
      </c>
      <c r="C53" s="137">
        <v>2458</v>
      </c>
      <c r="D53" s="138">
        <v>88</v>
      </c>
      <c r="E53" s="138">
        <v>50</v>
      </c>
      <c r="F53" s="138">
        <v>96</v>
      </c>
      <c r="G53" s="138">
        <v>93.2</v>
      </c>
      <c r="H53" s="138">
        <v>99.5</v>
      </c>
      <c r="I53" s="138">
        <v>339.4</v>
      </c>
      <c r="J53" s="138">
        <v>500.4</v>
      </c>
      <c r="K53" s="138">
        <v>96.4</v>
      </c>
      <c r="L53" s="138">
        <v>50.2</v>
      </c>
    </row>
    <row r="54" spans="1:12">
      <c r="A54" s="15" t="s">
        <v>113</v>
      </c>
      <c r="B54" s="67" t="s">
        <v>304</v>
      </c>
      <c r="C54" s="137">
        <v>4637</v>
      </c>
      <c r="D54" s="138">
        <v>84.5</v>
      </c>
      <c r="E54" s="138">
        <v>62.6</v>
      </c>
      <c r="F54" s="138">
        <v>97.4</v>
      </c>
      <c r="G54" s="138">
        <v>96.6</v>
      </c>
      <c r="H54" s="138">
        <v>99.8</v>
      </c>
      <c r="I54" s="138">
        <v>346.4</v>
      </c>
      <c r="J54" s="138">
        <v>490</v>
      </c>
      <c r="K54" s="138">
        <v>98.1</v>
      </c>
      <c r="L54" s="138">
        <v>63.5</v>
      </c>
    </row>
    <row r="55" spans="1:12">
      <c r="A55" s="15" t="s">
        <v>114</v>
      </c>
      <c r="B55" s="67" t="s">
        <v>305</v>
      </c>
      <c r="C55" s="137">
        <v>7823</v>
      </c>
      <c r="D55" s="138">
        <v>86.1</v>
      </c>
      <c r="E55" s="138">
        <v>57.3</v>
      </c>
      <c r="F55" s="138">
        <v>95.7</v>
      </c>
      <c r="G55" s="138">
        <v>93.4</v>
      </c>
      <c r="H55" s="138">
        <v>98.9</v>
      </c>
      <c r="I55" s="138">
        <v>341.9</v>
      </c>
      <c r="J55" s="138">
        <v>489</v>
      </c>
      <c r="K55" s="138">
        <v>97</v>
      </c>
      <c r="L55" s="138">
        <v>57.7</v>
      </c>
    </row>
    <row r="56" spans="1:12">
      <c r="A56" s="15" t="s">
        <v>115</v>
      </c>
      <c r="B56" s="67" t="s">
        <v>306</v>
      </c>
      <c r="C56" s="137">
        <v>1845</v>
      </c>
      <c r="D56" s="138">
        <v>87.1</v>
      </c>
      <c r="E56" s="138">
        <v>58.5</v>
      </c>
      <c r="F56" s="138">
        <v>94.5</v>
      </c>
      <c r="G56" s="138">
        <v>92.7</v>
      </c>
      <c r="H56" s="138">
        <v>99.3</v>
      </c>
      <c r="I56" s="138">
        <v>339.3</v>
      </c>
      <c r="J56" s="138">
        <v>504.4</v>
      </c>
      <c r="K56" s="138">
        <v>96.2</v>
      </c>
      <c r="L56" s="138">
        <v>58.6</v>
      </c>
    </row>
    <row r="57" spans="1:12">
      <c r="A57" s="15" t="s">
        <v>116</v>
      </c>
      <c r="B57" s="67" t="s">
        <v>307</v>
      </c>
      <c r="C57" s="137">
        <v>1945</v>
      </c>
      <c r="D57" s="138">
        <v>89.4</v>
      </c>
      <c r="E57" s="138">
        <v>56.8</v>
      </c>
      <c r="F57" s="138">
        <v>97.4</v>
      </c>
      <c r="G57" s="138">
        <v>95.9</v>
      </c>
      <c r="H57" s="138">
        <v>99.8</v>
      </c>
      <c r="I57" s="138">
        <v>355.2</v>
      </c>
      <c r="J57" s="138">
        <v>500.2</v>
      </c>
      <c r="K57" s="138">
        <v>97.9</v>
      </c>
      <c r="L57" s="138">
        <v>57.1</v>
      </c>
    </row>
    <row r="58" spans="1:12">
      <c r="A58" s="15" t="s">
        <v>117</v>
      </c>
      <c r="B58" s="67" t="s">
        <v>308</v>
      </c>
      <c r="C58" s="137">
        <v>6780</v>
      </c>
      <c r="D58" s="138">
        <v>84.4</v>
      </c>
      <c r="E58" s="138">
        <v>65.400000000000006</v>
      </c>
      <c r="F58" s="138">
        <v>97.5</v>
      </c>
      <c r="G58" s="138">
        <v>95.9</v>
      </c>
      <c r="H58" s="138">
        <v>99.4</v>
      </c>
      <c r="I58" s="138">
        <v>351.9</v>
      </c>
      <c r="J58" s="138">
        <v>493</v>
      </c>
      <c r="K58" s="138">
        <v>97.8</v>
      </c>
      <c r="L58" s="138">
        <v>66</v>
      </c>
    </row>
    <row r="59" spans="1:12">
      <c r="A59" s="15" t="s">
        <v>118</v>
      </c>
      <c r="B59" s="67" t="s">
        <v>309</v>
      </c>
      <c r="C59" s="137">
        <v>3496</v>
      </c>
      <c r="D59" s="138">
        <v>84.8</v>
      </c>
      <c r="E59" s="138">
        <v>63.6</v>
      </c>
      <c r="F59" s="138">
        <v>95.5</v>
      </c>
      <c r="G59" s="138">
        <v>93.7</v>
      </c>
      <c r="H59" s="138">
        <v>99.4</v>
      </c>
      <c r="I59" s="138">
        <v>339.5</v>
      </c>
      <c r="J59" s="138">
        <v>477.3</v>
      </c>
      <c r="K59" s="138">
        <v>96.5</v>
      </c>
      <c r="L59" s="138">
        <v>64.099999999999994</v>
      </c>
    </row>
    <row r="60" spans="1:12">
      <c r="A60" s="15" t="s">
        <v>119</v>
      </c>
      <c r="B60" s="67" t="s">
        <v>310</v>
      </c>
      <c r="C60" s="137">
        <v>5529</v>
      </c>
      <c r="D60" s="138">
        <v>76.3</v>
      </c>
      <c r="E60" s="138">
        <v>57.3</v>
      </c>
      <c r="F60" s="138">
        <v>93.5</v>
      </c>
      <c r="G60" s="138">
        <v>91.5</v>
      </c>
      <c r="H60" s="138">
        <v>99</v>
      </c>
      <c r="I60" s="138">
        <v>326.89999999999998</v>
      </c>
      <c r="J60" s="138">
        <v>452.4</v>
      </c>
      <c r="K60" s="138">
        <v>95.4</v>
      </c>
      <c r="L60" s="138">
        <v>58.7</v>
      </c>
    </row>
    <row r="61" spans="1:12">
      <c r="A61" s="15" t="s">
        <v>120</v>
      </c>
      <c r="B61" s="67" t="s">
        <v>311</v>
      </c>
      <c r="C61" s="137">
        <v>3922</v>
      </c>
      <c r="D61" s="138">
        <v>89</v>
      </c>
      <c r="E61" s="138">
        <v>66.3</v>
      </c>
      <c r="F61" s="138">
        <v>96.1</v>
      </c>
      <c r="G61" s="138">
        <v>95</v>
      </c>
      <c r="H61" s="138">
        <v>99.5</v>
      </c>
      <c r="I61" s="138">
        <v>352.9</v>
      </c>
      <c r="J61" s="138">
        <v>542.1</v>
      </c>
      <c r="K61" s="138">
        <v>97.6</v>
      </c>
      <c r="L61" s="138">
        <v>66.5</v>
      </c>
    </row>
    <row r="62" spans="1:12">
      <c r="A62" s="15" t="s">
        <v>121</v>
      </c>
      <c r="B62" s="67" t="s">
        <v>312</v>
      </c>
      <c r="C62" s="137">
        <v>1726</v>
      </c>
      <c r="D62" s="138">
        <v>87.4</v>
      </c>
      <c r="E62" s="138">
        <v>67.400000000000006</v>
      </c>
      <c r="F62" s="138">
        <v>98.1</v>
      </c>
      <c r="G62" s="138">
        <v>97.2</v>
      </c>
      <c r="H62" s="138">
        <v>99.7</v>
      </c>
      <c r="I62" s="138">
        <v>355.8</v>
      </c>
      <c r="J62" s="138">
        <v>494.4</v>
      </c>
      <c r="K62" s="138">
        <v>98.4</v>
      </c>
      <c r="L62" s="138">
        <v>67.7</v>
      </c>
    </row>
    <row r="63" spans="1:12">
      <c r="A63" s="2"/>
      <c r="B63" s="2"/>
      <c r="C63" s="139"/>
      <c r="D63" s="139"/>
      <c r="E63" s="139"/>
      <c r="F63" s="139"/>
      <c r="G63" s="139"/>
      <c r="H63" s="139"/>
      <c r="I63" s="139"/>
      <c r="J63" s="139"/>
      <c r="K63" s="139"/>
      <c r="L63" s="139"/>
    </row>
    <row r="64" spans="1:12">
      <c r="A64" s="9" t="s">
        <v>122</v>
      </c>
      <c r="B64" s="7" t="s">
        <v>313</v>
      </c>
      <c r="C64" s="135">
        <v>50186</v>
      </c>
      <c r="D64" s="136">
        <v>82.8</v>
      </c>
      <c r="E64" s="136">
        <v>59.3</v>
      </c>
      <c r="F64" s="136">
        <v>95.8</v>
      </c>
      <c r="G64" s="136">
        <v>94.3</v>
      </c>
      <c r="H64" s="136">
        <v>99.3</v>
      </c>
      <c r="I64" s="136">
        <v>340.8</v>
      </c>
      <c r="J64" s="136">
        <v>464.1</v>
      </c>
      <c r="K64" s="136">
        <v>96.8</v>
      </c>
      <c r="L64" s="136">
        <v>60</v>
      </c>
    </row>
    <row r="65" spans="1:12">
      <c r="A65" s="15" t="s">
        <v>123</v>
      </c>
      <c r="B65" s="67" t="s">
        <v>314</v>
      </c>
      <c r="C65" s="137">
        <v>2942</v>
      </c>
      <c r="D65" s="138">
        <v>81.8</v>
      </c>
      <c r="E65" s="138">
        <v>55.6</v>
      </c>
      <c r="F65" s="138">
        <v>95.6</v>
      </c>
      <c r="G65" s="138">
        <v>94.2</v>
      </c>
      <c r="H65" s="138">
        <v>98.9</v>
      </c>
      <c r="I65" s="138">
        <v>341.9</v>
      </c>
      <c r="J65" s="138">
        <v>468.5</v>
      </c>
      <c r="K65" s="138">
        <v>96.3</v>
      </c>
      <c r="L65" s="138">
        <v>56.7</v>
      </c>
    </row>
    <row r="66" spans="1:12">
      <c r="A66" s="15" t="s">
        <v>124</v>
      </c>
      <c r="B66" s="67" t="s">
        <v>315</v>
      </c>
      <c r="C66" s="137">
        <v>8384</v>
      </c>
      <c r="D66" s="138">
        <v>81.599999999999994</v>
      </c>
      <c r="E66" s="138">
        <v>59.1</v>
      </c>
      <c r="F66" s="138">
        <v>96.4</v>
      </c>
      <c r="G66" s="138">
        <v>95.2</v>
      </c>
      <c r="H66" s="138">
        <v>99.5</v>
      </c>
      <c r="I66" s="138">
        <v>338.9</v>
      </c>
      <c r="J66" s="138">
        <v>451.5</v>
      </c>
      <c r="K66" s="138">
        <v>97.4</v>
      </c>
      <c r="L66" s="138">
        <v>59.8</v>
      </c>
    </row>
    <row r="67" spans="1:12">
      <c r="A67" s="15" t="s">
        <v>125</v>
      </c>
      <c r="B67" s="67" t="s">
        <v>316</v>
      </c>
      <c r="C67" s="137">
        <v>3478</v>
      </c>
      <c r="D67" s="138">
        <v>79.599999999999994</v>
      </c>
      <c r="E67" s="138">
        <v>54.8</v>
      </c>
      <c r="F67" s="138">
        <v>93.4</v>
      </c>
      <c r="G67" s="138">
        <v>91.3</v>
      </c>
      <c r="H67" s="138">
        <v>98.6</v>
      </c>
      <c r="I67" s="138">
        <v>330.4</v>
      </c>
      <c r="J67" s="138">
        <v>451.7</v>
      </c>
      <c r="K67" s="138">
        <v>94.5</v>
      </c>
      <c r="L67" s="138">
        <v>55.2</v>
      </c>
    </row>
    <row r="68" spans="1:12">
      <c r="A68" s="15" t="s">
        <v>126</v>
      </c>
      <c r="B68" s="67" t="s">
        <v>317</v>
      </c>
      <c r="C68" s="137">
        <v>7275</v>
      </c>
      <c r="D68" s="138">
        <v>82</v>
      </c>
      <c r="E68" s="138">
        <v>59.5</v>
      </c>
      <c r="F68" s="138">
        <v>96.3</v>
      </c>
      <c r="G68" s="138">
        <v>95.3</v>
      </c>
      <c r="H68" s="138">
        <v>99.4</v>
      </c>
      <c r="I68" s="138">
        <v>342.1</v>
      </c>
      <c r="J68" s="138">
        <v>454.9</v>
      </c>
      <c r="K68" s="138">
        <v>97.3</v>
      </c>
      <c r="L68" s="138">
        <v>60.2</v>
      </c>
    </row>
    <row r="69" spans="1:12">
      <c r="A69" s="15" t="s">
        <v>127</v>
      </c>
      <c r="B69" s="67" t="s">
        <v>318</v>
      </c>
      <c r="C69" s="137">
        <v>8274</v>
      </c>
      <c r="D69" s="138">
        <v>84.5</v>
      </c>
      <c r="E69" s="138">
        <v>61.8</v>
      </c>
      <c r="F69" s="138">
        <v>96.7</v>
      </c>
      <c r="G69" s="138">
        <v>95.3</v>
      </c>
      <c r="H69" s="138">
        <v>99.6</v>
      </c>
      <c r="I69" s="138">
        <v>346.6</v>
      </c>
      <c r="J69" s="138">
        <v>474</v>
      </c>
      <c r="K69" s="138">
        <v>97.4</v>
      </c>
      <c r="L69" s="138">
        <v>62.5</v>
      </c>
    </row>
    <row r="70" spans="1:12">
      <c r="A70" s="15" t="s">
        <v>128</v>
      </c>
      <c r="B70" s="67" t="s">
        <v>319</v>
      </c>
      <c r="C70" s="137">
        <v>7972</v>
      </c>
      <c r="D70" s="138">
        <v>80</v>
      </c>
      <c r="E70" s="138">
        <v>58.1</v>
      </c>
      <c r="F70" s="138">
        <v>95.5</v>
      </c>
      <c r="G70" s="138">
        <v>94.1</v>
      </c>
      <c r="H70" s="138">
        <v>99.2</v>
      </c>
      <c r="I70" s="138">
        <v>336.7</v>
      </c>
      <c r="J70" s="138">
        <v>457.9</v>
      </c>
      <c r="K70" s="138">
        <v>96.4</v>
      </c>
      <c r="L70" s="138">
        <v>59.1</v>
      </c>
    </row>
    <row r="71" spans="1:12">
      <c r="A71" s="15" t="s">
        <v>129</v>
      </c>
      <c r="B71" s="67" t="s">
        <v>320</v>
      </c>
      <c r="C71" s="137">
        <v>2719</v>
      </c>
      <c r="D71" s="138">
        <v>77.900000000000006</v>
      </c>
      <c r="E71" s="138">
        <v>50.3</v>
      </c>
      <c r="F71" s="138">
        <v>90.7</v>
      </c>
      <c r="G71" s="138">
        <v>87.5</v>
      </c>
      <c r="H71" s="138">
        <v>98.5</v>
      </c>
      <c r="I71" s="138">
        <v>317.89999999999998</v>
      </c>
      <c r="J71" s="138">
        <v>424.3</v>
      </c>
      <c r="K71" s="138">
        <v>93.8</v>
      </c>
      <c r="L71" s="138">
        <v>50.9</v>
      </c>
    </row>
    <row r="72" spans="1:12">
      <c r="A72" s="15" t="s">
        <v>130</v>
      </c>
      <c r="B72" s="67" t="s">
        <v>321</v>
      </c>
      <c r="C72" s="137">
        <v>8669</v>
      </c>
      <c r="D72" s="138">
        <v>88.4</v>
      </c>
      <c r="E72" s="138">
        <v>63.4</v>
      </c>
      <c r="F72" s="138">
        <v>96.7</v>
      </c>
      <c r="G72" s="138">
        <v>95.2</v>
      </c>
      <c r="H72" s="138">
        <v>99.5</v>
      </c>
      <c r="I72" s="138">
        <v>350</v>
      </c>
      <c r="J72" s="138">
        <v>496.1</v>
      </c>
      <c r="K72" s="138">
        <v>97.5</v>
      </c>
      <c r="L72" s="138">
        <v>63.7</v>
      </c>
    </row>
    <row r="73" spans="1:12">
      <c r="A73" s="15" t="s">
        <v>131</v>
      </c>
      <c r="B73" s="67" t="s">
        <v>322</v>
      </c>
      <c r="C73" s="137">
        <v>473</v>
      </c>
      <c r="D73" s="138">
        <v>84.4</v>
      </c>
      <c r="E73" s="138">
        <v>67.2</v>
      </c>
      <c r="F73" s="138">
        <v>99.4</v>
      </c>
      <c r="G73" s="138">
        <v>99.4</v>
      </c>
      <c r="H73" s="138">
        <v>100</v>
      </c>
      <c r="I73" s="138">
        <v>351.5</v>
      </c>
      <c r="J73" s="138">
        <v>464.2</v>
      </c>
      <c r="K73" s="138">
        <v>99.4</v>
      </c>
      <c r="L73" s="138">
        <v>68.3</v>
      </c>
    </row>
    <row r="74" spans="1:12">
      <c r="A74" s="2"/>
      <c r="B74" s="2"/>
      <c r="C74" s="139"/>
      <c r="D74" s="139"/>
      <c r="E74" s="139"/>
      <c r="F74" s="139"/>
      <c r="G74" s="139"/>
      <c r="H74" s="139"/>
      <c r="I74" s="139"/>
      <c r="J74" s="139"/>
      <c r="K74" s="139"/>
      <c r="L74" s="139"/>
    </row>
    <row r="75" spans="1:12">
      <c r="A75" s="7" t="s">
        <v>132</v>
      </c>
      <c r="B75" s="7" t="s">
        <v>323</v>
      </c>
      <c r="C75" s="135">
        <v>64430</v>
      </c>
      <c r="D75" s="136">
        <v>85.6</v>
      </c>
      <c r="E75" s="136">
        <v>59.9</v>
      </c>
      <c r="F75" s="136">
        <v>96.3</v>
      </c>
      <c r="G75" s="136">
        <v>94.4</v>
      </c>
      <c r="H75" s="136">
        <v>99.4</v>
      </c>
      <c r="I75" s="136">
        <v>345.1</v>
      </c>
      <c r="J75" s="136">
        <v>486</v>
      </c>
      <c r="K75" s="136">
        <v>96.7</v>
      </c>
      <c r="L75" s="136">
        <v>60.4</v>
      </c>
    </row>
    <row r="76" spans="1:12">
      <c r="A76" s="15" t="s">
        <v>133</v>
      </c>
      <c r="B76" s="67" t="s">
        <v>324</v>
      </c>
      <c r="C76" s="137">
        <v>12461</v>
      </c>
      <c r="D76" s="138">
        <v>87.6</v>
      </c>
      <c r="E76" s="138">
        <v>59.8</v>
      </c>
      <c r="F76" s="138">
        <v>96.5</v>
      </c>
      <c r="G76" s="138">
        <v>93.6</v>
      </c>
      <c r="H76" s="138">
        <v>99.4</v>
      </c>
      <c r="I76" s="138">
        <v>349.7</v>
      </c>
      <c r="J76" s="138">
        <v>497.2</v>
      </c>
      <c r="K76" s="138">
        <v>95.9</v>
      </c>
      <c r="L76" s="138">
        <v>60.4</v>
      </c>
    </row>
    <row r="77" spans="1:12">
      <c r="A77" s="15" t="s">
        <v>134</v>
      </c>
      <c r="B77" s="67" t="s">
        <v>325</v>
      </c>
      <c r="C77" s="137">
        <v>3588</v>
      </c>
      <c r="D77" s="138">
        <v>87.3</v>
      </c>
      <c r="E77" s="138">
        <v>56.4</v>
      </c>
      <c r="F77" s="138">
        <v>96.2</v>
      </c>
      <c r="G77" s="138">
        <v>94.2</v>
      </c>
      <c r="H77" s="138">
        <v>99.1</v>
      </c>
      <c r="I77" s="138">
        <v>346.5</v>
      </c>
      <c r="J77" s="138">
        <v>509.7</v>
      </c>
      <c r="K77" s="138">
        <v>96.7</v>
      </c>
      <c r="L77" s="138">
        <v>56.7</v>
      </c>
    </row>
    <row r="78" spans="1:12">
      <c r="A78" s="15" t="s">
        <v>135</v>
      </c>
      <c r="B78" s="67" t="s">
        <v>326</v>
      </c>
      <c r="C78" s="137">
        <v>3929</v>
      </c>
      <c r="D78" s="138">
        <v>81.2</v>
      </c>
      <c r="E78" s="138">
        <v>59.7</v>
      </c>
      <c r="F78" s="138">
        <v>96.3</v>
      </c>
      <c r="G78" s="138">
        <v>94.1</v>
      </c>
      <c r="H78" s="138">
        <v>99.5</v>
      </c>
      <c r="I78" s="138">
        <v>338.7</v>
      </c>
      <c r="J78" s="138">
        <v>461.8</v>
      </c>
      <c r="K78" s="138">
        <v>97.1</v>
      </c>
      <c r="L78" s="138">
        <v>60.4</v>
      </c>
    </row>
    <row r="79" spans="1:12">
      <c r="A79" s="15" t="s">
        <v>136</v>
      </c>
      <c r="B79" s="67" t="s">
        <v>327</v>
      </c>
      <c r="C79" s="137">
        <v>1825</v>
      </c>
      <c r="D79" s="138">
        <v>84.5</v>
      </c>
      <c r="E79" s="138">
        <v>56.1</v>
      </c>
      <c r="F79" s="138">
        <v>96.4</v>
      </c>
      <c r="G79" s="138">
        <v>93.9</v>
      </c>
      <c r="H79" s="138">
        <v>98.8</v>
      </c>
      <c r="I79" s="138">
        <v>343.9</v>
      </c>
      <c r="J79" s="138">
        <v>477.9</v>
      </c>
      <c r="K79" s="138">
        <v>95.5</v>
      </c>
      <c r="L79" s="138">
        <v>56.4</v>
      </c>
    </row>
    <row r="80" spans="1:12">
      <c r="A80" s="15" t="s">
        <v>137</v>
      </c>
      <c r="B80" s="67" t="s">
        <v>328</v>
      </c>
      <c r="C80" s="137">
        <v>3668</v>
      </c>
      <c r="D80" s="138">
        <v>87.7</v>
      </c>
      <c r="E80" s="138">
        <v>54.1</v>
      </c>
      <c r="F80" s="138">
        <v>96.2</v>
      </c>
      <c r="G80" s="138">
        <v>93.8</v>
      </c>
      <c r="H80" s="138">
        <v>99.5</v>
      </c>
      <c r="I80" s="138">
        <v>338.8</v>
      </c>
      <c r="J80" s="138">
        <v>488.5</v>
      </c>
      <c r="K80" s="138">
        <v>97</v>
      </c>
      <c r="L80" s="138">
        <v>54.4</v>
      </c>
    </row>
    <row r="81" spans="1:12">
      <c r="A81" s="15" t="s">
        <v>138</v>
      </c>
      <c r="B81" s="67" t="s">
        <v>329</v>
      </c>
      <c r="C81" s="137">
        <v>3258</v>
      </c>
      <c r="D81" s="138">
        <v>79</v>
      </c>
      <c r="E81" s="138">
        <v>60.4</v>
      </c>
      <c r="F81" s="138">
        <v>96.9</v>
      </c>
      <c r="G81" s="138">
        <v>95.6</v>
      </c>
      <c r="H81" s="138">
        <v>99.3</v>
      </c>
      <c r="I81" s="138">
        <v>337.1</v>
      </c>
      <c r="J81" s="138">
        <v>453</v>
      </c>
      <c r="K81" s="138">
        <v>97.5</v>
      </c>
      <c r="L81" s="138">
        <v>61</v>
      </c>
    </row>
    <row r="82" spans="1:12">
      <c r="A82" s="15" t="s">
        <v>139</v>
      </c>
      <c r="B82" s="67" t="s">
        <v>330</v>
      </c>
      <c r="C82" s="137">
        <v>3030</v>
      </c>
      <c r="D82" s="138">
        <v>89.6</v>
      </c>
      <c r="E82" s="138">
        <v>67.099999999999994</v>
      </c>
      <c r="F82" s="138">
        <v>97.7</v>
      </c>
      <c r="G82" s="138">
        <v>96.5</v>
      </c>
      <c r="H82" s="138">
        <v>99.6</v>
      </c>
      <c r="I82" s="138">
        <v>352.7</v>
      </c>
      <c r="J82" s="138">
        <v>505.9</v>
      </c>
      <c r="K82" s="138">
        <v>98.4</v>
      </c>
      <c r="L82" s="138">
        <v>67.5</v>
      </c>
    </row>
    <row r="83" spans="1:12">
      <c r="A83" s="15" t="s">
        <v>140</v>
      </c>
      <c r="B83" s="67" t="s">
        <v>331</v>
      </c>
      <c r="C83" s="137">
        <v>9704</v>
      </c>
      <c r="D83" s="138">
        <v>83.9</v>
      </c>
      <c r="E83" s="138">
        <v>59.9</v>
      </c>
      <c r="F83" s="138">
        <v>96.2</v>
      </c>
      <c r="G83" s="138">
        <v>94.5</v>
      </c>
      <c r="H83" s="138">
        <v>99.6</v>
      </c>
      <c r="I83" s="138">
        <v>342.5</v>
      </c>
      <c r="J83" s="138">
        <v>477.5</v>
      </c>
      <c r="K83" s="138">
        <v>96.9</v>
      </c>
      <c r="L83" s="138">
        <v>60.6</v>
      </c>
    </row>
    <row r="84" spans="1:12">
      <c r="A84" s="15" t="s">
        <v>141</v>
      </c>
      <c r="B84" s="67" t="s">
        <v>332</v>
      </c>
      <c r="C84" s="137">
        <v>2638</v>
      </c>
      <c r="D84" s="138">
        <v>82.7</v>
      </c>
      <c r="E84" s="138">
        <v>49.9</v>
      </c>
      <c r="F84" s="138">
        <v>94.7</v>
      </c>
      <c r="G84" s="138">
        <v>93.1</v>
      </c>
      <c r="H84" s="138">
        <v>99.2</v>
      </c>
      <c r="I84" s="138">
        <v>331.1</v>
      </c>
      <c r="J84" s="138">
        <v>459.3</v>
      </c>
      <c r="K84" s="138">
        <v>96.5</v>
      </c>
      <c r="L84" s="138">
        <v>50.2</v>
      </c>
    </row>
    <row r="85" spans="1:12">
      <c r="A85" s="15" t="s">
        <v>142</v>
      </c>
      <c r="B85" s="67" t="s">
        <v>333</v>
      </c>
      <c r="C85" s="137">
        <v>2098</v>
      </c>
      <c r="D85" s="138">
        <v>88.1</v>
      </c>
      <c r="E85" s="138">
        <v>58.6</v>
      </c>
      <c r="F85" s="138">
        <v>95.9</v>
      </c>
      <c r="G85" s="138">
        <v>94.1</v>
      </c>
      <c r="H85" s="138">
        <v>99.8</v>
      </c>
      <c r="I85" s="138">
        <v>349.3</v>
      </c>
      <c r="J85" s="138">
        <v>505.1</v>
      </c>
      <c r="K85" s="138">
        <v>96.4</v>
      </c>
      <c r="L85" s="138">
        <v>58.7</v>
      </c>
    </row>
    <row r="86" spans="1:12">
      <c r="A86" s="15" t="s">
        <v>143</v>
      </c>
      <c r="B86" s="67" t="s">
        <v>334</v>
      </c>
      <c r="C86" s="137">
        <v>3460</v>
      </c>
      <c r="D86" s="138">
        <v>87.1</v>
      </c>
      <c r="E86" s="138">
        <v>58.7</v>
      </c>
      <c r="F86" s="138">
        <v>94.7</v>
      </c>
      <c r="G86" s="138">
        <v>92.9</v>
      </c>
      <c r="H86" s="138">
        <v>99</v>
      </c>
      <c r="I86" s="138">
        <v>344.1</v>
      </c>
      <c r="J86" s="138">
        <v>492.7</v>
      </c>
      <c r="K86" s="138">
        <v>96.5</v>
      </c>
      <c r="L86" s="138">
        <v>59.1</v>
      </c>
    </row>
    <row r="87" spans="1:12">
      <c r="A87" s="15" t="s">
        <v>144</v>
      </c>
      <c r="B87" s="67" t="s">
        <v>335</v>
      </c>
      <c r="C87" s="137">
        <v>6062</v>
      </c>
      <c r="D87" s="138">
        <v>86.5</v>
      </c>
      <c r="E87" s="138">
        <v>65.3</v>
      </c>
      <c r="F87" s="138">
        <v>96.9</v>
      </c>
      <c r="G87" s="138">
        <v>95.8</v>
      </c>
      <c r="H87" s="138">
        <v>99.5</v>
      </c>
      <c r="I87" s="138">
        <v>354.8</v>
      </c>
      <c r="J87" s="138">
        <v>507.5</v>
      </c>
      <c r="K87" s="138">
        <v>97.1</v>
      </c>
      <c r="L87" s="138">
        <v>65.5</v>
      </c>
    </row>
    <row r="88" spans="1:12">
      <c r="A88" s="15" t="s">
        <v>145</v>
      </c>
      <c r="B88" s="67" t="s">
        <v>336</v>
      </c>
      <c r="C88" s="137">
        <v>2652</v>
      </c>
      <c r="D88" s="138">
        <v>87.3</v>
      </c>
      <c r="E88" s="138">
        <v>61</v>
      </c>
      <c r="F88" s="138">
        <v>95</v>
      </c>
      <c r="G88" s="138">
        <v>93.5</v>
      </c>
      <c r="H88" s="138">
        <v>99.1</v>
      </c>
      <c r="I88" s="138">
        <v>346.7</v>
      </c>
      <c r="J88" s="138">
        <v>492.6</v>
      </c>
      <c r="K88" s="138">
        <v>95.5</v>
      </c>
      <c r="L88" s="138">
        <v>61.3</v>
      </c>
    </row>
    <row r="89" spans="1:12">
      <c r="A89" s="15" t="s">
        <v>146</v>
      </c>
      <c r="B89" s="67" t="s">
        <v>337</v>
      </c>
      <c r="C89" s="137">
        <v>6057</v>
      </c>
      <c r="D89" s="138">
        <v>84.2</v>
      </c>
      <c r="E89" s="138">
        <v>62.9</v>
      </c>
      <c r="F89" s="138">
        <v>96.5</v>
      </c>
      <c r="G89" s="138">
        <v>95.4</v>
      </c>
      <c r="H89" s="138">
        <v>99.6</v>
      </c>
      <c r="I89" s="138">
        <v>342.7</v>
      </c>
      <c r="J89" s="138">
        <v>464.2</v>
      </c>
      <c r="K89" s="138">
        <v>97.3</v>
      </c>
      <c r="L89" s="138">
        <v>63.5</v>
      </c>
    </row>
    <row r="90" spans="1:12">
      <c r="A90" s="2"/>
      <c r="B90" s="2"/>
      <c r="C90" s="139"/>
      <c r="D90" s="139"/>
      <c r="E90" s="139"/>
      <c r="F90" s="139"/>
      <c r="G90" s="139"/>
      <c r="H90" s="139"/>
      <c r="I90" s="139"/>
      <c r="J90" s="139"/>
      <c r="K90" s="139"/>
      <c r="L90" s="139"/>
    </row>
    <row r="91" spans="1:12">
      <c r="A91" s="7" t="s">
        <v>147</v>
      </c>
      <c r="B91" s="7" t="s">
        <v>338</v>
      </c>
      <c r="C91" s="135">
        <v>64955</v>
      </c>
      <c r="D91" s="136">
        <v>79.599999999999994</v>
      </c>
      <c r="E91" s="136">
        <v>59.8</v>
      </c>
      <c r="F91" s="136">
        <v>95.8</v>
      </c>
      <c r="G91" s="136">
        <v>94.3</v>
      </c>
      <c r="H91" s="136">
        <v>99.3</v>
      </c>
      <c r="I91" s="136">
        <v>338.5</v>
      </c>
      <c r="J91" s="136">
        <v>456.2</v>
      </c>
      <c r="K91" s="136">
        <v>96.8</v>
      </c>
      <c r="L91" s="136">
        <v>60.8</v>
      </c>
    </row>
    <row r="92" spans="1:12">
      <c r="A92" s="15" t="s">
        <v>148</v>
      </c>
      <c r="B92" s="67" t="s">
        <v>339</v>
      </c>
      <c r="C92" s="137">
        <v>1891</v>
      </c>
      <c r="D92" s="138">
        <v>80.2</v>
      </c>
      <c r="E92" s="138">
        <v>59.7</v>
      </c>
      <c r="F92" s="138">
        <v>95.8</v>
      </c>
      <c r="G92" s="138">
        <v>94.7</v>
      </c>
      <c r="H92" s="138">
        <v>99.5</v>
      </c>
      <c r="I92" s="138">
        <v>337.9</v>
      </c>
      <c r="J92" s="138">
        <v>466.4</v>
      </c>
      <c r="K92" s="138">
        <v>97.8</v>
      </c>
      <c r="L92" s="138">
        <v>60.9</v>
      </c>
    </row>
    <row r="93" spans="1:12">
      <c r="A93" s="15" t="s">
        <v>149</v>
      </c>
      <c r="B93" s="67" t="s">
        <v>340</v>
      </c>
      <c r="C93" s="137">
        <v>6058</v>
      </c>
      <c r="D93" s="138">
        <v>79</v>
      </c>
      <c r="E93" s="138">
        <v>61</v>
      </c>
      <c r="F93" s="138">
        <v>95</v>
      </c>
      <c r="G93" s="138">
        <v>93.8</v>
      </c>
      <c r="H93" s="138">
        <v>99.3</v>
      </c>
      <c r="I93" s="138">
        <v>337.1</v>
      </c>
      <c r="J93" s="138">
        <v>436.7</v>
      </c>
      <c r="K93" s="138">
        <v>95.9</v>
      </c>
      <c r="L93" s="138">
        <v>62.4</v>
      </c>
    </row>
    <row r="94" spans="1:12">
      <c r="A94" s="15" t="s">
        <v>150</v>
      </c>
      <c r="B94" s="67" t="s">
        <v>341</v>
      </c>
      <c r="C94" s="137">
        <v>2846</v>
      </c>
      <c r="D94" s="138">
        <v>81.900000000000006</v>
      </c>
      <c r="E94" s="138">
        <v>57.7</v>
      </c>
      <c r="F94" s="138">
        <v>96</v>
      </c>
      <c r="G94" s="138">
        <v>94.7</v>
      </c>
      <c r="H94" s="138">
        <v>99.1</v>
      </c>
      <c r="I94" s="138">
        <v>339.5</v>
      </c>
      <c r="J94" s="138">
        <v>473.9</v>
      </c>
      <c r="K94" s="138">
        <v>96.3</v>
      </c>
      <c r="L94" s="138">
        <v>58.2</v>
      </c>
    </row>
    <row r="95" spans="1:12">
      <c r="A95" s="15" t="s">
        <v>151</v>
      </c>
      <c r="B95" s="67" t="s">
        <v>342</v>
      </c>
      <c r="C95" s="137">
        <v>15702</v>
      </c>
      <c r="D95" s="138">
        <v>80.099999999999994</v>
      </c>
      <c r="E95" s="138">
        <v>60.5</v>
      </c>
      <c r="F95" s="138">
        <v>95.3</v>
      </c>
      <c r="G95" s="138">
        <v>93.8</v>
      </c>
      <c r="H95" s="138">
        <v>99.2</v>
      </c>
      <c r="I95" s="138">
        <v>337.7</v>
      </c>
      <c r="J95" s="138">
        <v>460.7</v>
      </c>
      <c r="K95" s="138">
        <v>96.9</v>
      </c>
      <c r="L95" s="138">
        <v>61.4</v>
      </c>
    </row>
    <row r="96" spans="1:12">
      <c r="A96" s="15" t="s">
        <v>152</v>
      </c>
      <c r="B96" s="67" t="s">
        <v>343</v>
      </c>
      <c r="C96" s="137">
        <v>12965</v>
      </c>
      <c r="D96" s="138">
        <v>83.9</v>
      </c>
      <c r="E96" s="138">
        <v>66.3</v>
      </c>
      <c r="F96" s="138">
        <v>97</v>
      </c>
      <c r="G96" s="138">
        <v>95.9</v>
      </c>
      <c r="H96" s="138">
        <v>99.5</v>
      </c>
      <c r="I96" s="138">
        <v>352.6</v>
      </c>
      <c r="J96" s="138">
        <v>471.7</v>
      </c>
      <c r="K96" s="138">
        <v>97.4</v>
      </c>
      <c r="L96" s="138">
        <v>67.099999999999994</v>
      </c>
    </row>
    <row r="97" spans="1:12">
      <c r="A97" s="15" t="s">
        <v>153</v>
      </c>
      <c r="B97" s="67" t="s">
        <v>344</v>
      </c>
      <c r="C97" s="137">
        <v>2436</v>
      </c>
      <c r="D97" s="138">
        <v>85.3</v>
      </c>
      <c r="E97" s="138">
        <v>58.7</v>
      </c>
      <c r="F97" s="138">
        <v>96.8</v>
      </c>
      <c r="G97" s="138">
        <v>95</v>
      </c>
      <c r="H97" s="138">
        <v>99.1</v>
      </c>
      <c r="I97" s="138">
        <v>344.3</v>
      </c>
      <c r="J97" s="138">
        <v>480.5</v>
      </c>
      <c r="K97" s="138">
        <v>97.3</v>
      </c>
      <c r="L97" s="138">
        <v>59.6</v>
      </c>
    </row>
    <row r="98" spans="1:12">
      <c r="A98" s="15" t="s">
        <v>154</v>
      </c>
      <c r="B98" s="67" t="s">
        <v>345</v>
      </c>
      <c r="C98" s="137">
        <v>8944</v>
      </c>
      <c r="D98" s="138">
        <v>71.400000000000006</v>
      </c>
      <c r="E98" s="138">
        <v>54.4</v>
      </c>
      <c r="F98" s="138">
        <v>95.8</v>
      </c>
      <c r="G98" s="138">
        <v>93.6</v>
      </c>
      <c r="H98" s="138">
        <v>99.2</v>
      </c>
      <c r="I98" s="138">
        <v>324.8</v>
      </c>
      <c r="J98" s="138">
        <v>424.9</v>
      </c>
      <c r="K98" s="138">
        <v>96.7</v>
      </c>
      <c r="L98" s="138">
        <v>55.5</v>
      </c>
    </row>
    <row r="99" spans="1:12">
      <c r="A99" s="15" t="s">
        <v>155</v>
      </c>
      <c r="B99" s="67" t="s">
        <v>346</v>
      </c>
      <c r="C99" s="137">
        <v>2246</v>
      </c>
      <c r="D99" s="138">
        <v>86.2</v>
      </c>
      <c r="E99" s="138">
        <v>56.2</v>
      </c>
      <c r="F99" s="138">
        <v>94.6</v>
      </c>
      <c r="G99" s="138">
        <v>92.8</v>
      </c>
      <c r="H99" s="138">
        <v>99.4</v>
      </c>
      <c r="I99" s="138">
        <v>337.1</v>
      </c>
      <c r="J99" s="138">
        <v>464</v>
      </c>
      <c r="K99" s="138">
        <v>96.4</v>
      </c>
      <c r="L99" s="138">
        <v>57.1</v>
      </c>
    </row>
    <row r="100" spans="1:12">
      <c r="A100" s="15" t="s">
        <v>156</v>
      </c>
      <c r="B100" s="67" t="s">
        <v>347</v>
      </c>
      <c r="C100" s="137">
        <v>2226</v>
      </c>
      <c r="D100" s="138">
        <v>82.2</v>
      </c>
      <c r="E100" s="138">
        <v>61.9</v>
      </c>
      <c r="F100" s="138">
        <v>93.2</v>
      </c>
      <c r="G100" s="138">
        <v>91.7</v>
      </c>
      <c r="H100" s="138">
        <v>99</v>
      </c>
      <c r="I100" s="138">
        <v>344.3</v>
      </c>
      <c r="J100" s="138">
        <v>484.9</v>
      </c>
      <c r="K100" s="138">
        <v>94.8</v>
      </c>
      <c r="L100" s="138">
        <v>62.4</v>
      </c>
    </row>
    <row r="101" spans="1:12">
      <c r="A101" s="15" t="s">
        <v>157</v>
      </c>
      <c r="B101" s="67" t="s">
        <v>348</v>
      </c>
      <c r="C101" s="137">
        <v>7795</v>
      </c>
      <c r="D101" s="138">
        <v>73.599999999999994</v>
      </c>
      <c r="E101" s="138">
        <v>54.6</v>
      </c>
      <c r="F101" s="138">
        <v>95.8</v>
      </c>
      <c r="G101" s="138">
        <v>94.3</v>
      </c>
      <c r="H101" s="138">
        <v>99.4</v>
      </c>
      <c r="I101" s="138">
        <v>328.5</v>
      </c>
      <c r="J101" s="138">
        <v>438.3</v>
      </c>
      <c r="K101" s="138">
        <v>96.9</v>
      </c>
      <c r="L101" s="138">
        <v>55.8</v>
      </c>
    </row>
    <row r="102" spans="1:12">
      <c r="A102" s="15" t="s">
        <v>158</v>
      </c>
      <c r="B102" s="67" t="s">
        <v>349</v>
      </c>
      <c r="C102" s="137">
        <v>1846</v>
      </c>
      <c r="D102" s="138">
        <v>87.8</v>
      </c>
      <c r="E102" s="138">
        <v>59.5</v>
      </c>
      <c r="F102" s="138">
        <v>97.4</v>
      </c>
      <c r="G102" s="138">
        <v>95.2</v>
      </c>
      <c r="H102" s="138">
        <v>99.8</v>
      </c>
      <c r="I102" s="138">
        <v>345.2</v>
      </c>
      <c r="J102" s="138">
        <v>486.2</v>
      </c>
      <c r="K102" s="138">
        <v>97.4</v>
      </c>
      <c r="L102" s="138">
        <v>59.9</v>
      </c>
    </row>
    <row r="103" spans="1:12">
      <c r="A103" s="2"/>
      <c r="B103" s="2"/>
      <c r="C103" s="139"/>
      <c r="D103" s="139"/>
      <c r="E103" s="139"/>
      <c r="F103" s="139"/>
      <c r="G103" s="139"/>
      <c r="H103" s="139"/>
      <c r="I103" s="139"/>
      <c r="J103" s="139"/>
      <c r="K103" s="139"/>
      <c r="L103" s="139"/>
    </row>
    <row r="104" spans="1:12">
      <c r="A104" s="7" t="s">
        <v>231</v>
      </c>
      <c r="B104" s="7" t="s">
        <v>350</v>
      </c>
      <c r="C104" s="135">
        <v>76274</v>
      </c>
      <c r="D104" s="136">
        <v>84.4</v>
      </c>
      <c r="E104" s="136">
        <v>65.099999999999994</v>
      </c>
      <c r="F104" s="136">
        <v>96.4</v>
      </c>
      <c r="G104" s="136">
        <v>94.9</v>
      </c>
      <c r="H104" s="136">
        <v>99.3</v>
      </c>
      <c r="I104" s="136">
        <v>347</v>
      </c>
      <c r="J104" s="136">
        <v>466.6</v>
      </c>
      <c r="K104" s="136">
        <v>97.1</v>
      </c>
      <c r="L104" s="136">
        <v>65.900000000000006</v>
      </c>
    </row>
    <row r="105" spans="1:12">
      <c r="A105" s="9" t="s">
        <v>159</v>
      </c>
      <c r="B105" s="7" t="s">
        <v>351</v>
      </c>
      <c r="C105" s="137">
        <v>24364</v>
      </c>
      <c r="D105" s="138">
        <v>82.8</v>
      </c>
      <c r="E105" s="138">
        <v>63.1</v>
      </c>
      <c r="F105" s="138">
        <v>96</v>
      </c>
      <c r="G105" s="138">
        <v>94.4</v>
      </c>
      <c r="H105" s="138">
        <v>99.2</v>
      </c>
      <c r="I105" s="138">
        <v>340.6</v>
      </c>
      <c r="J105" s="138">
        <v>452.8</v>
      </c>
      <c r="K105" s="138">
        <v>96.8</v>
      </c>
      <c r="L105" s="138">
        <v>64.099999999999994</v>
      </c>
    </row>
    <row r="106" spans="1:12">
      <c r="A106" s="15" t="s">
        <v>160</v>
      </c>
      <c r="B106" s="67" t="s">
        <v>352</v>
      </c>
      <c r="C106" s="137">
        <v>1508</v>
      </c>
      <c r="D106" s="138">
        <v>77.5</v>
      </c>
      <c r="E106" s="138">
        <v>60.4</v>
      </c>
      <c r="F106" s="138">
        <v>95.4</v>
      </c>
      <c r="G106" s="138">
        <v>94.2</v>
      </c>
      <c r="H106" s="138">
        <v>99</v>
      </c>
      <c r="I106" s="138">
        <v>338.1</v>
      </c>
      <c r="J106" s="138">
        <v>439.5</v>
      </c>
      <c r="K106" s="138">
        <v>96.7</v>
      </c>
      <c r="L106" s="138">
        <v>61.9</v>
      </c>
    </row>
    <row r="107" spans="1:12">
      <c r="A107" s="15" t="s">
        <v>353</v>
      </c>
      <c r="B107" s="79" t="s">
        <v>354</v>
      </c>
      <c r="C107" s="140" t="s">
        <v>355</v>
      </c>
      <c r="D107" s="140" t="s">
        <v>355</v>
      </c>
      <c r="E107" s="140" t="s">
        <v>355</v>
      </c>
      <c r="F107" s="140" t="s">
        <v>355</v>
      </c>
      <c r="G107" s="140" t="s">
        <v>355</v>
      </c>
      <c r="H107" s="140" t="s">
        <v>355</v>
      </c>
      <c r="I107" s="140" t="s">
        <v>355</v>
      </c>
      <c r="J107" s="140" t="s">
        <v>355</v>
      </c>
      <c r="K107" s="140" t="s">
        <v>355</v>
      </c>
      <c r="L107" s="140" t="s">
        <v>355</v>
      </c>
    </row>
    <row r="108" spans="1:12">
      <c r="A108" s="15" t="s">
        <v>161</v>
      </c>
      <c r="B108" s="67" t="s">
        <v>356</v>
      </c>
      <c r="C108" s="137">
        <v>1649</v>
      </c>
      <c r="D108" s="138">
        <v>79.599999999999994</v>
      </c>
      <c r="E108" s="138">
        <v>61.2</v>
      </c>
      <c r="F108" s="138">
        <v>95.1</v>
      </c>
      <c r="G108" s="138">
        <v>93</v>
      </c>
      <c r="H108" s="138">
        <v>99</v>
      </c>
      <c r="I108" s="138">
        <v>334.5</v>
      </c>
      <c r="J108" s="138">
        <v>420.3</v>
      </c>
      <c r="K108" s="138">
        <v>95.5</v>
      </c>
      <c r="L108" s="138">
        <v>62.4</v>
      </c>
    </row>
    <row r="109" spans="1:12">
      <c r="A109" s="15" t="s">
        <v>162</v>
      </c>
      <c r="B109" s="67" t="s">
        <v>357</v>
      </c>
      <c r="C109" s="137">
        <v>1155</v>
      </c>
      <c r="D109" s="138">
        <v>83.5</v>
      </c>
      <c r="E109" s="138">
        <v>66.5</v>
      </c>
      <c r="F109" s="138">
        <v>96.2</v>
      </c>
      <c r="G109" s="138">
        <v>95.3</v>
      </c>
      <c r="H109" s="138">
        <v>99.9</v>
      </c>
      <c r="I109" s="138">
        <v>355.8</v>
      </c>
      <c r="J109" s="138">
        <v>460.4</v>
      </c>
      <c r="K109" s="138">
        <v>97.3</v>
      </c>
      <c r="L109" s="138">
        <v>66.8</v>
      </c>
    </row>
    <row r="110" spans="1:12">
      <c r="A110" s="15" t="s">
        <v>163</v>
      </c>
      <c r="B110" s="67" t="s">
        <v>358</v>
      </c>
      <c r="C110" s="137">
        <v>2183</v>
      </c>
      <c r="D110" s="138">
        <v>83.5</v>
      </c>
      <c r="E110" s="138">
        <v>63.5</v>
      </c>
      <c r="F110" s="138">
        <v>95</v>
      </c>
      <c r="G110" s="138">
        <v>93.6</v>
      </c>
      <c r="H110" s="138">
        <v>99.3</v>
      </c>
      <c r="I110" s="138">
        <v>340</v>
      </c>
      <c r="J110" s="138">
        <v>432.2</v>
      </c>
      <c r="K110" s="138">
        <v>95.9</v>
      </c>
      <c r="L110" s="138">
        <v>64.3</v>
      </c>
    </row>
    <row r="111" spans="1:12">
      <c r="A111" s="15" t="s">
        <v>164</v>
      </c>
      <c r="B111" s="67" t="s">
        <v>359</v>
      </c>
      <c r="C111" s="137">
        <v>1436</v>
      </c>
      <c r="D111" s="138">
        <v>82.9</v>
      </c>
      <c r="E111" s="138">
        <v>63.5</v>
      </c>
      <c r="F111" s="138">
        <v>97.1</v>
      </c>
      <c r="G111" s="138">
        <v>96.1</v>
      </c>
      <c r="H111" s="138">
        <v>98.8</v>
      </c>
      <c r="I111" s="138">
        <v>339.9</v>
      </c>
      <c r="J111" s="138">
        <v>446.3</v>
      </c>
      <c r="K111" s="138">
        <v>97.4</v>
      </c>
      <c r="L111" s="138">
        <v>64.599999999999994</v>
      </c>
    </row>
    <row r="112" spans="1:12">
      <c r="A112" s="15" t="s">
        <v>165</v>
      </c>
      <c r="B112" s="67" t="s">
        <v>360</v>
      </c>
      <c r="C112" s="137">
        <v>611</v>
      </c>
      <c r="D112" s="138">
        <v>92.1</v>
      </c>
      <c r="E112" s="138">
        <v>80.2</v>
      </c>
      <c r="F112" s="138">
        <v>96.9</v>
      </c>
      <c r="G112" s="138">
        <v>96.1</v>
      </c>
      <c r="H112" s="138">
        <v>98.9</v>
      </c>
      <c r="I112" s="138">
        <v>371.9</v>
      </c>
      <c r="J112" s="138">
        <v>570.70000000000005</v>
      </c>
      <c r="K112" s="138">
        <v>97.1</v>
      </c>
      <c r="L112" s="138">
        <v>80.2</v>
      </c>
    </row>
    <row r="113" spans="1:12">
      <c r="A113" s="15" t="s">
        <v>166</v>
      </c>
      <c r="B113" s="67" t="s">
        <v>361</v>
      </c>
      <c r="C113" s="137">
        <v>1881</v>
      </c>
      <c r="D113" s="138">
        <v>86.4</v>
      </c>
      <c r="E113" s="138">
        <v>65.900000000000006</v>
      </c>
      <c r="F113" s="138">
        <v>95.9</v>
      </c>
      <c r="G113" s="138">
        <v>94.7</v>
      </c>
      <c r="H113" s="138">
        <v>99.4</v>
      </c>
      <c r="I113" s="138">
        <v>339</v>
      </c>
      <c r="J113" s="138">
        <v>448.6</v>
      </c>
      <c r="K113" s="138">
        <v>96.8</v>
      </c>
      <c r="L113" s="138">
        <v>67.2</v>
      </c>
    </row>
    <row r="114" spans="1:12">
      <c r="A114" s="15" t="s">
        <v>167</v>
      </c>
      <c r="B114" s="67" t="s">
        <v>362</v>
      </c>
      <c r="C114" s="137">
        <v>2346</v>
      </c>
      <c r="D114" s="138">
        <v>79</v>
      </c>
      <c r="E114" s="138">
        <v>58</v>
      </c>
      <c r="F114" s="138">
        <v>94.2</v>
      </c>
      <c r="G114" s="138">
        <v>91.9</v>
      </c>
      <c r="H114" s="138">
        <v>98.6</v>
      </c>
      <c r="I114" s="138">
        <v>324.10000000000002</v>
      </c>
      <c r="J114" s="138">
        <v>424.6</v>
      </c>
      <c r="K114" s="138">
        <v>95.8</v>
      </c>
      <c r="L114" s="138">
        <v>59.2</v>
      </c>
    </row>
    <row r="115" spans="1:12">
      <c r="A115" s="15" t="s">
        <v>168</v>
      </c>
      <c r="B115" s="67" t="s">
        <v>363</v>
      </c>
      <c r="C115" s="137">
        <v>3468</v>
      </c>
      <c r="D115" s="138">
        <v>79.099999999999994</v>
      </c>
      <c r="E115" s="138">
        <v>58.4</v>
      </c>
      <c r="F115" s="138">
        <v>96.6</v>
      </c>
      <c r="G115" s="138">
        <v>94.6</v>
      </c>
      <c r="H115" s="138">
        <v>99.6</v>
      </c>
      <c r="I115" s="138">
        <v>335</v>
      </c>
      <c r="J115" s="138">
        <v>449.3</v>
      </c>
      <c r="K115" s="138">
        <v>97.4</v>
      </c>
      <c r="L115" s="138">
        <v>59.1</v>
      </c>
    </row>
    <row r="116" spans="1:12">
      <c r="A116" s="15" t="s">
        <v>169</v>
      </c>
      <c r="B116" s="67" t="s">
        <v>364</v>
      </c>
      <c r="C116" s="137">
        <v>2346</v>
      </c>
      <c r="D116" s="138">
        <v>85.1</v>
      </c>
      <c r="E116" s="138">
        <v>65.2</v>
      </c>
      <c r="F116" s="138">
        <v>95.6</v>
      </c>
      <c r="G116" s="138">
        <v>94.4</v>
      </c>
      <c r="H116" s="138">
        <v>99</v>
      </c>
      <c r="I116" s="138">
        <v>341.1</v>
      </c>
      <c r="J116" s="138">
        <v>470.7</v>
      </c>
      <c r="K116" s="138">
        <v>96.7</v>
      </c>
      <c r="L116" s="138">
        <v>66.7</v>
      </c>
    </row>
    <row r="117" spans="1:12">
      <c r="A117" s="15" t="s">
        <v>170</v>
      </c>
      <c r="B117" s="67" t="s">
        <v>365</v>
      </c>
      <c r="C117" s="137">
        <v>2521</v>
      </c>
      <c r="D117" s="138">
        <v>85.8</v>
      </c>
      <c r="E117" s="138">
        <v>64.7</v>
      </c>
      <c r="F117" s="138">
        <v>97.4</v>
      </c>
      <c r="G117" s="138">
        <v>94.8</v>
      </c>
      <c r="H117" s="138">
        <v>99.5</v>
      </c>
      <c r="I117" s="138">
        <v>343.8</v>
      </c>
      <c r="J117" s="138">
        <v>458.3</v>
      </c>
      <c r="K117" s="138">
        <v>97.7</v>
      </c>
      <c r="L117" s="138">
        <v>65.099999999999994</v>
      </c>
    </row>
    <row r="118" spans="1:12">
      <c r="A118" s="15" t="s">
        <v>171</v>
      </c>
      <c r="B118" s="67" t="s">
        <v>366</v>
      </c>
      <c r="C118" s="137">
        <v>1846</v>
      </c>
      <c r="D118" s="138">
        <v>83</v>
      </c>
      <c r="E118" s="138">
        <v>61.3</v>
      </c>
      <c r="F118" s="138">
        <v>94.8</v>
      </c>
      <c r="G118" s="138">
        <v>94</v>
      </c>
      <c r="H118" s="138">
        <v>98.4</v>
      </c>
      <c r="I118" s="138">
        <v>345.9</v>
      </c>
      <c r="J118" s="138">
        <v>484.8</v>
      </c>
      <c r="K118" s="138">
        <v>95.7</v>
      </c>
      <c r="L118" s="138">
        <v>62.6</v>
      </c>
    </row>
    <row r="119" spans="1:12">
      <c r="A119" s="15" t="s">
        <v>172</v>
      </c>
      <c r="B119" s="67" t="s">
        <v>367</v>
      </c>
      <c r="C119" s="137">
        <v>1414</v>
      </c>
      <c r="D119" s="138">
        <v>86.8</v>
      </c>
      <c r="E119" s="138">
        <v>69.599999999999994</v>
      </c>
      <c r="F119" s="138">
        <v>98.4</v>
      </c>
      <c r="G119" s="138">
        <v>97.3</v>
      </c>
      <c r="H119" s="138">
        <v>99.5</v>
      </c>
      <c r="I119" s="138">
        <v>356.3</v>
      </c>
      <c r="J119" s="138">
        <v>465.2</v>
      </c>
      <c r="K119" s="138">
        <v>98.4</v>
      </c>
      <c r="L119" s="138">
        <v>70.900000000000006</v>
      </c>
    </row>
    <row r="120" spans="1:12">
      <c r="A120" s="2"/>
      <c r="B120" s="15"/>
      <c r="C120" s="123"/>
      <c r="D120" s="125"/>
      <c r="E120" s="176"/>
      <c r="F120" s="176"/>
      <c r="G120" s="176"/>
      <c r="H120" s="176"/>
      <c r="I120" s="125"/>
      <c r="J120" s="176"/>
      <c r="K120" s="123"/>
      <c r="L120" s="123"/>
    </row>
    <row r="121" spans="1:12">
      <c r="A121" s="7" t="s">
        <v>173</v>
      </c>
      <c r="B121" s="7" t="s">
        <v>368</v>
      </c>
      <c r="C121" s="135">
        <v>51910</v>
      </c>
      <c r="D121" s="136">
        <v>85.2</v>
      </c>
      <c r="E121" s="136">
        <v>66</v>
      </c>
      <c r="F121" s="136">
        <v>96.6</v>
      </c>
      <c r="G121" s="136">
        <v>95.1</v>
      </c>
      <c r="H121" s="136">
        <v>99.4</v>
      </c>
      <c r="I121" s="136">
        <v>349.9</v>
      </c>
      <c r="J121" s="136">
        <v>473.1</v>
      </c>
      <c r="K121" s="136">
        <v>97.2</v>
      </c>
      <c r="L121" s="136">
        <v>66.7</v>
      </c>
    </row>
    <row r="122" spans="1:12">
      <c r="A122" s="15" t="s">
        <v>174</v>
      </c>
      <c r="B122" s="67" t="s">
        <v>369</v>
      </c>
      <c r="C122" s="137">
        <v>2220</v>
      </c>
      <c r="D122" s="138">
        <v>82.5</v>
      </c>
      <c r="E122" s="138">
        <v>60.2</v>
      </c>
      <c r="F122" s="138">
        <v>94.3</v>
      </c>
      <c r="G122" s="138">
        <v>92.3</v>
      </c>
      <c r="H122" s="138">
        <v>99.5</v>
      </c>
      <c r="I122" s="138">
        <v>334.6</v>
      </c>
      <c r="J122" s="138">
        <v>448.3</v>
      </c>
      <c r="K122" s="138">
        <v>95.4</v>
      </c>
      <c r="L122" s="138">
        <v>60.8</v>
      </c>
    </row>
    <row r="123" spans="1:12">
      <c r="A123" s="15" t="s">
        <v>175</v>
      </c>
      <c r="B123" s="67" t="s">
        <v>370</v>
      </c>
      <c r="C123" s="137">
        <v>3485</v>
      </c>
      <c r="D123" s="138">
        <v>87</v>
      </c>
      <c r="E123" s="138">
        <v>71.5</v>
      </c>
      <c r="F123" s="138">
        <v>96.6</v>
      </c>
      <c r="G123" s="138">
        <v>95.1</v>
      </c>
      <c r="H123" s="138">
        <v>99.6</v>
      </c>
      <c r="I123" s="138">
        <v>365.2</v>
      </c>
      <c r="J123" s="138">
        <v>485.5</v>
      </c>
      <c r="K123" s="138">
        <v>96.9</v>
      </c>
      <c r="L123" s="138">
        <v>71.900000000000006</v>
      </c>
    </row>
    <row r="124" spans="1:12">
      <c r="A124" s="15" t="s">
        <v>176</v>
      </c>
      <c r="B124" s="67" t="s">
        <v>371</v>
      </c>
      <c r="C124" s="137">
        <v>3203</v>
      </c>
      <c r="D124" s="138">
        <v>88.6</v>
      </c>
      <c r="E124" s="138">
        <v>66</v>
      </c>
      <c r="F124" s="138">
        <v>97.1</v>
      </c>
      <c r="G124" s="138">
        <v>95.5</v>
      </c>
      <c r="H124" s="138">
        <v>99.7</v>
      </c>
      <c r="I124" s="138">
        <v>356.7</v>
      </c>
      <c r="J124" s="138">
        <v>493</v>
      </c>
      <c r="K124" s="138">
        <v>98</v>
      </c>
      <c r="L124" s="138">
        <v>66.3</v>
      </c>
    </row>
    <row r="125" spans="1:12">
      <c r="A125" s="15" t="s">
        <v>177</v>
      </c>
      <c r="B125" s="67" t="s">
        <v>372</v>
      </c>
      <c r="C125" s="137">
        <v>2898</v>
      </c>
      <c r="D125" s="138">
        <v>81.099999999999994</v>
      </c>
      <c r="E125" s="138">
        <v>62.9</v>
      </c>
      <c r="F125" s="138">
        <v>96.1</v>
      </c>
      <c r="G125" s="138">
        <v>94.2</v>
      </c>
      <c r="H125" s="138">
        <v>99.5</v>
      </c>
      <c r="I125" s="138">
        <v>343</v>
      </c>
      <c r="J125" s="138">
        <v>438.1</v>
      </c>
      <c r="K125" s="138">
        <v>97.1</v>
      </c>
      <c r="L125" s="138">
        <v>63.8</v>
      </c>
    </row>
    <row r="126" spans="1:12">
      <c r="A126" s="15" t="s">
        <v>178</v>
      </c>
      <c r="B126" s="67" t="s">
        <v>373</v>
      </c>
      <c r="C126" s="137">
        <v>3418</v>
      </c>
      <c r="D126" s="138">
        <v>92.9</v>
      </c>
      <c r="E126" s="138">
        <v>73.900000000000006</v>
      </c>
      <c r="F126" s="138">
        <v>98</v>
      </c>
      <c r="G126" s="138">
        <v>96.7</v>
      </c>
      <c r="H126" s="138">
        <v>99.5</v>
      </c>
      <c r="I126" s="138">
        <v>362.5</v>
      </c>
      <c r="J126" s="138">
        <v>505.2</v>
      </c>
      <c r="K126" s="138">
        <v>98.4</v>
      </c>
      <c r="L126" s="138">
        <v>74.599999999999994</v>
      </c>
    </row>
    <row r="127" spans="1:12">
      <c r="A127" s="15" t="s">
        <v>179</v>
      </c>
      <c r="B127" s="67" t="s">
        <v>374</v>
      </c>
      <c r="C127" s="137">
        <v>3765</v>
      </c>
      <c r="D127" s="138">
        <v>85.3</v>
      </c>
      <c r="E127" s="138">
        <v>64.400000000000006</v>
      </c>
      <c r="F127" s="138">
        <v>96.5</v>
      </c>
      <c r="G127" s="138">
        <v>94.7</v>
      </c>
      <c r="H127" s="138">
        <v>99.4</v>
      </c>
      <c r="I127" s="138">
        <v>342.6</v>
      </c>
      <c r="J127" s="138">
        <v>469.9</v>
      </c>
      <c r="K127" s="138">
        <v>96.9</v>
      </c>
      <c r="L127" s="138">
        <v>65.3</v>
      </c>
    </row>
    <row r="128" spans="1:12">
      <c r="A128" s="15" t="s">
        <v>180</v>
      </c>
      <c r="B128" s="67" t="s">
        <v>375</v>
      </c>
      <c r="C128" s="137">
        <v>2880</v>
      </c>
      <c r="D128" s="138">
        <v>80</v>
      </c>
      <c r="E128" s="138">
        <v>60.9</v>
      </c>
      <c r="F128" s="138">
        <v>96.3</v>
      </c>
      <c r="G128" s="138">
        <v>94.3</v>
      </c>
      <c r="H128" s="138">
        <v>99.3</v>
      </c>
      <c r="I128" s="138">
        <v>341.3</v>
      </c>
      <c r="J128" s="138">
        <v>473.2</v>
      </c>
      <c r="K128" s="138">
        <v>97.1</v>
      </c>
      <c r="L128" s="138">
        <v>61.8</v>
      </c>
    </row>
    <row r="129" spans="1:12">
      <c r="A129" s="15" t="s">
        <v>181</v>
      </c>
      <c r="B129" s="67" t="s">
        <v>376</v>
      </c>
      <c r="C129" s="137">
        <v>3786</v>
      </c>
      <c r="D129" s="138">
        <v>81</v>
      </c>
      <c r="E129" s="138">
        <v>63.2</v>
      </c>
      <c r="F129" s="138">
        <v>95.9</v>
      </c>
      <c r="G129" s="138">
        <v>93.9</v>
      </c>
      <c r="H129" s="138">
        <v>99</v>
      </c>
      <c r="I129" s="138">
        <v>340.1</v>
      </c>
      <c r="J129" s="138">
        <v>444.9</v>
      </c>
      <c r="K129" s="138">
        <v>96.7</v>
      </c>
      <c r="L129" s="138">
        <v>64.599999999999994</v>
      </c>
    </row>
    <row r="130" spans="1:12">
      <c r="A130" s="15" t="s">
        <v>182</v>
      </c>
      <c r="B130" s="67" t="s">
        <v>377</v>
      </c>
      <c r="C130" s="137">
        <v>2140</v>
      </c>
      <c r="D130" s="138">
        <v>89.6</v>
      </c>
      <c r="E130" s="138">
        <v>65.400000000000006</v>
      </c>
      <c r="F130" s="138">
        <v>97</v>
      </c>
      <c r="G130" s="138">
        <v>95.5</v>
      </c>
      <c r="H130" s="138">
        <v>99.7</v>
      </c>
      <c r="I130" s="138">
        <v>349.4</v>
      </c>
      <c r="J130" s="138">
        <v>473.4</v>
      </c>
      <c r="K130" s="138">
        <v>97.1</v>
      </c>
      <c r="L130" s="138">
        <v>65.8</v>
      </c>
    </row>
    <row r="131" spans="1:12">
      <c r="A131" s="15" t="s">
        <v>183</v>
      </c>
      <c r="B131" s="67" t="s">
        <v>378</v>
      </c>
      <c r="C131" s="137">
        <v>2152</v>
      </c>
      <c r="D131" s="138">
        <v>82.2</v>
      </c>
      <c r="E131" s="138">
        <v>65.400000000000006</v>
      </c>
      <c r="F131" s="138">
        <v>97.3</v>
      </c>
      <c r="G131" s="138">
        <v>96.1</v>
      </c>
      <c r="H131" s="138">
        <v>99.5</v>
      </c>
      <c r="I131" s="138">
        <v>348.6</v>
      </c>
      <c r="J131" s="138">
        <v>472.3</v>
      </c>
      <c r="K131" s="138">
        <v>97.4</v>
      </c>
      <c r="L131" s="138">
        <v>66.5</v>
      </c>
    </row>
    <row r="132" spans="1:12">
      <c r="A132" s="15" t="s">
        <v>184</v>
      </c>
      <c r="B132" s="67" t="s">
        <v>379</v>
      </c>
      <c r="C132" s="137">
        <v>3046</v>
      </c>
      <c r="D132" s="138">
        <v>79.099999999999994</v>
      </c>
      <c r="E132" s="138">
        <v>63.7</v>
      </c>
      <c r="F132" s="138">
        <v>97.3</v>
      </c>
      <c r="G132" s="138">
        <v>96.1</v>
      </c>
      <c r="H132" s="138">
        <v>99.6</v>
      </c>
      <c r="I132" s="138">
        <v>337.3</v>
      </c>
      <c r="J132" s="138">
        <v>449.6</v>
      </c>
      <c r="K132" s="138">
        <v>97.9</v>
      </c>
      <c r="L132" s="138">
        <v>65.400000000000006</v>
      </c>
    </row>
    <row r="133" spans="1:12">
      <c r="A133" s="15" t="s">
        <v>185</v>
      </c>
      <c r="B133" s="67" t="s">
        <v>380</v>
      </c>
      <c r="C133" s="137">
        <v>3023</v>
      </c>
      <c r="D133" s="138">
        <v>87.2</v>
      </c>
      <c r="E133" s="138">
        <v>61.6</v>
      </c>
      <c r="F133" s="138">
        <v>96.4</v>
      </c>
      <c r="G133" s="138">
        <v>95.4</v>
      </c>
      <c r="H133" s="138">
        <v>99.4</v>
      </c>
      <c r="I133" s="138">
        <v>345.5</v>
      </c>
      <c r="J133" s="138">
        <v>483</v>
      </c>
      <c r="K133" s="138">
        <v>97.4</v>
      </c>
      <c r="L133" s="138">
        <v>62.1</v>
      </c>
    </row>
    <row r="134" spans="1:12">
      <c r="A134" s="15" t="s">
        <v>186</v>
      </c>
      <c r="B134" s="67" t="s">
        <v>381</v>
      </c>
      <c r="C134" s="137">
        <v>2703</v>
      </c>
      <c r="D134" s="138">
        <v>86.8</v>
      </c>
      <c r="E134" s="138">
        <v>66.7</v>
      </c>
      <c r="F134" s="138">
        <v>97.3</v>
      </c>
      <c r="G134" s="138">
        <v>96.3</v>
      </c>
      <c r="H134" s="138">
        <v>99.9</v>
      </c>
      <c r="I134" s="138">
        <v>351.6</v>
      </c>
      <c r="J134" s="138">
        <v>467.7</v>
      </c>
      <c r="K134" s="138">
        <v>97.4</v>
      </c>
      <c r="L134" s="138">
        <v>67.3</v>
      </c>
    </row>
    <row r="135" spans="1:12">
      <c r="A135" s="15" t="s">
        <v>187</v>
      </c>
      <c r="B135" s="67" t="s">
        <v>382</v>
      </c>
      <c r="C135" s="137">
        <v>1579</v>
      </c>
      <c r="D135" s="138">
        <v>87</v>
      </c>
      <c r="E135" s="138">
        <v>71.599999999999994</v>
      </c>
      <c r="F135" s="138">
        <v>95.6</v>
      </c>
      <c r="G135" s="138">
        <v>94.8</v>
      </c>
      <c r="H135" s="138">
        <v>98.7</v>
      </c>
      <c r="I135" s="138">
        <v>361.8</v>
      </c>
      <c r="J135" s="138">
        <v>486.9</v>
      </c>
      <c r="K135" s="138">
        <v>96.5</v>
      </c>
      <c r="L135" s="138">
        <v>72.099999999999994</v>
      </c>
    </row>
    <row r="136" spans="1:12">
      <c r="A136" s="15" t="s">
        <v>188</v>
      </c>
      <c r="B136" s="67" t="s">
        <v>383</v>
      </c>
      <c r="C136" s="137">
        <v>1600</v>
      </c>
      <c r="D136" s="138">
        <v>85.6</v>
      </c>
      <c r="E136" s="138">
        <v>62.6</v>
      </c>
      <c r="F136" s="138">
        <v>95.1</v>
      </c>
      <c r="G136" s="138">
        <v>92.8</v>
      </c>
      <c r="H136" s="138">
        <v>99.2</v>
      </c>
      <c r="I136" s="138">
        <v>343.5</v>
      </c>
      <c r="J136" s="138">
        <v>468.7</v>
      </c>
      <c r="K136" s="138">
        <v>95.3</v>
      </c>
      <c r="L136" s="138">
        <v>63.2</v>
      </c>
    </row>
    <row r="137" spans="1:12">
      <c r="A137" s="15" t="s">
        <v>189</v>
      </c>
      <c r="B137" s="67" t="s">
        <v>384</v>
      </c>
      <c r="C137" s="137">
        <v>3419</v>
      </c>
      <c r="D137" s="138">
        <v>86.8</v>
      </c>
      <c r="E137" s="138">
        <v>70.2</v>
      </c>
      <c r="F137" s="138">
        <v>97</v>
      </c>
      <c r="G137" s="138">
        <v>95.4</v>
      </c>
      <c r="H137" s="138">
        <v>99.4</v>
      </c>
      <c r="I137" s="138">
        <v>358.6</v>
      </c>
      <c r="J137" s="138">
        <v>484.7</v>
      </c>
      <c r="K137" s="138">
        <v>97.6</v>
      </c>
      <c r="L137" s="138">
        <v>70.8</v>
      </c>
    </row>
    <row r="138" spans="1:12">
      <c r="A138" s="15" t="s">
        <v>190</v>
      </c>
      <c r="B138" s="67" t="s">
        <v>385</v>
      </c>
      <c r="C138" s="137">
        <v>1322</v>
      </c>
      <c r="D138" s="138">
        <v>85.9</v>
      </c>
      <c r="E138" s="138">
        <v>68.3</v>
      </c>
      <c r="F138" s="138">
        <v>96.3</v>
      </c>
      <c r="G138" s="138">
        <v>95.1</v>
      </c>
      <c r="H138" s="138">
        <v>99.5</v>
      </c>
      <c r="I138" s="138">
        <v>352.2</v>
      </c>
      <c r="J138" s="138">
        <v>472.7</v>
      </c>
      <c r="K138" s="138">
        <v>97</v>
      </c>
      <c r="L138" s="138">
        <v>68.8</v>
      </c>
    </row>
    <row r="139" spans="1:12">
      <c r="A139" s="15" t="s">
        <v>191</v>
      </c>
      <c r="B139" s="67" t="s">
        <v>386</v>
      </c>
      <c r="C139" s="137">
        <v>2693</v>
      </c>
      <c r="D139" s="138">
        <v>91.7</v>
      </c>
      <c r="E139" s="138">
        <v>77</v>
      </c>
      <c r="F139" s="138">
        <v>97.5</v>
      </c>
      <c r="G139" s="138">
        <v>96.8</v>
      </c>
      <c r="H139" s="138">
        <v>99.6</v>
      </c>
      <c r="I139" s="138">
        <v>376.5</v>
      </c>
      <c r="J139" s="138">
        <v>524.20000000000005</v>
      </c>
      <c r="K139" s="138">
        <v>98</v>
      </c>
      <c r="L139" s="138">
        <v>77.400000000000006</v>
      </c>
    </row>
    <row r="140" spans="1:12">
      <c r="A140" s="15" t="s">
        <v>192</v>
      </c>
      <c r="B140" s="67" t="s">
        <v>387</v>
      </c>
      <c r="C140" s="137">
        <v>2578</v>
      </c>
      <c r="D140" s="138">
        <v>78.599999999999994</v>
      </c>
      <c r="E140" s="138">
        <v>56.7</v>
      </c>
      <c r="F140" s="138">
        <v>97.1</v>
      </c>
      <c r="G140" s="138">
        <v>95.4</v>
      </c>
      <c r="H140" s="138">
        <v>99.2</v>
      </c>
      <c r="I140" s="138">
        <v>336.1</v>
      </c>
      <c r="J140" s="138">
        <v>443.8</v>
      </c>
      <c r="K140" s="138">
        <v>96.8</v>
      </c>
      <c r="L140" s="138">
        <v>57.7</v>
      </c>
    </row>
    <row r="141" spans="1:12">
      <c r="A141" s="2"/>
      <c r="B141" s="15"/>
      <c r="C141" s="123"/>
      <c r="D141" s="125"/>
      <c r="E141" s="176"/>
      <c r="F141" s="176"/>
      <c r="G141" s="176"/>
      <c r="H141" s="176"/>
      <c r="I141" s="125"/>
      <c r="J141" s="176"/>
      <c r="K141" s="123"/>
      <c r="L141" s="123"/>
    </row>
    <row r="142" spans="1:12">
      <c r="A142" s="9" t="s">
        <v>193</v>
      </c>
      <c r="B142" s="7" t="s">
        <v>388</v>
      </c>
      <c r="C142" s="135">
        <v>89627</v>
      </c>
      <c r="D142" s="136">
        <v>82.4</v>
      </c>
      <c r="E142" s="136">
        <v>62.5</v>
      </c>
      <c r="F142" s="136">
        <v>95.8</v>
      </c>
      <c r="G142" s="136">
        <v>94.5</v>
      </c>
      <c r="H142" s="136">
        <v>99.3</v>
      </c>
      <c r="I142" s="136">
        <v>343.7</v>
      </c>
      <c r="J142" s="136">
        <v>469</v>
      </c>
      <c r="K142" s="136">
        <v>96.9</v>
      </c>
      <c r="L142" s="136">
        <v>63.3</v>
      </c>
    </row>
    <row r="143" spans="1:12">
      <c r="A143" s="15" t="s">
        <v>389</v>
      </c>
      <c r="B143" s="67" t="s">
        <v>390</v>
      </c>
      <c r="C143" s="137">
        <v>1081</v>
      </c>
      <c r="D143" s="138">
        <v>90.2</v>
      </c>
      <c r="E143" s="138">
        <v>63.4</v>
      </c>
      <c r="F143" s="138">
        <v>96.9</v>
      </c>
      <c r="G143" s="138">
        <v>95.7</v>
      </c>
      <c r="H143" s="138">
        <v>99.2</v>
      </c>
      <c r="I143" s="138">
        <v>354.2</v>
      </c>
      <c r="J143" s="138">
        <v>487.3</v>
      </c>
      <c r="K143" s="138">
        <v>97.7</v>
      </c>
      <c r="L143" s="138">
        <v>63.6</v>
      </c>
    </row>
    <row r="144" spans="1:12">
      <c r="A144" s="15" t="s">
        <v>195</v>
      </c>
      <c r="B144" s="67" t="s">
        <v>391</v>
      </c>
      <c r="C144" s="137">
        <v>2294</v>
      </c>
      <c r="D144" s="138">
        <v>78.599999999999994</v>
      </c>
      <c r="E144" s="138">
        <v>62.2</v>
      </c>
      <c r="F144" s="138">
        <v>94.4</v>
      </c>
      <c r="G144" s="138">
        <v>92.9</v>
      </c>
      <c r="H144" s="138">
        <v>98.9</v>
      </c>
      <c r="I144" s="138">
        <v>331.5</v>
      </c>
      <c r="J144" s="138">
        <v>440.5</v>
      </c>
      <c r="K144" s="138">
        <v>95.7</v>
      </c>
      <c r="L144" s="138">
        <v>63.7</v>
      </c>
    </row>
    <row r="145" spans="1:12">
      <c r="A145" s="15" t="s">
        <v>196</v>
      </c>
      <c r="B145" s="67" t="s">
        <v>392</v>
      </c>
      <c r="C145" s="137">
        <v>5554</v>
      </c>
      <c r="D145" s="138">
        <v>85.2</v>
      </c>
      <c r="E145" s="138">
        <v>71.3</v>
      </c>
      <c r="F145" s="138">
        <v>96.9</v>
      </c>
      <c r="G145" s="138">
        <v>96</v>
      </c>
      <c r="H145" s="138">
        <v>99.5</v>
      </c>
      <c r="I145" s="138">
        <v>363.9</v>
      </c>
      <c r="J145" s="138">
        <v>492.4</v>
      </c>
      <c r="K145" s="138">
        <v>97.7</v>
      </c>
      <c r="L145" s="138">
        <v>72</v>
      </c>
    </row>
    <row r="146" spans="1:12">
      <c r="A146" s="15" t="s">
        <v>197</v>
      </c>
      <c r="B146" s="67" t="s">
        <v>393</v>
      </c>
      <c r="C146" s="137">
        <v>5353</v>
      </c>
      <c r="D146" s="138">
        <v>82.3</v>
      </c>
      <c r="E146" s="138">
        <v>59.9</v>
      </c>
      <c r="F146" s="138">
        <v>95.3</v>
      </c>
      <c r="G146" s="138">
        <v>93.3</v>
      </c>
      <c r="H146" s="138">
        <v>99</v>
      </c>
      <c r="I146" s="138">
        <v>334.9</v>
      </c>
      <c r="J146" s="138">
        <v>456.8</v>
      </c>
      <c r="K146" s="138">
        <v>97.1</v>
      </c>
      <c r="L146" s="138">
        <v>60.8</v>
      </c>
    </row>
    <row r="147" spans="1:12">
      <c r="A147" s="15" t="s">
        <v>198</v>
      </c>
      <c r="B147" s="67" t="s">
        <v>394</v>
      </c>
      <c r="C147" s="137">
        <v>13941</v>
      </c>
      <c r="D147" s="138">
        <v>79</v>
      </c>
      <c r="E147" s="138">
        <v>60</v>
      </c>
      <c r="F147" s="138">
        <v>96.2</v>
      </c>
      <c r="G147" s="138">
        <v>95.1</v>
      </c>
      <c r="H147" s="138">
        <v>99.5</v>
      </c>
      <c r="I147" s="138">
        <v>338.2</v>
      </c>
      <c r="J147" s="138">
        <v>452.6</v>
      </c>
      <c r="K147" s="138">
        <v>97.2</v>
      </c>
      <c r="L147" s="138">
        <v>60.8</v>
      </c>
    </row>
    <row r="148" spans="1:12">
      <c r="A148" s="15" t="s">
        <v>199</v>
      </c>
      <c r="B148" s="67" t="s">
        <v>395</v>
      </c>
      <c r="C148" s="137">
        <v>1484</v>
      </c>
      <c r="D148" s="138">
        <v>68.7</v>
      </c>
      <c r="E148" s="138">
        <v>48.7</v>
      </c>
      <c r="F148" s="138">
        <v>91.9</v>
      </c>
      <c r="G148" s="138">
        <v>90.8</v>
      </c>
      <c r="H148" s="138">
        <v>99.1</v>
      </c>
      <c r="I148" s="138">
        <v>304.5</v>
      </c>
      <c r="J148" s="138">
        <v>391.1</v>
      </c>
      <c r="K148" s="138">
        <v>94.4</v>
      </c>
      <c r="L148" s="138">
        <v>50.6</v>
      </c>
    </row>
    <row r="149" spans="1:12">
      <c r="A149" s="15" t="s">
        <v>200</v>
      </c>
      <c r="B149" s="67" t="s">
        <v>396</v>
      </c>
      <c r="C149" s="137">
        <v>16698</v>
      </c>
      <c r="D149" s="138">
        <v>86.5</v>
      </c>
      <c r="E149" s="138">
        <v>63.1</v>
      </c>
      <c r="F149" s="138">
        <v>95.9</v>
      </c>
      <c r="G149" s="138">
        <v>94.3</v>
      </c>
      <c r="H149" s="138">
        <v>99.4</v>
      </c>
      <c r="I149" s="138">
        <v>350.6</v>
      </c>
      <c r="J149" s="138">
        <v>489.9</v>
      </c>
      <c r="K149" s="138">
        <v>97</v>
      </c>
      <c r="L149" s="138">
        <v>63.6</v>
      </c>
    </row>
    <row r="150" spans="1:12">
      <c r="A150" s="15" t="s">
        <v>201</v>
      </c>
      <c r="B150" s="67" t="s">
        <v>397</v>
      </c>
      <c r="C150" s="137">
        <v>3242</v>
      </c>
      <c r="D150" s="138">
        <v>88.3</v>
      </c>
      <c r="E150" s="138">
        <v>60.9</v>
      </c>
      <c r="F150" s="138">
        <v>95.4</v>
      </c>
      <c r="G150" s="138">
        <v>93.5</v>
      </c>
      <c r="H150" s="138">
        <v>99.3</v>
      </c>
      <c r="I150" s="138">
        <v>349</v>
      </c>
      <c r="J150" s="138">
        <v>501.2</v>
      </c>
      <c r="K150" s="138">
        <v>96.9</v>
      </c>
      <c r="L150" s="138">
        <v>61.2</v>
      </c>
    </row>
    <row r="151" spans="1:12">
      <c r="A151" s="15" t="s">
        <v>202</v>
      </c>
      <c r="B151" s="67" t="s">
        <v>398</v>
      </c>
      <c r="C151" s="137">
        <v>2777</v>
      </c>
      <c r="D151" s="138">
        <v>88.4</v>
      </c>
      <c r="E151" s="138">
        <v>61.3</v>
      </c>
      <c r="F151" s="138">
        <v>96.7</v>
      </c>
      <c r="G151" s="138">
        <v>95.5</v>
      </c>
      <c r="H151" s="138">
        <v>99.5</v>
      </c>
      <c r="I151" s="138">
        <v>354.7</v>
      </c>
      <c r="J151" s="138">
        <v>540.6</v>
      </c>
      <c r="K151" s="138">
        <v>97.4</v>
      </c>
      <c r="L151" s="138">
        <v>61.8</v>
      </c>
    </row>
    <row r="152" spans="1:12">
      <c r="A152" s="15" t="s">
        <v>203</v>
      </c>
      <c r="B152" s="67" t="s">
        <v>399</v>
      </c>
      <c r="C152" s="137">
        <v>6261</v>
      </c>
      <c r="D152" s="138">
        <v>76.8</v>
      </c>
      <c r="E152" s="138">
        <v>60.6</v>
      </c>
      <c r="F152" s="138">
        <v>95.9</v>
      </c>
      <c r="G152" s="138">
        <v>94.5</v>
      </c>
      <c r="H152" s="138">
        <v>99.1</v>
      </c>
      <c r="I152" s="138">
        <v>335.5</v>
      </c>
      <c r="J152" s="138">
        <v>440.8</v>
      </c>
      <c r="K152" s="138">
        <v>97.1</v>
      </c>
      <c r="L152" s="138">
        <v>61.6</v>
      </c>
    </row>
    <row r="153" spans="1:12">
      <c r="A153" s="15" t="s">
        <v>204</v>
      </c>
      <c r="B153" s="67" t="s">
        <v>400</v>
      </c>
      <c r="C153" s="137">
        <v>1864</v>
      </c>
      <c r="D153" s="138">
        <v>65.5</v>
      </c>
      <c r="E153" s="138">
        <v>47.6</v>
      </c>
      <c r="F153" s="138">
        <v>90.2</v>
      </c>
      <c r="G153" s="138">
        <v>88.3</v>
      </c>
      <c r="H153" s="138">
        <v>98.9</v>
      </c>
      <c r="I153" s="138">
        <v>301.60000000000002</v>
      </c>
      <c r="J153" s="138">
        <v>387.6</v>
      </c>
      <c r="K153" s="138">
        <v>91.8</v>
      </c>
      <c r="L153" s="138">
        <v>48.5</v>
      </c>
    </row>
    <row r="154" spans="1:12">
      <c r="A154" s="15" t="s">
        <v>205</v>
      </c>
      <c r="B154" s="67" t="s">
        <v>401</v>
      </c>
      <c r="C154" s="137">
        <v>1092</v>
      </c>
      <c r="D154" s="138">
        <v>89.4</v>
      </c>
      <c r="E154" s="138">
        <v>63.6</v>
      </c>
      <c r="F154" s="138">
        <v>96.7</v>
      </c>
      <c r="G154" s="138">
        <v>93.8</v>
      </c>
      <c r="H154" s="138">
        <v>99.3</v>
      </c>
      <c r="I154" s="138">
        <v>362.2</v>
      </c>
      <c r="J154" s="138">
        <v>509.2</v>
      </c>
      <c r="K154" s="138">
        <v>96.6</v>
      </c>
      <c r="L154" s="138">
        <v>63.8</v>
      </c>
    </row>
    <row r="155" spans="1:12">
      <c r="A155" s="15" t="s">
        <v>206</v>
      </c>
      <c r="B155" s="67" t="s">
        <v>402</v>
      </c>
      <c r="C155" s="137">
        <v>1670</v>
      </c>
      <c r="D155" s="138">
        <v>92.5</v>
      </c>
      <c r="E155" s="138">
        <v>71.400000000000006</v>
      </c>
      <c r="F155" s="138">
        <v>97.6</v>
      </c>
      <c r="G155" s="138">
        <v>96.3</v>
      </c>
      <c r="H155" s="138">
        <v>99.6</v>
      </c>
      <c r="I155" s="138">
        <v>368.8</v>
      </c>
      <c r="J155" s="138">
        <v>507.8</v>
      </c>
      <c r="K155" s="138">
        <v>98</v>
      </c>
      <c r="L155" s="138">
        <v>71.7</v>
      </c>
    </row>
    <row r="156" spans="1:12">
      <c r="A156" s="15" t="s">
        <v>207</v>
      </c>
      <c r="B156" s="67" t="s">
        <v>403</v>
      </c>
      <c r="C156" s="137">
        <v>2083</v>
      </c>
      <c r="D156" s="138">
        <v>82.3</v>
      </c>
      <c r="E156" s="138">
        <v>58.1</v>
      </c>
      <c r="F156" s="138">
        <v>94.9</v>
      </c>
      <c r="G156" s="138">
        <v>92.8</v>
      </c>
      <c r="H156" s="138">
        <v>99.4</v>
      </c>
      <c r="I156" s="138">
        <v>331.7</v>
      </c>
      <c r="J156" s="138">
        <v>446</v>
      </c>
      <c r="K156" s="138">
        <v>96.9</v>
      </c>
      <c r="L156" s="138">
        <v>58.9</v>
      </c>
    </row>
    <row r="157" spans="1:12">
      <c r="A157" s="15" t="s">
        <v>208</v>
      </c>
      <c r="B157" s="67" t="s">
        <v>404</v>
      </c>
      <c r="C157" s="137">
        <v>10659</v>
      </c>
      <c r="D157" s="138">
        <v>83.9</v>
      </c>
      <c r="E157" s="138">
        <v>67.5</v>
      </c>
      <c r="F157" s="138">
        <v>96.2</v>
      </c>
      <c r="G157" s="138">
        <v>95.3</v>
      </c>
      <c r="H157" s="138">
        <v>99.3</v>
      </c>
      <c r="I157" s="138">
        <v>347.5</v>
      </c>
      <c r="J157" s="138">
        <v>473.3</v>
      </c>
      <c r="K157" s="138">
        <v>96.7</v>
      </c>
      <c r="L157" s="138">
        <v>68.599999999999994</v>
      </c>
    </row>
    <row r="158" spans="1:12">
      <c r="A158" s="15" t="s">
        <v>209</v>
      </c>
      <c r="B158" s="67" t="s">
        <v>405</v>
      </c>
      <c r="C158" s="137">
        <v>1982</v>
      </c>
      <c r="D158" s="138">
        <v>76.599999999999994</v>
      </c>
      <c r="E158" s="138">
        <v>61.3</v>
      </c>
      <c r="F158" s="138">
        <v>96.7</v>
      </c>
      <c r="G158" s="138">
        <v>95.3</v>
      </c>
      <c r="H158" s="138">
        <v>99.2</v>
      </c>
      <c r="I158" s="138">
        <v>340.3</v>
      </c>
      <c r="J158" s="138">
        <v>455</v>
      </c>
      <c r="K158" s="138">
        <v>97</v>
      </c>
      <c r="L158" s="138">
        <v>62.2</v>
      </c>
    </row>
    <row r="159" spans="1:12">
      <c r="A159" s="15" t="s">
        <v>210</v>
      </c>
      <c r="B159" s="67" t="s">
        <v>406</v>
      </c>
      <c r="C159" s="137">
        <v>8285</v>
      </c>
      <c r="D159" s="138">
        <v>79</v>
      </c>
      <c r="E159" s="138">
        <v>59.9</v>
      </c>
      <c r="F159" s="138">
        <v>95.4</v>
      </c>
      <c r="G159" s="138">
        <v>94.3</v>
      </c>
      <c r="H159" s="138">
        <v>99.4</v>
      </c>
      <c r="I159" s="138">
        <v>338.2</v>
      </c>
      <c r="J159" s="138">
        <v>451.3</v>
      </c>
      <c r="K159" s="138">
        <v>96.4</v>
      </c>
      <c r="L159" s="138">
        <v>60.6</v>
      </c>
    </row>
    <row r="160" spans="1:12">
      <c r="A160" s="15" t="s">
        <v>211</v>
      </c>
      <c r="B160" s="67" t="s">
        <v>407</v>
      </c>
      <c r="C160" s="137">
        <v>1615</v>
      </c>
      <c r="D160" s="138">
        <v>86.9</v>
      </c>
      <c r="E160" s="138">
        <v>68.3</v>
      </c>
      <c r="F160" s="138">
        <v>97.6</v>
      </c>
      <c r="G160" s="138">
        <v>96.9</v>
      </c>
      <c r="H160" s="138">
        <v>99.4</v>
      </c>
      <c r="I160" s="138">
        <v>353.5</v>
      </c>
      <c r="J160" s="138">
        <v>499.7</v>
      </c>
      <c r="K160" s="138">
        <v>98.3</v>
      </c>
      <c r="L160" s="138">
        <v>69.3</v>
      </c>
    </row>
    <row r="161" spans="1:12">
      <c r="A161" s="15" t="s">
        <v>212</v>
      </c>
      <c r="B161" s="67" t="s">
        <v>408</v>
      </c>
      <c r="C161" s="137">
        <v>1692</v>
      </c>
      <c r="D161" s="138">
        <v>85.5</v>
      </c>
      <c r="E161" s="138">
        <v>70.599999999999994</v>
      </c>
      <c r="F161" s="138">
        <v>96.9</v>
      </c>
      <c r="G161" s="138">
        <v>96.2</v>
      </c>
      <c r="H161" s="138">
        <v>99.2</v>
      </c>
      <c r="I161" s="138">
        <v>353.1</v>
      </c>
      <c r="J161" s="138">
        <v>478.6</v>
      </c>
      <c r="K161" s="138">
        <v>97.2</v>
      </c>
      <c r="L161" s="138">
        <v>72</v>
      </c>
    </row>
    <row r="162" spans="1:12">
      <c r="A162" s="2"/>
      <c r="B162" s="15"/>
      <c r="C162" s="123"/>
      <c r="D162" s="125"/>
      <c r="E162" s="176"/>
      <c r="F162" s="176"/>
      <c r="G162" s="176"/>
      <c r="H162" s="176"/>
      <c r="I162" s="125"/>
      <c r="J162" s="176"/>
      <c r="K162" s="123"/>
      <c r="L162" s="123"/>
    </row>
    <row r="163" spans="1:12">
      <c r="A163" s="9" t="s">
        <v>213</v>
      </c>
      <c r="B163" s="7" t="s">
        <v>409</v>
      </c>
      <c r="C163" s="135">
        <v>56349</v>
      </c>
      <c r="D163" s="136">
        <v>79.8</v>
      </c>
      <c r="E163" s="136">
        <v>59.5</v>
      </c>
      <c r="F163" s="136">
        <v>96.1</v>
      </c>
      <c r="G163" s="136">
        <v>94.1</v>
      </c>
      <c r="H163" s="136">
        <v>99.4</v>
      </c>
      <c r="I163" s="136">
        <v>339.1</v>
      </c>
      <c r="J163" s="136">
        <v>458.6</v>
      </c>
      <c r="K163" s="136">
        <v>96.3</v>
      </c>
      <c r="L163" s="136">
        <v>60.3</v>
      </c>
    </row>
    <row r="164" spans="1:12">
      <c r="A164" s="15" t="s">
        <v>214</v>
      </c>
      <c r="B164" s="67" t="s">
        <v>410</v>
      </c>
      <c r="C164" s="137">
        <v>2215</v>
      </c>
      <c r="D164" s="138">
        <v>82.2</v>
      </c>
      <c r="E164" s="138">
        <v>63.6</v>
      </c>
      <c r="F164" s="138">
        <v>95.9</v>
      </c>
      <c r="G164" s="138">
        <v>95</v>
      </c>
      <c r="H164" s="138">
        <v>99.8</v>
      </c>
      <c r="I164" s="138">
        <v>344.2</v>
      </c>
      <c r="J164" s="138">
        <v>450.6</v>
      </c>
      <c r="K164" s="138">
        <v>96.9</v>
      </c>
      <c r="L164" s="138">
        <v>64.2</v>
      </c>
    </row>
    <row r="165" spans="1:12">
      <c r="A165" s="15" t="s">
        <v>215</v>
      </c>
      <c r="B165" s="67" t="s">
        <v>411</v>
      </c>
      <c r="C165" s="137">
        <v>1726</v>
      </c>
      <c r="D165" s="138">
        <v>86.1</v>
      </c>
      <c r="E165" s="138">
        <v>63</v>
      </c>
      <c r="F165" s="138">
        <v>95.9</v>
      </c>
      <c r="G165" s="138">
        <v>93.6</v>
      </c>
      <c r="H165" s="138">
        <v>99.4</v>
      </c>
      <c r="I165" s="138">
        <v>346</v>
      </c>
      <c r="J165" s="138">
        <v>498.3</v>
      </c>
      <c r="K165" s="138">
        <v>95.4</v>
      </c>
      <c r="L165" s="138">
        <v>64.099999999999994</v>
      </c>
    </row>
    <row r="166" spans="1:12">
      <c r="A166" s="15" t="s">
        <v>216</v>
      </c>
      <c r="B166" s="67" t="s">
        <v>412</v>
      </c>
      <c r="C166" s="137">
        <v>3262</v>
      </c>
      <c r="D166" s="138">
        <v>81.2</v>
      </c>
      <c r="E166" s="138">
        <v>52.3</v>
      </c>
      <c r="F166" s="138">
        <v>92.6</v>
      </c>
      <c r="G166" s="138">
        <v>90.1</v>
      </c>
      <c r="H166" s="138">
        <v>98.8</v>
      </c>
      <c r="I166" s="138">
        <v>330</v>
      </c>
      <c r="J166" s="138">
        <v>448</v>
      </c>
      <c r="K166" s="138">
        <v>93.8</v>
      </c>
      <c r="L166" s="138">
        <v>52.7</v>
      </c>
    </row>
    <row r="167" spans="1:12">
      <c r="A167" s="15" t="s">
        <v>217</v>
      </c>
      <c r="B167" s="67" t="s">
        <v>413</v>
      </c>
      <c r="C167" s="137">
        <v>5852</v>
      </c>
      <c r="D167" s="138">
        <v>77.900000000000006</v>
      </c>
      <c r="E167" s="138">
        <v>59.6</v>
      </c>
      <c r="F167" s="138">
        <v>97</v>
      </c>
      <c r="G167" s="138">
        <v>95.4</v>
      </c>
      <c r="H167" s="138">
        <v>99.6</v>
      </c>
      <c r="I167" s="138">
        <v>334.5</v>
      </c>
      <c r="J167" s="138">
        <v>461</v>
      </c>
      <c r="K167" s="138">
        <v>97.3</v>
      </c>
      <c r="L167" s="138">
        <v>61</v>
      </c>
    </row>
    <row r="168" spans="1:12">
      <c r="A168" s="15" t="s">
        <v>218</v>
      </c>
      <c r="B168" s="67" t="s">
        <v>414</v>
      </c>
      <c r="C168" s="137">
        <v>7729</v>
      </c>
      <c r="D168" s="138">
        <v>78</v>
      </c>
      <c r="E168" s="138">
        <v>59.6</v>
      </c>
      <c r="F168" s="138">
        <v>96.2</v>
      </c>
      <c r="G168" s="138">
        <v>94.9</v>
      </c>
      <c r="H168" s="138">
        <v>99.4</v>
      </c>
      <c r="I168" s="138">
        <v>336.7</v>
      </c>
      <c r="J168" s="138">
        <v>451.1</v>
      </c>
      <c r="K168" s="138">
        <v>97</v>
      </c>
      <c r="L168" s="138">
        <v>60.6</v>
      </c>
    </row>
    <row r="169" spans="1:12">
      <c r="A169" s="15" t="s">
        <v>219</v>
      </c>
      <c r="B169" s="67" t="s">
        <v>415</v>
      </c>
      <c r="C169" s="137">
        <v>4358</v>
      </c>
      <c r="D169" s="138">
        <v>76</v>
      </c>
      <c r="E169" s="138">
        <v>58.9</v>
      </c>
      <c r="F169" s="138">
        <v>97.2</v>
      </c>
      <c r="G169" s="138">
        <v>95.7</v>
      </c>
      <c r="H169" s="138">
        <v>99.6</v>
      </c>
      <c r="I169" s="138">
        <v>338</v>
      </c>
      <c r="J169" s="138">
        <v>453.7</v>
      </c>
      <c r="K169" s="138">
        <v>97.6</v>
      </c>
      <c r="L169" s="138">
        <v>59.9</v>
      </c>
    </row>
    <row r="170" spans="1:12">
      <c r="A170" s="15" t="s">
        <v>220</v>
      </c>
      <c r="B170" s="67" t="s">
        <v>416</v>
      </c>
      <c r="C170" s="137">
        <v>6759</v>
      </c>
      <c r="D170" s="138">
        <v>83</v>
      </c>
      <c r="E170" s="138">
        <v>61.8</v>
      </c>
      <c r="F170" s="138">
        <v>96.4</v>
      </c>
      <c r="G170" s="138">
        <v>93.2</v>
      </c>
      <c r="H170" s="138">
        <v>99.4</v>
      </c>
      <c r="I170" s="138">
        <v>348.2</v>
      </c>
      <c r="J170" s="138">
        <v>459.4</v>
      </c>
      <c r="K170" s="138">
        <v>95.1</v>
      </c>
      <c r="L170" s="138">
        <v>62.5</v>
      </c>
    </row>
    <row r="171" spans="1:12">
      <c r="A171" s="15" t="s">
        <v>221</v>
      </c>
      <c r="B171" s="67" t="s">
        <v>417</v>
      </c>
      <c r="C171" s="137">
        <v>21</v>
      </c>
      <c r="D171" s="138">
        <v>85.7</v>
      </c>
      <c r="E171" s="138">
        <v>81</v>
      </c>
      <c r="F171" s="138">
        <v>100</v>
      </c>
      <c r="G171" s="138">
        <v>95.2</v>
      </c>
      <c r="H171" s="138">
        <v>100</v>
      </c>
      <c r="I171" s="138">
        <v>363.4</v>
      </c>
      <c r="J171" s="138">
        <v>448.9</v>
      </c>
      <c r="K171" s="138">
        <v>100</v>
      </c>
      <c r="L171" s="138">
        <v>81</v>
      </c>
    </row>
    <row r="172" spans="1:12">
      <c r="A172" s="15" t="s">
        <v>222</v>
      </c>
      <c r="B172" s="67" t="s">
        <v>418</v>
      </c>
      <c r="C172" s="137">
        <v>2246</v>
      </c>
      <c r="D172" s="138">
        <v>77.099999999999994</v>
      </c>
      <c r="E172" s="138">
        <v>58.5</v>
      </c>
      <c r="F172" s="138">
        <v>95.9</v>
      </c>
      <c r="G172" s="138">
        <v>94.4</v>
      </c>
      <c r="H172" s="138">
        <v>99.2</v>
      </c>
      <c r="I172" s="138">
        <v>336.4</v>
      </c>
      <c r="J172" s="138">
        <v>465.7</v>
      </c>
      <c r="K172" s="138">
        <v>96.7</v>
      </c>
      <c r="L172" s="138">
        <v>59.3</v>
      </c>
    </row>
    <row r="173" spans="1:12">
      <c r="A173" s="15" t="s">
        <v>223</v>
      </c>
      <c r="B173" s="67" t="s">
        <v>419</v>
      </c>
      <c r="C173" s="137">
        <v>2840</v>
      </c>
      <c r="D173" s="138">
        <v>85.9</v>
      </c>
      <c r="E173" s="138">
        <v>60.8</v>
      </c>
      <c r="F173" s="138">
        <v>96.1</v>
      </c>
      <c r="G173" s="138">
        <v>94.8</v>
      </c>
      <c r="H173" s="138">
        <v>99.2</v>
      </c>
      <c r="I173" s="138">
        <v>342</v>
      </c>
      <c r="J173" s="138">
        <v>469.1</v>
      </c>
      <c r="K173" s="138">
        <v>96.8</v>
      </c>
      <c r="L173" s="138">
        <v>61.4</v>
      </c>
    </row>
    <row r="174" spans="1:12">
      <c r="A174" s="15" t="s">
        <v>224</v>
      </c>
      <c r="B174" s="67" t="s">
        <v>420</v>
      </c>
      <c r="C174" s="137">
        <v>1648</v>
      </c>
      <c r="D174" s="138">
        <v>79.7</v>
      </c>
      <c r="E174" s="138">
        <v>62.3</v>
      </c>
      <c r="F174" s="138">
        <v>95.6</v>
      </c>
      <c r="G174" s="138">
        <v>95.1</v>
      </c>
      <c r="H174" s="138">
        <v>99.2</v>
      </c>
      <c r="I174" s="138">
        <v>344.2</v>
      </c>
      <c r="J174" s="138">
        <v>452.5</v>
      </c>
      <c r="K174" s="138">
        <v>97.4</v>
      </c>
      <c r="L174" s="138">
        <v>63.7</v>
      </c>
    </row>
    <row r="175" spans="1:12">
      <c r="A175" s="15" t="s">
        <v>225</v>
      </c>
      <c r="B175" s="67" t="s">
        <v>421</v>
      </c>
      <c r="C175" s="137">
        <v>5581</v>
      </c>
      <c r="D175" s="138">
        <v>79.099999999999994</v>
      </c>
      <c r="E175" s="138">
        <v>58</v>
      </c>
      <c r="F175" s="138">
        <v>96.5</v>
      </c>
      <c r="G175" s="138">
        <v>94.9</v>
      </c>
      <c r="H175" s="138">
        <v>99.5</v>
      </c>
      <c r="I175" s="138">
        <v>339.3</v>
      </c>
      <c r="J175" s="138">
        <v>459.4</v>
      </c>
      <c r="K175" s="138">
        <v>97.3</v>
      </c>
      <c r="L175" s="138">
        <v>58.7</v>
      </c>
    </row>
    <row r="176" spans="1:12">
      <c r="A176" s="15" t="s">
        <v>226</v>
      </c>
      <c r="B176" s="67" t="s">
        <v>422</v>
      </c>
      <c r="C176" s="137">
        <v>3112</v>
      </c>
      <c r="D176" s="138">
        <v>79.900000000000006</v>
      </c>
      <c r="E176" s="138">
        <v>56.7</v>
      </c>
      <c r="F176" s="138">
        <v>95.2</v>
      </c>
      <c r="G176" s="138">
        <v>93.6</v>
      </c>
      <c r="H176" s="138">
        <v>99.4</v>
      </c>
      <c r="I176" s="138">
        <v>333.8</v>
      </c>
      <c r="J176" s="138">
        <v>451.3</v>
      </c>
      <c r="K176" s="138">
        <v>96</v>
      </c>
      <c r="L176" s="138">
        <v>57.4</v>
      </c>
    </row>
    <row r="177" spans="1:12">
      <c r="A177" s="15" t="s">
        <v>227</v>
      </c>
      <c r="B177" s="67" t="s">
        <v>423</v>
      </c>
      <c r="C177" s="137">
        <v>2268</v>
      </c>
      <c r="D177" s="138">
        <v>75.8</v>
      </c>
      <c r="E177" s="138">
        <v>56.4</v>
      </c>
      <c r="F177" s="138">
        <v>95.1</v>
      </c>
      <c r="G177" s="138">
        <v>93.3</v>
      </c>
      <c r="H177" s="138">
        <v>99</v>
      </c>
      <c r="I177" s="138">
        <v>327.7</v>
      </c>
      <c r="J177" s="138">
        <v>459.7</v>
      </c>
      <c r="K177" s="138">
        <v>96.5</v>
      </c>
      <c r="L177" s="138">
        <v>57.8</v>
      </c>
    </row>
    <row r="178" spans="1:12">
      <c r="A178" s="15" t="s">
        <v>228</v>
      </c>
      <c r="B178" s="67" t="s">
        <v>424</v>
      </c>
      <c r="C178" s="137">
        <v>1465</v>
      </c>
      <c r="D178" s="138">
        <v>81</v>
      </c>
      <c r="E178" s="138">
        <v>60.9</v>
      </c>
      <c r="F178" s="138">
        <v>96.7</v>
      </c>
      <c r="G178" s="138">
        <v>94.6</v>
      </c>
      <c r="H178" s="138">
        <v>100</v>
      </c>
      <c r="I178" s="138">
        <v>346.3</v>
      </c>
      <c r="J178" s="138">
        <v>466</v>
      </c>
      <c r="K178" s="138">
        <v>97.5</v>
      </c>
      <c r="L178" s="138">
        <v>61.6</v>
      </c>
    </row>
    <row r="179" spans="1:12">
      <c r="A179" s="15" t="s">
        <v>229</v>
      </c>
      <c r="B179" s="67" t="s">
        <v>425</v>
      </c>
      <c r="C179" s="137">
        <v>5267</v>
      </c>
      <c r="D179" s="138">
        <v>79.8</v>
      </c>
      <c r="E179" s="138">
        <v>61</v>
      </c>
      <c r="F179" s="138">
        <v>96.2</v>
      </c>
      <c r="G179" s="138">
        <v>92.8</v>
      </c>
      <c r="H179" s="138">
        <v>99.5</v>
      </c>
      <c r="I179" s="138">
        <v>342.4</v>
      </c>
      <c r="J179" s="138">
        <v>460.7</v>
      </c>
      <c r="K179" s="138">
        <v>94.5</v>
      </c>
      <c r="L179" s="138">
        <v>61.6</v>
      </c>
    </row>
    <row r="180" spans="1:12">
      <c r="A180" s="15"/>
      <c r="B180" s="15"/>
      <c r="C180" s="123"/>
      <c r="D180" s="125"/>
      <c r="E180" s="176"/>
      <c r="F180" s="176"/>
      <c r="G180" s="176"/>
      <c r="H180" s="176"/>
      <c r="I180" s="125"/>
      <c r="J180" s="176"/>
      <c r="K180" s="123"/>
      <c r="L180" s="123"/>
    </row>
    <row r="181" spans="1:12">
      <c r="A181" s="19" t="s">
        <v>426</v>
      </c>
      <c r="B181" s="20"/>
      <c r="C181" s="135">
        <v>569121</v>
      </c>
      <c r="D181" s="136">
        <v>83.1</v>
      </c>
      <c r="E181" s="136">
        <v>60.8</v>
      </c>
      <c r="F181" s="136">
        <v>96</v>
      </c>
      <c r="G181" s="136">
        <v>94.4</v>
      </c>
      <c r="H181" s="136">
        <v>99.3</v>
      </c>
      <c r="I181" s="136">
        <v>342.5</v>
      </c>
      <c r="J181" s="136">
        <v>469.2</v>
      </c>
      <c r="K181" s="136">
        <v>96.8</v>
      </c>
      <c r="L181" s="136">
        <v>61.6</v>
      </c>
    </row>
    <row r="182" spans="1:12">
      <c r="A182" s="19"/>
      <c r="B182" s="15"/>
      <c r="C182" s="137"/>
      <c r="D182" s="138"/>
      <c r="E182" s="138"/>
      <c r="F182" s="138"/>
      <c r="G182" s="138"/>
      <c r="H182" s="138"/>
      <c r="I182" s="138"/>
      <c r="J182" s="138"/>
      <c r="K182" s="138"/>
      <c r="L182" s="138"/>
    </row>
    <row r="183" spans="1:12">
      <c r="A183" s="7" t="s">
        <v>427</v>
      </c>
      <c r="B183" s="20" t="s">
        <v>428</v>
      </c>
      <c r="C183" s="135">
        <v>632676</v>
      </c>
      <c r="D183" s="136">
        <v>81.8</v>
      </c>
      <c r="E183" s="136">
        <v>59.2</v>
      </c>
      <c r="F183" s="136">
        <v>94.3</v>
      </c>
      <c r="G183" s="136">
        <v>90.5</v>
      </c>
      <c r="H183" s="136">
        <v>99.6</v>
      </c>
      <c r="I183" s="136">
        <v>339.8</v>
      </c>
      <c r="J183" s="136">
        <v>458.9</v>
      </c>
      <c r="K183" s="136">
        <v>93.3</v>
      </c>
      <c r="L183" s="136">
        <v>59.9</v>
      </c>
    </row>
  </sheetData>
  <mergeCells count="8">
    <mergeCell ref="A1:I1"/>
    <mergeCell ref="A2:B2"/>
    <mergeCell ref="K2:L2"/>
    <mergeCell ref="C5:C6"/>
    <mergeCell ref="D5:H5"/>
    <mergeCell ref="I5:I6"/>
    <mergeCell ref="J5:J6"/>
    <mergeCell ref="K5:L5"/>
  </mergeCells>
  <dataValidations count="1">
    <dataValidation type="list" allowBlank="1" showInputMessage="1" showErrorMessage="1" sqref="L3" xr:uid="{E1272C26-482D-4E0B-9873-B135CB7B6A53}">
      <formula1>Gender</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BB447E2E2E194998FEF1FE3569D324" ma:contentTypeVersion="5" ma:contentTypeDescription="Create a new document." ma:contentTypeScope="" ma:versionID="15db3f05f8d261cfb9b856baa0bad11e">
  <xsd:schema xmlns:xsd="http://www.w3.org/2001/XMLSchema" xmlns:xs="http://www.w3.org/2001/XMLSchema" xmlns:p="http://schemas.microsoft.com/office/2006/metadata/properties" xmlns:ns2="7977cf7c-96a9-4ff6-ba35-19d9c11e97f2" targetNamespace="http://schemas.microsoft.com/office/2006/metadata/properties" ma:root="true" ma:fieldsID="67680f2d9e4d313e9aedb481f6308b1a" ns2:_="">
    <xsd:import namespace="7977cf7c-96a9-4ff6-ba35-19d9c11e97f2"/>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77cf7c-96a9-4ff6-ba35-19d9c11e97f2"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7977cf7c-96a9-4ff6-ba35-19d9c11e97f2" xsi:nil="true"/>
  </documentManagement>
</p:properties>
</file>

<file path=customXml/itemProps1.xml><?xml version="1.0" encoding="utf-8"?>
<ds:datastoreItem xmlns:ds="http://schemas.openxmlformats.org/officeDocument/2006/customXml" ds:itemID="{981E7953-322A-4581-9EE3-0E8049BF013A}"/>
</file>

<file path=customXml/itemProps2.xml><?xml version="1.0" encoding="utf-8"?>
<ds:datastoreItem xmlns:ds="http://schemas.openxmlformats.org/officeDocument/2006/customXml" ds:itemID="{D0313578-CB23-4C6C-A2FA-DD75D45A0604}"/>
</file>

<file path=customXml/itemProps3.xml><?xml version="1.0" encoding="utf-8"?>
<ds:datastoreItem xmlns:ds="http://schemas.openxmlformats.org/officeDocument/2006/customXml" ds:itemID="{D5CC589E-A926-4460-B535-DB20221F8F53}"/>
</file>

<file path=docProps/app.xml><?xml version="1.0" encoding="utf-8"?>
<Properties xmlns="http://schemas.openxmlformats.org/officeDocument/2006/extended-properties" xmlns:vt="http://schemas.openxmlformats.org/officeDocument/2006/docPropsVTypes">
  <Application>Microsoft Excel Online</Application>
  <Manager/>
  <Compan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Nelda D'Souza</dc:creator>
  <cp:keywords/>
  <dc:description/>
  <cp:lastModifiedBy/>
  <cp:revision/>
  <dcterms:created xsi:type="dcterms:W3CDTF">2012-01-09T14:17:15Z</dcterms:created>
  <dcterms:modified xsi:type="dcterms:W3CDTF">2025-06-25T08:42:02Z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0x010100C6BB447E2E2E194998FEF1FE3569D324</vt:lpwstr>
  </property>
</Properties>
</file>