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Conestoga\Teaching\3_2024May\PROG2070-1_ProgrammingSoftwareQualityAssurance\Assignments\Assignment1\"/>
    </mc:Choice>
  </mc:AlternateContent>
  <xr:revisionPtr revIDLastSave="0" documentId="13_ncr:1_{3FB3A138-1808-4BAC-BB11-62F6EDB39E8D}" xr6:coauthVersionLast="47" xr6:coauthVersionMax="47" xr10:uidLastSave="{00000000-0000-0000-0000-000000000000}"/>
  <bookViews>
    <workbookView xWindow="-108" yWindow="-108" windowWidth="23256" windowHeight="12456" tabRatio="871" firstSheet="2" activeTab="2" xr2:uid="{00000000-000D-0000-FFFF-FFFF00000000}"/>
  </bookViews>
  <sheets>
    <sheet name="TestExecutionSchedule-Sprint1" sheetId="19" r:id="rId1"/>
    <sheet name="DefectSummary-Sprint1" sheetId="22" r:id="rId2"/>
    <sheet name="TestExecution_Assignment1" sheetId="21" r:id="rId3"/>
  </sheets>
  <definedNames>
    <definedName name="_xlnm._FilterDatabase" localSheetId="1" hidden="1">'DefectSummary-Sprint1'!$B$6:$L$7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9" l="1"/>
  <c r="M10" i="19"/>
  <c r="M9" i="19"/>
  <c r="M8" i="19"/>
  <c r="M7" i="19"/>
  <c r="Q7" i="19"/>
  <c r="Q10" i="19" l="1"/>
  <c r="Q9" i="19"/>
  <c r="Q8" i="19"/>
</calcChain>
</file>

<file path=xl/sharedStrings.xml><?xml version="1.0" encoding="utf-8"?>
<sst xmlns="http://schemas.openxmlformats.org/spreadsheetml/2006/main" count="116" uniqueCount="73">
  <si>
    <t>Test Execution Schedule</t>
  </si>
  <si>
    <t>Status Key</t>
  </si>
  <si>
    <t>Test Case ID</t>
  </si>
  <si>
    <t>Priority</t>
  </si>
  <si>
    <t>Test Result (Pass/Fail /Blocked)</t>
  </si>
  <si>
    <t>Defect ID(s)</t>
  </si>
  <si>
    <t>Sprint</t>
  </si>
  <si>
    <t>Type</t>
  </si>
  <si>
    <t>Note</t>
  </si>
  <si>
    <t>Test Collateral Type</t>
  </si>
  <si>
    <t>Pass</t>
  </si>
  <si>
    <t>Fail</t>
  </si>
  <si>
    <t>Blocked</t>
  </si>
  <si>
    <t>NGF-37</t>
  </si>
  <si>
    <t>Manual</t>
  </si>
  <si>
    <t>IPrep</t>
  </si>
  <si>
    <t>NGF-38</t>
  </si>
  <si>
    <t xml:space="preserve">Manual </t>
  </si>
  <si>
    <t>Number of Tests</t>
  </si>
  <si>
    <t xml:space="preserve">Number of Tests to be Executed </t>
  </si>
  <si>
    <t>NGF-39</t>
  </si>
  <si>
    <t>NGF-40</t>
  </si>
  <si>
    <t>Number of Tests Passed</t>
  </si>
  <si>
    <t>% of Executed Tests Passed</t>
  </si>
  <si>
    <t>NGF-3</t>
  </si>
  <si>
    <t>In development till end of sprint</t>
  </si>
  <si>
    <t>Number of Tests Failed</t>
  </si>
  <si>
    <t>% of Executed Tests Failed</t>
  </si>
  <si>
    <t>NGF-28</t>
  </si>
  <si>
    <t>Number of Tests Blocked</t>
  </si>
  <si>
    <t>% of Tests Blocked</t>
  </si>
  <si>
    <t>NGF-32</t>
  </si>
  <si>
    <t>HP</t>
  </si>
  <si>
    <t>Number of Defects Raised</t>
  </si>
  <si>
    <t>NGF-7</t>
  </si>
  <si>
    <t>Sprint #</t>
  </si>
  <si>
    <t xml:space="preserve">Date: </t>
  </si>
  <si>
    <t>Defects Raised</t>
  </si>
  <si>
    <t>Severity</t>
  </si>
  <si>
    <t>Status</t>
  </si>
  <si>
    <t>Major</t>
  </si>
  <si>
    <t>To Do</t>
  </si>
  <si>
    <t>Defect Summary for Library Application</t>
  </si>
  <si>
    <t>Moderate</t>
  </si>
  <si>
    <t>In Progress</t>
  </si>
  <si>
    <t>Minor</t>
  </si>
  <si>
    <t>Done</t>
  </si>
  <si>
    <t>Defect ID</t>
  </si>
  <si>
    <t>Requirement ID</t>
  </si>
  <si>
    <t>Defect Summary</t>
  </si>
  <si>
    <t>Defect Description</t>
  </si>
  <si>
    <t>Date &amp; Time Raised</t>
  </si>
  <si>
    <t>Comments</t>
  </si>
  <si>
    <t>NGF-4</t>
  </si>
  <si>
    <t>Issue with footer</t>
  </si>
  <si>
    <t xml:space="preserve">Contact Us link is not displayed 
List of links are out of order compared to wireframe </t>
  </si>
  <si>
    <t>Low</t>
  </si>
  <si>
    <t>17/4/2024</t>
  </si>
  <si>
    <t>Defect is fixed</t>
  </si>
  <si>
    <t>Assignmen1-T1</t>
  </si>
  <si>
    <t>Assignmen1-T3</t>
  </si>
  <si>
    <t>Assignmen1-T2</t>
  </si>
  <si>
    <t>TEST ID</t>
  </si>
  <si>
    <t>Login</t>
  </si>
  <si>
    <t>PASS</t>
  </si>
  <si>
    <t>FAIL</t>
  </si>
  <si>
    <t>BLOCKED</t>
  </si>
  <si>
    <t>Registration</t>
  </si>
  <si>
    <t>P1</t>
  </si>
  <si>
    <t>F1</t>
  </si>
  <si>
    <t>B1</t>
  </si>
  <si>
    <t>XYZ</t>
  </si>
  <si>
    <t>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</si>
</sst>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2"/>
      <color rgb="FF000000"/>
      <name val="Arial"/>
      <charset val="134"/>
    </font>
    <font>
      <sz val="11"/>
      <color rgb="FF000000"/>
      <name val="Arial"/>
      <charset val="134"/>
    </font>
    <font>
      <b/>
      <sz val="12"/>
      <color rgb="FF000000"/>
      <name val="Calibri"/>
      <charset val="134"/>
      <scheme val="minor"/>
    </font>
    <font>
      <b/>
      <sz val="11"/>
      <color theme="1"/>
      <name val="Arial"/>
      <charset val="134"/>
    </font>
    <font>
      <b/>
      <sz val="12"/>
      <color indexed="8"/>
      <name val="Arial"/>
      <charset val="134"/>
    </font>
    <font>
      <sz val="14"/>
      <color rgb="FF000000"/>
      <name val="Arial"/>
      <charset val="134"/>
    </font>
    <font>
      <b/>
      <sz val="10"/>
      <color theme="1"/>
      <name val="Arial"/>
      <charset val="134"/>
    </font>
    <font>
      <sz val="12"/>
      <color rgb="FF000000"/>
      <name val="Calibri"/>
      <charset val="134"/>
      <scheme val="minor"/>
    </font>
    <font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color rgb="FF000000"/>
      <name val="Arial"/>
    </font>
    <font>
      <sz val="10"/>
      <color rgb="FF000000"/>
      <name val="Arial"/>
      <charset val="134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BFBFBF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6" borderId="8" xfId="0" applyFont="1" applyFill="1" applyBorder="1"/>
    <xf numFmtId="0" fontId="8" fillId="8" borderId="15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4" fillId="6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2" fillId="0" borderId="0" xfId="0" applyFont="1"/>
    <xf numFmtId="0" fontId="4" fillId="6" borderId="9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 readingOrder="1"/>
    </xf>
    <xf numFmtId="0" fontId="4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12" borderId="0" xfId="0" applyFont="1" applyFill="1"/>
    <xf numFmtId="0" fontId="4" fillId="6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 wrapText="1" readingOrder="1"/>
    </xf>
    <xf numFmtId="0" fontId="4" fillId="13" borderId="9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 readingOrder="1"/>
    </xf>
    <xf numFmtId="0" fontId="4" fillId="13" borderId="9" xfId="0" applyFont="1" applyFill="1" applyBorder="1" applyAlignment="1">
      <alignment horizontal="center" vertical="center" wrapText="1" readingOrder="1"/>
    </xf>
    <xf numFmtId="0" fontId="2" fillId="5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 readingOrder="1"/>
    </xf>
    <xf numFmtId="0" fontId="12" fillId="14" borderId="1" xfId="0" applyFont="1" applyFill="1" applyBorder="1" applyAlignment="1">
      <alignment wrapText="1"/>
    </xf>
    <xf numFmtId="0" fontId="12" fillId="14" borderId="4" xfId="0" applyFont="1" applyFill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wrapText="1"/>
    </xf>
    <xf numFmtId="10" fontId="14" fillId="0" borderId="15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 readingOrder="1"/>
    </xf>
    <xf numFmtId="0" fontId="16" fillId="13" borderId="9" xfId="0" applyFont="1" applyFill="1" applyBorder="1" applyAlignment="1">
      <alignment horizontal="center" vertical="center" wrapText="1" readingOrder="1"/>
    </xf>
    <xf numFmtId="0" fontId="16" fillId="0" borderId="9" xfId="0" applyFont="1" applyBorder="1" applyAlignment="1">
      <alignment horizontal="center" vertical="center" wrapText="1" readingOrder="1"/>
    </xf>
    <xf numFmtId="0" fontId="16" fillId="6" borderId="9" xfId="0" applyFont="1" applyFill="1" applyBorder="1" applyAlignment="1">
      <alignment horizontal="center" vertical="center" wrapText="1" readingOrder="1"/>
    </xf>
    <xf numFmtId="0" fontId="16" fillId="6" borderId="15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14" borderId="1" xfId="0" applyFont="1" applyFill="1" applyBorder="1" applyAlignment="1">
      <alignment wrapText="1"/>
    </xf>
    <xf numFmtId="0" fontId="12" fillId="14" borderId="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wrapText="1"/>
    </xf>
    <xf numFmtId="0" fontId="12" fillId="14" borderId="23" xfId="0" applyFont="1" applyFill="1" applyBorder="1" applyAlignment="1">
      <alignment wrapText="1"/>
    </xf>
    <xf numFmtId="0" fontId="12" fillId="14" borderId="24" xfId="0" applyFont="1" applyFill="1" applyBorder="1" applyAlignment="1">
      <alignment wrapText="1"/>
    </xf>
    <xf numFmtId="0" fontId="12" fillId="14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9966"/>
      <color rgb="FFBDD7EE"/>
      <color rgb="FFBDEBE6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8C84-166D-40EF-9E8F-55B471335ADA}">
  <dimension ref="B2:Q30"/>
  <sheetViews>
    <sheetView topLeftCell="F1" zoomScale="85" zoomScaleNormal="85" workbookViewId="0">
      <selection activeCell="M12" sqref="M12"/>
    </sheetView>
  </sheetViews>
  <sheetFormatPr defaultColWidth="9" defaultRowHeight="13.8"/>
  <cols>
    <col min="1" max="1" width="3.77734375" style="22" customWidth="1"/>
    <col min="2" max="2" width="23.88671875" style="22" customWidth="1"/>
    <col min="3" max="3" width="16.21875" style="22" customWidth="1"/>
    <col min="4" max="4" width="39.33203125" style="22" customWidth="1"/>
    <col min="5" max="5" width="25" style="22" customWidth="1"/>
    <col min="6" max="7" width="14.33203125" style="22" customWidth="1"/>
    <col min="8" max="8" width="27.88671875" style="22" customWidth="1"/>
    <col min="9" max="9" width="22.21875" style="22" customWidth="1"/>
    <col min="10" max="10" width="9" style="22"/>
    <col min="11" max="11" width="12.109375" style="22" customWidth="1"/>
    <col min="12" max="16384" width="9" style="22"/>
  </cols>
  <sheetData>
    <row r="2" spans="2:17" ht="15" customHeight="1">
      <c r="B2" s="72" t="s">
        <v>0</v>
      </c>
      <c r="C2" s="73"/>
      <c r="D2" s="73"/>
      <c r="E2" s="73"/>
      <c r="F2" s="73"/>
      <c r="G2" s="73"/>
      <c r="H2" s="73"/>
      <c r="I2" s="73"/>
    </row>
    <row r="3" spans="2:17" ht="15" customHeight="1" thickBot="1">
      <c r="B3" s="30"/>
      <c r="C3" s="30"/>
      <c r="D3" s="30"/>
      <c r="E3" s="30"/>
      <c r="F3" s="30"/>
      <c r="G3" s="30"/>
      <c r="H3" s="30"/>
      <c r="I3" s="30"/>
    </row>
    <row r="4" spans="2:17" ht="15" customHeight="1" thickBot="1">
      <c r="K4" s="76" t="s">
        <v>1</v>
      </c>
      <c r="L4" s="77"/>
      <c r="M4" s="78"/>
    </row>
    <row r="5" spans="2:17" ht="24.75" customHeight="1">
      <c r="B5" s="31" t="s">
        <v>2</v>
      </c>
      <c r="C5" s="32" t="s">
        <v>3</v>
      </c>
      <c r="D5" s="33" t="s">
        <v>4</v>
      </c>
      <c r="E5" s="33" t="s">
        <v>5</v>
      </c>
      <c r="F5" s="33" t="s">
        <v>6</v>
      </c>
      <c r="G5" s="39" t="s">
        <v>7</v>
      </c>
      <c r="H5" s="39" t="s">
        <v>8</v>
      </c>
      <c r="I5" s="44" t="s">
        <v>9</v>
      </c>
      <c r="K5" s="36" t="s">
        <v>10</v>
      </c>
      <c r="L5" s="37" t="s">
        <v>11</v>
      </c>
      <c r="M5" s="38" t="s">
        <v>12</v>
      </c>
    </row>
    <row r="6" spans="2:17" ht="27.75" customHeight="1">
      <c r="B6" s="45" t="s">
        <v>13</v>
      </c>
      <c r="C6" s="46">
        <v>3</v>
      </c>
      <c r="D6" s="48" t="s">
        <v>10</v>
      </c>
      <c r="E6" s="47"/>
      <c r="F6" s="45">
        <v>1</v>
      </c>
      <c r="G6" s="45" t="s">
        <v>14</v>
      </c>
      <c r="H6" s="45"/>
      <c r="I6" s="43" t="s">
        <v>15</v>
      </c>
    </row>
    <row r="7" spans="2:17" ht="27.75" customHeight="1">
      <c r="B7" s="56" t="s">
        <v>16</v>
      </c>
      <c r="C7" s="50">
        <v>2</v>
      </c>
      <c r="D7" s="48" t="s">
        <v>10</v>
      </c>
      <c r="E7" s="58"/>
      <c r="F7" s="56">
        <v>1</v>
      </c>
      <c r="G7" s="56" t="s">
        <v>17</v>
      </c>
      <c r="H7" s="56"/>
      <c r="I7" s="60" t="s">
        <v>15</v>
      </c>
      <c r="K7" s="74" t="s">
        <v>18</v>
      </c>
      <c r="L7" s="75"/>
      <c r="M7" s="53">
        <f>COUNTA(C6:C15)</f>
        <v>7</v>
      </c>
      <c r="O7" s="79" t="s">
        <v>19</v>
      </c>
      <c r="P7" s="80"/>
      <c r="Q7" s="54">
        <f>M7</f>
        <v>7</v>
      </c>
    </row>
    <row r="8" spans="2:17" ht="30" customHeight="1">
      <c r="B8" s="34" t="s">
        <v>20</v>
      </c>
      <c r="C8" s="35">
        <v>2</v>
      </c>
      <c r="D8" s="62" t="s">
        <v>10</v>
      </c>
      <c r="E8" s="2" t="s">
        <v>21</v>
      </c>
      <c r="F8" s="34">
        <v>1</v>
      </c>
      <c r="G8" s="12" t="s">
        <v>17</v>
      </c>
      <c r="H8" s="43"/>
      <c r="I8" s="43" t="s">
        <v>15</v>
      </c>
      <c r="K8" s="74" t="s">
        <v>22</v>
      </c>
      <c r="L8" s="75"/>
      <c r="M8" s="53">
        <f>COUNTIFS(D6:D14,"Pass")</f>
        <v>3</v>
      </c>
      <c r="O8" s="79" t="s">
        <v>23</v>
      </c>
      <c r="P8" s="81"/>
      <c r="Q8" s="55">
        <f>(M8/M7)</f>
        <v>0.42857142857142855</v>
      </c>
    </row>
    <row r="9" spans="2:17" ht="30" customHeight="1">
      <c r="B9" s="56" t="s">
        <v>24</v>
      </c>
      <c r="C9" s="57">
        <v>5</v>
      </c>
      <c r="D9" s="61" t="s">
        <v>12</v>
      </c>
      <c r="E9" s="58"/>
      <c r="F9" s="56">
        <v>1</v>
      </c>
      <c r="G9" s="59"/>
      <c r="H9" s="60" t="s">
        <v>25</v>
      </c>
      <c r="I9" s="60" t="s">
        <v>15</v>
      </c>
      <c r="K9" s="74" t="s">
        <v>26</v>
      </c>
      <c r="L9" s="75"/>
      <c r="M9" s="53">
        <f>COUNTIFS(D6:D14,"Fail")</f>
        <v>0</v>
      </c>
      <c r="O9" s="79" t="s">
        <v>27</v>
      </c>
      <c r="P9" s="81"/>
      <c r="Q9" s="55">
        <f>(M9/M7)</f>
        <v>0</v>
      </c>
    </row>
    <row r="10" spans="2:17" ht="30" customHeight="1">
      <c r="B10" s="34" t="s">
        <v>28</v>
      </c>
      <c r="C10" s="35">
        <v>5</v>
      </c>
      <c r="D10" s="61" t="s">
        <v>12</v>
      </c>
      <c r="E10" s="2"/>
      <c r="F10" s="34">
        <v>1</v>
      </c>
      <c r="G10" s="12"/>
      <c r="H10" s="43" t="s">
        <v>25</v>
      </c>
      <c r="I10" s="43" t="s">
        <v>15</v>
      </c>
      <c r="K10" s="74" t="s">
        <v>29</v>
      </c>
      <c r="L10" s="75"/>
      <c r="M10" s="53">
        <f>COUNTIFS(D6:D14,"Blocked")</f>
        <v>4</v>
      </c>
      <c r="O10" s="79" t="s">
        <v>30</v>
      </c>
      <c r="P10" s="80"/>
      <c r="Q10" s="55">
        <f>(M10/M7)</f>
        <v>0.5714285714285714</v>
      </c>
    </row>
    <row r="11" spans="2:17" ht="30" customHeight="1">
      <c r="B11" s="56" t="s">
        <v>31</v>
      </c>
      <c r="C11" s="57">
        <v>1</v>
      </c>
      <c r="D11" s="61" t="s">
        <v>12</v>
      </c>
      <c r="E11" s="58"/>
      <c r="F11" s="56">
        <v>1</v>
      </c>
      <c r="G11" s="59"/>
      <c r="H11" s="60" t="s">
        <v>25</v>
      </c>
      <c r="I11" s="60" t="s">
        <v>32</v>
      </c>
      <c r="K11" s="74" t="s">
        <v>33</v>
      </c>
      <c r="L11" s="75"/>
      <c r="M11" s="53">
        <f>COUNTA(E6:E14)</f>
        <v>1</v>
      </c>
    </row>
    <row r="12" spans="2:17" ht="30" customHeight="1">
      <c r="B12" s="34" t="s">
        <v>34</v>
      </c>
      <c r="C12" s="35">
        <v>5</v>
      </c>
      <c r="D12" s="61" t="s">
        <v>12</v>
      </c>
      <c r="E12" s="2"/>
      <c r="F12" s="34">
        <v>1</v>
      </c>
      <c r="G12" s="12"/>
      <c r="H12" s="43" t="s">
        <v>25</v>
      </c>
      <c r="I12" s="43" t="s">
        <v>15</v>
      </c>
      <c r="K12" s="51" t="s">
        <v>35</v>
      </c>
      <c r="L12" s="52"/>
      <c r="M12" s="53">
        <v>1</v>
      </c>
    </row>
    <row r="13" spans="2:17" ht="30" customHeight="1">
      <c r="B13" s="56"/>
      <c r="C13" s="57"/>
      <c r="D13" s="49"/>
      <c r="E13" s="58"/>
      <c r="F13" s="56"/>
      <c r="G13" s="59"/>
      <c r="H13" s="60"/>
      <c r="I13" s="60"/>
    </row>
    <row r="14" spans="2:17" ht="30" customHeight="1">
      <c r="D14" s="42"/>
    </row>
    <row r="15" spans="2:17" ht="30" customHeight="1"/>
    <row r="16" spans="2:17" ht="30" customHeight="1"/>
    <row r="17" ht="30" customHeight="1"/>
    <row r="18" ht="30" customHeight="1"/>
    <row r="19" ht="30" customHeight="1"/>
    <row r="20" ht="30" customHeight="1"/>
    <row r="21" ht="30" customHeight="1"/>
    <row r="22" ht="22.5" customHeight="1"/>
    <row r="23" ht="30" customHeight="1"/>
    <row r="24" ht="25.5" customHeight="1"/>
    <row r="25" ht="26.25" customHeight="1"/>
    <row r="26" ht="24.75" customHeight="1"/>
    <row r="27" ht="24" customHeight="1"/>
    <row r="28" ht="24" customHeight="1"/>
    <row r="29" ht="24" customHeight="1"/>
    <row r="30" ht="26.25" customHeight="1"/>
  </sheetData>
  <mergeCells count="11">
    <mergeCell ref="K11:L11"/>
    <mergeCell ref="O7:P7"/>
    <mergeCell ref="O8:P8"/>
    <mergeCell ref="O9:P9"/>
    <mergeCell ref="O10:P10"/>
    <mergeCell ref="B2:I2"/>
    <mergeCell ref="K8:L8"/>
    <mergeCell ref="K9:L9"/>
    <mergeCell ref="K10:L10"/>
    <mergeCell ref="K4:M4"/>
    <mergeCell ref="K7:L7"/>
  </mergeCells>
  <dataValidations count="2">
    <dataValidation type="list" allowBlank="1" showInputMessage="1" showErrorMessage="1" sqref="I7:I13" xr:uid="{8ECF7AA4-347E-4E14-800C-6C874734C945}">
      <formula1>#REF!</formula1>
    </dataValidation>
    <dataValidation type="list" allowBlank="1" showInputMessage="1" showErrorMessage="1" sqref="G6:G13 I6 D6:D13" xr:uid="{16E0065C-D79A-4106-AC72-C8F09586876F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3B0F-CE24-4303-9248-C68684C52F26}">
  <sheetPr filterMode="1">
    <tabColor theme="6" tint="-0.499984740745262"/>
  </sheetPr>
  <dimension ref="B1:O294"/>
  <sheetViews>
    <sheetView showGridLines="0" workbookViewId="0">
      <pane ySplit="6" topLeftCell="A7" activePane="bottomLeft" state="frozen"/>
      <selection pane="bottomLeft"/>
    </sheetView>
  </sheetViews>
  <sheetFormatPr defaultColWidth="9" defaultRowHeight="13.5" customHeight="1"/>
  <cols>
    <col min="1" max="1" width="3.77734375" customWidth="1"/>
    <col min="2" max="2" width="20" customWidth="1"/>
    <col min="3" max="3" width="23.21875" customWidth="1"/>
    <col min="4" max="4" width="20" customWidth="1"/>
    <col min="5" max="6" width="28.77734375" customWidth="1"/>
    <col min="7" max="7" width="15.21875" customWidth="1"/>
    <col min="8" max="8" width="19.77734375" customWidth="1"/>
    <col min="9" max="9" width="24.6640625" customWidth="1"/>
    <col min="10" max="10" width="13.77734375" customWidth="1"/>
    <col min="11" max="11" width="18" customWidth="1"/>
    <col min="12" max="12" width="30.21875" customWidth="1"/>
    <col min="14" max="14" width="11.88671875" customWidth="1"/>
    <col min="15" max="15" width="13.44140625" customWidth="1"/>
  </cols>
  <sheetData>
    <row r="1" spans="2:15" ht="14.4"/>
    <row r="2" spans="2:15" ht="46.5" customHeight="1">
      <c r="B2" s="5" t="s">
        <v>36</v>
      </c>
      <c r="C2" s="6">
        <v>45399</v>
      </c>
      <c r="D2" s="7"/>
      <c r="F2" s="17" t="s">
        <v>37</v>
      </c>
      <c r="G2" s="18">
        <v>1</v>
      </c>
      <c r="K2" s="20"/>
      <c r="L2" s="20"/>
      <c r="N2" s="40" t="s">
        <v>38</v>
      </c>
      <c r="O2" s="41" t="s">
        <v>39</v>
      </c>
    </row>
    <row r="3" spans="2:15" ht="34.5" customHeight="1">
      <c r="B3" s="8"/>
      <c r="F3" s="8"/>
      <c r="G3" s="7"/>
      <c r="H3" s="7"/>
      <c r="I3" s="7"/>
      <c r="J3" s="7"/>
      <c r="K3" s="7"/>
      <c r="L3" s="7"/>
      <c r="N3" s="24" t="s">
        <v>40</v>
      </c>
      <c r="O3" s="25" t="s">
        <v>41</v>
      </c>
    </row>
    <row r="4" spans="2:15" ht="25.5" customHeight="1">
      <c r="B4" s="76" t="s">
        <v>42</v>
      </c>
      <c r="C4" s="77"/>
      <c r="D4" s="77"/>
      <c r="E4" s="77"/>
      <c r="F4" s="77"/>
      <c r="G4" s="77"/>
      <c r="H4" s="77"/>
      <c r="I4" s="77"/>
      <c r="J4" s="77"/>
      <c r="K4" s="77"/>
      <c r="L4" s="78"/>
      <c r="N4" s="26" t="s">
        <v>43</v>
      </c>
      <c r="O4" s="27" t="s">
        <v>44</v>
      </c>
    </row>
    <row r="5" spans="2:15" ht="25.5" customHeight="1">
      <c r="N5" s="28" t="s">
        <v>45</v>
      </c>
      <c r="O5" s="29" t="s">
        <v>46</v>
      </c>
    </row>
    <row r="6" spans="2:15" s="3" customFormat="1" ht="30" customHeight="1">
      <c r="B6" s="9" t="s">
        <v>47</v>
      </c>
      <c r="C6" s="10" t="s">
        <v>2</v>
      </c>
      <c r="D6" s="9" t="s">
        <v>48</v>
      </c>
      <c r="E6" s="9" t="s">
        <v>49</v>
      </c>
      <c r="F6" s="9" t="s">
        <v>50</v>
      </c>
      <c r="G6" s="10" t="s">
        <v>3</v>
      </c>
      <c r="H6" s="10" t="s">
        <v>38</v>
      </c>
      <c r="I6" s="9" t="s">
        <v>51</v>
      </c>
      <c r="J6" s="10" t="s">
        <v>6</v>
      </c>
      <c r="K6" s="10" t="s">
        <v>39</v>
      </c>
      <c r="L6" s="10" t="s">
        <v>52</v>
      </c>
      <c r="N6"/>
    </row>
    <row r="7" spans="2:15" s="4" customFormat="1" ht="69">
      <c r="B7" s="1" t="s">
        <v>21</v>
      </c>
      <c r="C7" s="1" t="s">
        <v>20</v>
      </c>
      <c r="D7" s="1" t="s">
        <v>53</v>
      </c>
      <c r="E7" s="1" t="s">
        <v>54</v>
      </c>
      <c r="F7" s="21" t="s">
        <v>55</v>
      </c>
      <c r="G7" s="19" t="s">
        <v>56</v>
      </c>
      <c r="H7" s="1" t="s">
        <v>45</v>
      </c>
      <c r="I7" s="21" t="s">
        <v>57</v>
      </c>
      <c r="J7" s="1">
        <v>1</v>
      </c>
      <c r="K7" s="21" t="s">
        <v>46</v>
      </c>
      <c r="L7" s="21" t="s">
        <v>58</v>
      </c>
    </row>
    <row r="8" spans="2:15" s="4" customFormat="1" ht="13.8">
      <c r="B8" s="11"/>
      <c r="C8" s="11"/>
      <c r="D8" s="11"/>
      <c r="E8" s="11"/>
      <c r="F8" s="11"/>
      <c r="G8" s="11"/>
      <c r="H8" s="11"/>
      <c r="I8" s="11"/>
      <c r="J8" s="11"/>
      <c r="K8" s="22"/>
      <c r="L8" s="11"/>
    </row>
    <row r="9" spans="2:15" s="4" customFormat="1" ht="13.8">
      <c r="B9" s="12"/>
      <c r="C9" s="12"/>
      <c r="D9" s="13"/>
      <c r="E9" s="13"/>
      <c r="F9" s="13"/>
      <c r="G9" s="13"/>
      <c r="H9" s="13"/>
      <c r="I9" s="13"/>
      <c r="J9" s="12"/>
      <c r="K9" s="12"/>
      <c r="L9" s="23"/>
    </row>
    <row r="10" spans="2:15" s="4" customFormat="1" ht="13.8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5" s="4" customFormat="1" ht="13.8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5" s="4" customFormat="1" ht="17.399999999999999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2:15" s="3" customFormat="1" ht="14.4"/>
    <row r="14" spans="2:15" s="3" customFormat="1" ht="14.4"/>
    <row r="15" spans="2:15" s="3" customFormat="1" ht="14.4"/>
    <row r="16" spans="2:15" s="3" customFormat="1" ht="14.4"/>
    <row r="17" s="3" customFormat="1" ht="14.4"/>
    <row r="18" s="3" customFormat="1" ht="14.4"/>
    <row r="19" s="3" customFormat="1" ht="14.4"/>
    <row r="20" s="3" customFormat="1" ht="14.4"/>
    <row r="21" s="3" customFormat="1" ht="14.4"/>
    <row r="22" s="3" customFormat="1" ht="14.4"/>
    <row r="23" s="3" customFormat="1" ht="14.4"/>
    <row r="24" s="3" customFormat="1" ht="14.4"/>
    <row r="25" s="3" customFormat="1" ht="14.4"/>
    <row r="26" s="3" customFormat="1" ht="14.4"/>
    <row r="27" s="3" customFormat="1" ht="14.4"/>
    <row r="28" s="3" customFormat="1" ht="14.4"/>
    <row r="29" s="3" customFormat="1" ht="14.4"/>
    <row r="30" s="3" customFormat="1" ht="14.4"/>
    <row r="31" s="3" customFormat="1" ht="14.4"/>
    <row r="32" s="3" customFormat="1" ht="14.4"/>
    <row r="33" s="3" customFormat="1" ht="14.4"/>
    <row r="34" s="3" customFormat="1" ht="14.4"/>
    <row r="35" s="3" customFormat="1" ht="14.4"/>
    <row r="36" s="3" customFormat="1" ht="14.4"/>
    <row r="37" s="3" customFormat="1" ht="14.4"/>
    <row r="38" s="3" customFormat="1" ht="14.4"/>
    <row r="39" s="3" customFormat="1" ht="14.4"/>
    <row r="40" s="3" customFormat="1" ht="14.4"/>
    <row r="41" s="3" customFormat="1" ht="14.4"/>
    <row r="42" s="3" customFormat="1" ht="14.4"/>
    <row r="43" s="3" customFormat="1" ht="14.4"/>
    <row r="44" s="3" customFormat="1" ht="14.4"/>
    <row r="45" s="3" customFormat="1" ht="14.4"/>
    <row r="46" s="3" customFormat="1" ht="14.4"/>
    <row r="47" s="3" customFormat="1" ht="14.4"/>
    <row r="48" s="3" customFormat="1" ht="14.4"/>
    <row r="49" s="3" customFormat="1" ht="14.4"/>
    <row r="50" s="3" customFormat="1" ht="14.4"/>
    <row r="51" s="3" customFormat="1" ht="14.4"/>
    <row r="52" s="3" customFormat="1" ht="14.4"/>
    <row r="53" s="3" customFormat="1" ht="14.4"/>
    <row r="54" s="3" customFormat="1" ht="14.4"/>
    <row r="55" s="3" customFormat="1" ht="14.4"/>
    <row r="56" s="3" customFormat="1" ht="14.4"/>
    <row r="57" s="3" customFormat="1" ht="14.4"/>
    <row r="58" s="3" customFormat="1" ht="14.4"/>
    <row r="59" s="3" customFormat="1" ht="14.4"/>
    <row r="60" s="3" customFormat="1" ht="14.4"/>
    <row r="61" s="3" customFormat="1" ht="14.4"/>
    <row r="62" s="3" customFormat="1" ht="14.4"/>
    <row r="63" s="3" customFormat="1" ht="14.4"/>
    <row r="64" s="3" customFormat="1" ht="14.4"/>
    <row r="65" s="3" customFormat="1" ht="14.4"/>
    <row r="66" s="3" customFormat="1" ht="14.4"/>
    <row r="67" s="3" customFormat="1" ht="14.4"/>
    <row r="68" s="3" customFormat="1" ht="14.4"/>
    <row r="69" s="3" customFormat="1" ht="14.4"/>
    <row r="70" s="3" customFormat="1" ht="14.4"/>
    <row r="71" s="3" customFormat="1" ht="14.4"/>
    <row r="72" s="3" customFormat="1" ht="14.4"/>
    <row r="73" s="3" customFormat="1" ht="14.4"/>
    <row r="74" s="3" customFormat="1" ht="14.4"/>
    <row r="75" s="3" customFormat="1" ht="14.4"/>
    <row r="76" s="3" customFormat="1" ht="14.4"/>
    <row r="77" s="3" customFormat="1" ht="14.4"/>
    <row r="78" s="3" customFormat="1" ht="14.4"/>
    <row r="79" s="3" customFormat="1" ht="14.4"/>
    <row r="80" s="3" customFormat="1" ht="14.4"/>
    <row r="81" s="3" customFormat="1" ht="14.4"/>
    <row r="82" s="3" customFormat="1" ht="14.4"/>
    <row r="83" s="3" customFormat="1" ht="14.4"/>
    <row r="84" s="3" customFormat="1" ht="14.4"/>
    <row r="85" s="3" customFormat="1" ht="14.4"/>
    <row r="86" s="3" customFormat="1" ht="14.4"/>
    <row r="87" s="3" customFormat="1" ht="14.4"/>
    <row r="88" s="3" customFormat="1" ht="14.4"/>
    <row r="89" s="3" customFormat="1" ht="14.4"/>
    <row r="90" s="3" customFormat="1" ht="14.4"/>
    <row r="91" s="3" customFormat="1" ht="14.4"/>
    <row r="92" s="3" customFormat="1" ht="14.4"/>
    <row r="93" s="3" customFormat="1" ht="14.4"/>
    <row r="94" s="3" customFormat="1" ht="14.4"/>
    <row r="95" s="3" customFormat="1" ht="14.4"/>
    <row r="96" s="3" customFormat="1" ht="14.4"/>
    <row r="97" s="3" customFormat="1" ht="14.4"/>
    <row r="98" s="3" customFormat="1" ht="14.4"/>
    <row r="99" s="3" customFormat="1" ht="14.4"/>
    <row r="100" s="3" customFormat="1" ht="14.4"/>
    <row r="101" s="3" customFormat="1" ht="14.4"/>
    <row r="102" s="3" customFormat="1" ht="14.4"/>
    <row r="103" s="3" customFormat="1" ht="14.4"/>
    <row r="104" s="3" customFormat="1" ht="14.4"/>
    <row r="105" s="3" customFormat="1" ht="14.4"/>
    <row r="106" s="3" customFormat="1" ht="14.4"/>
    <row r="107" s="3" customFormat="1" ht="14.4"/>
    <row r="108" s="3" customFormat="1" ht="14.4"/>
    <row r="109" s="3" customFormat="1" ht="14.4"/>
    <row r="110" s="3" customFormat="1" ht="14.4"/>
    <row r="111" s="3" customFormat="1" ht="14.4"/>
    <row r="112" s="3" customFormat="1" ht="14.4"/>
    <row r="113" s="3" customFormat="1" ht="14.4"/>
    <row r="114" s="3" customFormat="1" ht="14.4"/>
    <row r="115" s="3" customFormat="1" ht="14.4"/>
    <row r="116" s="3" customFormat="1" ht="14.4"/>
    <row r="117" s="3" customFormat="1" ht="14.4"/>
    <row r="118" s="3" customFormat="1" ht="14.4"/>
    <row r="119" s="3" customFormat="1" ht="14.4"/>
    <row r="120" s="3" customFormat="1" ht="14.4"/>
    <row r="121" s="3" customFormat="1" ht="14.4"/>
    <row r="122" s="3" customFormat="1" ht="14.4"/>
    <row r="123" s="3" customFormat="1" ht="14.4"/>
    <row r="124" s="3" customFormat="1" ht="14.4"/>
    <row r="125" s="3" customFormat="1" ht="14.4"/>
    <row r="126" s="3" customFormat="1" ht="14.4"/>
    <row r="127" s="3" customFormat="1" ht="14.4"/>
    <row r="128" s="3" customFormat="1" ht="14.4"/>
    <row r="129" s="3" customFormat="1" ht="14.4"/>
    <row r="130" s="3" customFormat="1" ht="14.4"/>
    <row r="131" s="3" customFormat="1" ht="14.4"/>
    <row r="132" s="3" customFormat="1" ht="14.4"/>
    <row r="133" s="3" customFormat="1" ht="14.4"/>
    <row r="134" s="3" customFormat="1" ht="14.4"/>
    <row r="135" s="3" customFormat="1" ht="14.4"/>
    <row r="136" s="3" customFormat="1" ht="14.4"/>
    <row r="137" s="3" customFormat="1" ht="14.4"/>
    <row r="138" s="3" customFormat="1" ht="14.4"/>
    <row r="139" s="3" customFormat="1" ht="14.4"/>
    <row r="140" s="3" customFormat="1" ht="14.4"/>
    <row r="141" s="3" customFormat="1" ht="14.4"/>
    <row r="142" s="3" customFormat="1" ht="14.4"/>
    <row r="143" s="3" customFormat="1" ht="14.4"/>
    <row r="144" s="3" customFormat="1" ht="14.4"/>
    <row r="145" s="3" customFormat="1" ht="14.4"/>
    <row r="146" s="3" customFormat="1" ht="14.4"/>
    <row r="147" s="3" customFormat="1" ht="14.4"/>
    <row r="148" s="3" customFormat="1" ht="14.4"/>
    <row r="149" s="3" customFormat="1" ht="14.4"/>
    <row r="150" s="3" customFormat="1" ht="14.4"/>
    <row r="151" s="3" customFormat="1" ht="14.4"/>
    <row r="152" s="3" customFormat="1" ht="14.4"/>
    <row r="153" s="3" customFormat="1" ht="14.4"/>
    <row r="154" s="3" customFormat="1" ht="14.4"/>
    <row r="155" s="3" customFormat="1" ht="14.4"/>
    <row r="156" s="3" customFormat="1" ht="14.4"/>
    <row r="157" s="3" customFormat="1" ht="14.4"/>
    <row r="158" s="3" customFormat="1" ht="14.4"/>
    <row r="159" s="3" customFormat="1" ht="14.4"/>
    <row r="160" s="3" customFormat="1" ht="14.4"/>
    <row r="161" s="3" customFormat="1" ht="14.4"/>
    <row r="162" s="3" customFormat="1" ht="14.4"/>
    <row r="163" s="3" customFormat="1" ht="14.4"/>
    <row r="164" s="3" customFormat="1" ht="14.4"/>
    <row r="165" s="3" customFormat="1" ht="14.4"/>
    <row r="166" s="3" customFormat="1" ht="14.4"/>
    <row r="167" s="3" customFormat="1" ht="14.4"/>
    <row r="168" s="3" customFormat="1" ht="14.4"/>
    <row r="169" s="3" customFormat="1" ht="14.4"/>
    <row r="170" s="3" customFormat="1" ht="14.4"/>
    <row r="171" s="3" customFormat="1" ht="14.4"/>
    <row r="172" s="3" customFormat="1" ht="14.4"/>
    <row r="173" s="3" customFormat="1" ht="14.4"/>
    <row r="174" s="3" customFormat="1" ht="14.4"/>
    <row r="175" s="3" customFormat="1" ht="14.4"/>
    <row r="176" s="3" customFormat="1" ht="14.4"/>
    <row r="177" s="3" customFormat="1" ht="14.4"/>
    <row r="178" s="3" customFormat="1" ht="14.4"/>
    <row r="179" s="3" customFormat="1" ht="14.4"/>
    <row r="180" s="3" customFormat="1" ht="14.4"/>
    <row r="181" s="3" customFormat="1" ht="14.4"/>
    <row r="182" s="3" customFormat="1" ht="14.4"/>
    <row r="183" s="3" customFormat="1" ht="14.4"/>
    <row r="184" s="3" customFormat="1" ht="14.4"/>
    <row r="185" s="3" customFormat="1" ht="14.4"/>
    <row r="186" s="3" customFormat="1" ht="14.4"/>
    <row r="187" s="3" customFormat="1" ht="14.4"/>
    <row r="188" s="3" customFormat="1" ht="14.4"/>
    <row r="189" s="3" customFormat="1" ht="14.4"/>
    <row r="190" s="3" customFormat="1" ht="14.4"/>
    <row r="191" s="3" customFormat="1" ht="14.4"/>
    <row r="192" s="3" customFormat="1" ht="14.4"/>
    <row r="193" s="3" customFormat="1" ht="14.4"/>
    <row r="194" s="3" customFormat="1" ht="14.4"/>
    <row r="195" s="3" customFormat="1" ht="14.4"/>
    <row r="196" s="3" customFormat="1" ht="14.4"/>
    <row r="197" s="3" customFormat="1" ht="14.4"/>
    <row r="198" s="3" customFormat="1" ht="14.4"/>
    <row r="199" s="3" customFormat="1" ht="14.4"/>
    <row r="200" s="3" customFormat="1" ht="14.4"/>
    <row r="201" s="3" customFormat="1" ht="14.4"/>
    <row r="202" s="3" customFormat="1" ht="14.4"/>
    <row r="203" s="3" customFormat="1" ht="14.4"/>
    <row r="204" s="3" customFormat="1" ht="14.4"/>
    <row r="205" s="3" customFormat="1" ht="14.4"/>
    <row r="206" s="3" customFormat="1" ht="14.4"/>
    <row r="207" s="3" customFormat="1" ht="14.4"/>
    <row r="208" s="3" customFormat="1" ht="14.4"/>
    <row r="209" s="3" customFormat="1" ht="14.4"/>
    <row r="210" s="3" customFormat="1" ht="14.4"/>
    <row r="211" s="3" customFormat="1" ht="14.4"/>
    <row r="212" s="3" customFormat="1" ht="14.4"/>
    <row r="213" s="3" customFormat="1" ht="14.4"/>
    <row r="214" s="3" customFormat="1" ht="14.4"/>
    <row r="215" s="3" customFormat="1" ht="14.4"/>
    <row r="216" s="3" customFormat="1" ht="14.4"/>
    <row r="217" s="3" customFormat="1" ht="14.4"/>
    <row r="218" s="3" customFormat="1" ht="14.4"/>
    <row r="219" s="3" customFormat="1" ht="14.4"/>
    <row r="220" s="3" customFormat="1" ht="14.4"/>
    <row r="221" s="3" customFormat="1" ht="14.4"/>
    <row r="222" s="3" customFormat="1" ht="14.4"/>
    <row r="223" s="3" customFormat="1" ht="14.4"/>
    <row r="224" s="3" customFormat="1" ht="14.4"/>
    <row r="225" s="3" customFormat="1" ht="14.4"/>
    <row r="226" s="3" customFormat="1" ht="14.4"/>
    <row r="227" s="3" customFormat="1" ht="14.4"/>
    <row r="228" s="3" customFormat="1" ht="14.4"/>
    <row r="229" s="3" customFormat="1" ht="14.4"/>
    <row r="230" s="3" customFormat="1" ht="14.4"/>
    <row r="231" s="3" customFormat="1" ht="14.4"/>
    <row r="232" s="3" customFormat="1" ht="14.4"/>
    <row r="233" s="3" customFormat="1" ht="14.4"/>
    <row r="234" s="3" customFormat="1" ht="14.4"/>
    <row r="235" s="3" customFormat="1" ht="14.4"/>
    <row r="236" s="3" customFormat="1" ht="14.4"/>
    <row r="237" s="3" customFormat="1" ht="14.4"/>
    <row r="238" s="3" customFormat="1" ht="14.4"/>
    <row r="239" s="3" customFormat="1" ht="14.4"/>
    <row r="240" s="3" customFormat="1" ht="14.4"/>
    <row r="241" s="3" customFormat="1" ht="14.4"/>
    <row r="242" s="3" customFormat="1" ht="14.4"/>
    <row r="243" s="3" customFormat="1" ht="14.4"/>
    <row r="244" s="3" customFormat="1" ht="14.4"/>
    <row r="245" s="3" customFormat="1" ht="14.4"/>
    <row r="246" s="3" customFormat="1" ht="14.4"/>
    <row r="247" s="3" customFormat="1" ht="14.4"/>
    <row r="248" s="3" customFormat="1" ht="14.4"/>
    <row r="249" s="3" customFormat="1" ht="14.4"/>
    <row r="250" s="3" customFormat="1" ht="14.4"/>
    <row r="251" s="3" customFormat="1" ht="14.4"/>
    <row r="252" s="3" customFormat="1" ht="14.4"/>
    <row r="253" s="3" customFormat="1" ht="14.4"/>
    <row r="254" s="3" customFormat="1" ht="14.4"/>
    <row r="255" s="3" customFormat="1" ht="14.4"/>
    <row r="256" s="3" customFormat="1" ht="14.4"/>
    <row r="257" s="3" customFormat="1" ht="14.4"/>
    <row r="258" s="3" customFormat="1" ht="14.4"/>
    <row r="259" s="3" customFormat="1" ht="14.4"/>
    <row r="260" s="3" customFormat="1" ht="14.4"/>
    <row r="261" s="3" customFormat="1" ht="14.4"/>
    <row r="262" s="3" customFormat="1" ht="14.4"/>
    <row r="263" s="3" customFormat="1" ht="14.4"/>
    <row r="264" s="3" customFormat="1" ht="14.4"/>
    <row r="265" s="3" customFormat="1" ht="14.4"/>
    <row r="266" s="3" customFormat="1" ht="14.4"/>
    <row r="267" s="3" customFormat="1" ht="14.4"/>
    <row r="268" s="3" customFormat="1" ht="14.4"/>
    <row r="269" s="3" customFormat="1" ht="14.4"/>
    <row r="270" s="3" customFormat="1" ht="14.4"/>
    <row r="271" s="3" customFormat="1" ht="14.4"/>
    <row r="272" s="3" customFormat="1" ht="14.4"/>
    <row r="273" s="3" customFormat="1" ht="14.4"/>
    <row r="274" s="3" customFormat="1" ht="14.4"/>
    <row r="275" s="3" customFormat="1" ht="14.4"/>
    <row r="276" s="3" customFormat="1" ht="14.4"/>
    <row r="277" s="3" customFormat="1" ht="14.4"/>
    <row r="278" s="3" customFormat="1" ht="14.4"/>
    <row r="279" s="3" customFormat="1" ht="14.4"/>
    <row r="280" s="3" customFormat="1" ht="14.4"/>
    <row r="281" s="3" customFormat="1" ht="14.4"/>
    <row r="282" s="3" customFormat="1" ht="14.4"/>
    <row r="283" s="3" customFormat="1" ht="14.4"/>
    <row r="284" s="3" customFormat="1" ht="14.4"/>
    <row r="285" s="3" customFormat="1" ht="14.4"/>
    <row r="286" s="3" customFormat="1" ht="14.4"/>
    <row r="287" s="3" customFormat="1" ht="14.4"/>
    <row r="288" s="3" customFormat="1" ht="14.4"/>
    <row r="289" s="3" customFormat="1" ht="14.4"/>
    <row r="290" s="3" customFormat="1" ht="14.4"/>
    <row r="291" s="3" customFormat="1" ht="14.4"/>
    <row r="292" s="3" customFormat="1" ht="14.4"/>
    <row r="293" s="3" customFormat="1" ht="14.4"/>
    <row r="294" s="3" customFormat="1" ht="14.4"/>
  </sheetData>
  <autoFilter ref="B6:L7" xr:uid="{00000000-0009-0000-0000-000002000000}">
    <filterColumn colId="0">
      <filters>
        <filter val="Defect ID"/>
      </filters>
    </filterColumn>
  </autoFilter>
  <mergeCells count="1">
    <mergeCell ref="B4:L4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44BA-1829-49AB-834C-A7E298367B0D}">
  <dimension ref="B1:M23"/>
  <sheetViews>
    <sheetView tabSelected="1" topLeftCell="D1" zoomScale="85" zoomScaleNormal="85" workbookViewId="0">
      <selection activeCell="H11" sqref="H11"/>
    </sheetView>
  </sheetViews>
  <sheetFormatPr defaultColWidth="9" defaultRowHeight="13.8"/>
  <cols>
    <col min="1" max="1" width="3.77734375" style="22" customWidth="1"/>
    <col min="2" max="2" width="23.88671875" style="22" customWidth="1"/>
    <col min="3" max="3" width="16.21875" style="22" customWidth="1"/>
    <col min="4" max="4" width="39.33203125" style="22" customWidth="1"/>
    <col min="5" max="5" width="25" style="22" customWidth="1"/>
    <col min="6" max="7" width="14.33203125" style="22" customWidth="1"/>
    <col min="8" max="8" width="27.88671875" style="22" customWidth="1"/>
    <col min="9" max="9" width="22.21875" style="22" customWidth="1"/>
    <col min="10" max="16384" width="9" style="22"/>
  </cols>
  <sheetData>
    <row r="1" spans="2:13" ht="14.4" thickBot="1"/>
    <row r="2" spans="2:13" ht="15" customHeight="1" thickBot="1">
      <c r="B2" s="72" t="s">
        <v>0</v>
      </c>
      <c r="C2" s="73"/>
      <c r="D2" s="73"/>
      <c r="E2" s="73"/>
      <c r="F2" s="73"/>
      <c r="G2" s="73"/>
      <c r="H2" s="73"/>
      <c r="I2" s="73"/>
      <c r="K2" s="76" t="s">
        <v>1</v>
      </c>
      <c r="L2" s="77"/>
      <c r="M2" s="78"/>
    </row>
    <row r="3" spans="2:13" ht="15" customHeight="1" thickBot="1">
      <c r="B3" s="30"/>
      <c r="C3" s="30"/>
      <c r="D3" s="30"/>
      <c r="E3" s="30"/>
      <c r="F3" s="30"/>
      <c r="G3" s="30"/>
      <c r="H3" s="30"/>
      <c r="I3" s="30"/>
      <c r="K3" s="36" t="s">
        <v>10</v>
      </c>
      <c r="L3" s="37" t="s">
        <v>11</v>
      </c>
      <c r="M3" s="38" t="s">
        <v>12</v>
      </c>
    </row>
    <row r="4" spans="2:13" ht="15" customHeight="1" thickBot="1"/>
    <row r="5" spans="2:13" ht="24.75" customHeight="1" thickBot="1">
      <c r="B5" s="31" t="s">
        <v>2</v>
      </c>
      <c r="C5" s="32" t="s">
        <v>3</v>
      </c>
      <c r="D5" s="33" t="s">
        <v>4</v>
      </c>
      <c r="E5" s="66" t="s">
        <v>62</v>
      </c>
      <c r="F5" s="33" t="s">
        <v>6</v>
      </c>
      <c r="G5" s="39" t="s">
        <v>7</v>
      </c>
      <c r="H5" s="39" t="s">
        <v>72</v>
      </c>
      <c r="I5" s="44" t="s">
        <v>9</v>
      </c>
      <c r="K5" s="74" t="s">
        <v>18</v>
      </c>
      <c r="L5" s="82"/>
      <c r="M5" s="53"/>
    </row>
    <row r="6" spans="2:13" ht="27.75" customHeight="1" thickBot="1">
      <c r="B6" s="45" t="s">
        <v>59</v>
      </c>
      <c r="C6" s="46">
        <v>5</v>
      </c>
      <c r="D6" s="65" t="s">
        <v>64</v>
      </c>
      <c r="E6" s="67" t="s">
        <v>68</v>
      </c>
      <c r="F6" s="45">
        <v>1</v>
      </c>
      <c r="G6" s="45" t="s">
        <v>14</v>
      </c>
      <c r="H6" s="45"/>
      <c r="I6" s="70" t="s">
        <v>63</v>
      </c>
      <c r="K6" s="74" t="s">
        <v>22</v>
      </c>
      <c r="L6" s="82"/>
      <c r="M6" s="53"/>
    </row>
    <row r="7" spans="2:13" ht="27.75" customHeight="1" thickBot="1">
      <c r="B7" s="56" t="s">
        <v>61</v>
      </c>
      <c r="C7" s="50">
        <v>5</v>
      </c>
      <c r="D7" s="63" t="s">
        <v>65</v>
      </c>
      <c r="E7" s="68" t="s">
        <v>69</v>
      </c>
      <c r="F7" s="56">
        <v>1</v>
      </c>
      <c r="G7" s="56" t="s">
        <v>17</v>
      </c>
      <c r="H7" s="56"/>
      <c r="I7" s="71" t="s">
        <v>67</v>
      </c>
      <c r="K7" s="74" t="s">
        <v>26</v>
      </c>
      <c r="L7" s="82"/>
      <c r="M7" s="53"/>
    </row>
    <row r="8" spans="2:13" ht="30" customHeight="1" thickBot="1">
      <c r="B8" s="34" t="s">
        <v>60</v>
      </c>
      <c r="C8" s="35">
        <v>1</v>
      </c>
      <c r="D8" s="64" t="s">
        <v>66</v>
      </c>
      <c r="E8" s="69" t="s">
        <v>70</v>
      </c>
      <c r="F8" s="34">
        <v>1</v>
      </c>
      <c r="G8" s="12" t="s">
        <v>17</v>
      </c>
      <c r="H8" s="43"/>
      <c r="I8" s="70" t="s">
        <v>71</v>
      </c>
      <c r="K8" s="74" t="s">
        <v>29</v>
      </c>
      <c r="L8" s="82"/>
      <c r="M8" s="53"/>
    </row>
    <row r="9" spans="2:13" ht="30" customHeight="1"/>
    <row r="10" spans="2:13" ht="30" customHeight="1"/>
    <row r="11" spans="2:13" ht="30" customHeight="1"/>
    <row r="12" spans="2:13" ht="30" customHeight="1"/>
    <row r="13" spans="2:13" ht="30" customHeight="1"/>
    <row r="14" spans="2:13" ht="30" customHeight="1"/>
    <row r="15" spans="2:13" ht="22.5" customHeight="1"/>
    <row r="16" spans="2:13" ht="30" customHeight="1"/>
    <row r="17" ht="25.5" customHeight="1"/>
    <row r="18" ht="26.25" customHeight="1"/>
    <row r="19" ht="24.75" customHeight="1"/>
    <row r="20" ht="24" customHeight="1"/>
    <row r="21" ht="24" customHeight="1"/>
    <row r="22" ht="24" customHeight="1"/>
    <row r="23" ht="26.25" customHeight="1"/>
  </sheetData>
  <mergeCells count="6">
    <mergeCell ref="K8:L8"/>
    <mergeCell ref="K6:L6"/>
    <mergeCell ref="K5:L5"/>
    <mergeCell ref="B2:I2"/>
    <mergeCell ref="K2:M2"/>
    <mergeCell ref="K7:L7"/>
  </mergeCells>
  <dataValidations count="1">
    <dataValidation type="list" allowBlank="1" showInputMessage="1" showErrorMessage="1" sqref="G6:G8" xr:uid="{282CDF6E-DF76-40E2-B47A-B6C301E3DD18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322EE81FDC642BCEEB62E8BE8BAE1" ma:contentTypeVersion="27" ma:contentTypeDescription="Create a new document." ma:contentTypeScope="" ma:versionID="59642bd4c7b6a76631958a5c52a67885">
  <xsd:schema xmlns:xsd="http://www.w3.org/2001/XMLSchema" xmlns:xs="http://www.w3.org/2001/XMLSchema" xmlns:p="http://schemas.microsoft.com/office/2006/metadata/properties" xmlns:ns2="307604ce-6b0e-4d1c-bc76-6b04c545b021" xmlns:ns3="4ae49239-cb22-4cd7-a443-551e4e5c4d05" targetNamespace="http://schemas.microsoft.com/office/2006/metadata/properties" ma:root="true" ma:fieldsID="dda8fbd4595a4c129fc4d2718b60df1f" ns2:_="" ns3:_="">
    <xsd:import namespace="307604ce-6b0e-4d1c-bc76-6b04c545b021"/>
    <xsd:import namespace="4ae49239-cb22-4cd7-a443-551e4e5c4d05"/>
    <xsd:element name="properties">
      <xsd:complexType>
        <xsd:sequence>
          <xsd:element name="documentManagement">
            <xsd:complexType>
              <xsd:all>
                <xsd:element ref="ns2:PrimaryOwner" minOccurs="0"/>
                <xsd:element ref="ns2:SecondaryOwner" minOccurs="0"/>
                <xsd:element ref="ns2:SecondaryOwner_x002d_Ready_x003f_" minOccurs="0"/>
                <xsd:element ref="ns2:HealthofDocument" minOccurs="0"/>
                <xsd:element ref="ns2:EstimateofEffort" minOccurs="0"/>
                <xsd:element ref="ns2:Effort_x0028_TshirtSize_x0029_" minOccurs="0"/>
                <xsd:element ref="ns2:Tertiary" minOccurs="0"/>
                <xsd:element ref="ns2:TertiaryOwner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04ce-6b0e-4d1c-bc76-6b04c545b021" elementFormDefault="qualified">
    <xsd:import namespace="http://schemas.microsoft.com/office/2006/documentManagement/types"/>
    <xsd:import namespace="http://schemas.microsoft.com/office/infopath/2007/PartnerControls"/>
    <xsd:element name="PrimaryOwner" ma:index="3" nillable="true" ma:displayName="Primary Owner" ma:description="Understands the value of the document/process. Accountable for accuracy." ma:format="Dropdown" ma:list="UserInfo" ma:SharePointGroup="0" ma:internalName="Primary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ondaryOwner" ma:index="4" nillable="true" ma:displayName="Secondary Owner" ma:description="Understands the value of the document/process. Supports Primary Owner." ma:format="Dropdown" ma:list="UserInfo" ma:SharePointGroup="0" ma:internalName="Secondary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ondaryOwner_x002d_Ready_x003f_" ma:index="5" nillable="true" ma:displayName="Secondary Owner - Ready?" ma:default="No" ma:format="Dropdown" ma:internalName="SecondaryOwner_x002d_Ready_x003f_" ma:readOnly="false">
      <xsd:simpleType>
        <xsd:union memberTypes="dms:Text">
          <xsd:simpleType>
            <xsd:restriction base="dms:Choice">
              <xsd:enumeration value="Yes"/>
              <xsd:enumeration value="No"/>
            </xsd:restriction>
          </xsd:simpleType>
        </xsd:union>
      </xsd:simpleType>
    </xsd:element>
    <xsd:element name="HealthofDocument" ma:index="6" nillable="true" ma:displayName="Health  of Document " ma:description="If the document is well maintained it's a green.  If the document needs a little fixing, then its yellow.  If the document needs a lot of work or cleanup., then it's red. " ma:format="Dropdown" ma:internalName="HealthofDocument" ma:readOnly="false">
      <xsd:simpleType>
        <xsd:restriction base="dms:Choice">
          <xsd:enumeration value="Excellent"/>
          <xsd:enumeration value="Needs Maintenance"/>
          <xsd:enumeration value="Diminished Utility"/>
        </xsd:restriction>
      </xsd:simpleType>
    </xsd:element>
    <xsd:element name="EstimateofEffort" ma:index="7" nillable="true" ma:displayName="Estimate of Effort " ma:description="an estimate of how difficult is to maintain  this document " ma:format="Dropdown" ma:internalName="EstimateofEffort" ma:readOnly="false">
      <xsd:simpleType>
        <xsd:restriction base="dms:Text">
          <xsd:maxLength value="255"/>
        </xsd:restriction>
      </xsd:simpleType>
    </xsd:element>
    <xsd:element name="Effort_x0028_TshirtSize_x0029_" ma:index="8" nillable="true" ma:displayName="Effort (Tshirt Size)" ma:description="To understand the effort involved in managing the process/document." ma:format="Dropdown" ma:internalName="Effort_x0028_TshirtSize_x0029_" ma:readOnly="false">
      <xsd:simpleType>
        <xsd:restriction base="dms:Choice">
          <xsd:enumeration value="XS"/>
          <xsd:enumeration value="S"/>
          <xsd:enumeration value="M"/>
          <xsd:enumeration value="L"/>
          <xsd:enumeration value="XL"/>
        </xsd:restriction>
      </xsd:simpleType>
    </xsd:element>
    <xsd:element name="Tertiary" ma:index="9" nillable="true" ma:displayName="Tertiary" ma:description="Supervisor " ma:format="Dropdown" ma:list="UserInfo" ma:SharePointGroup="0" ma:internalName="Tertiar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ertiaryOwner" ma:index="10" nillable="true" ma:displayName="Tertiary Owner" ma:description="The tertiary owner should be a trainer responsible for ensuring primary and secondary owners are updated for the process. Tertiary owners would also answer questions if no primary or secondary owners are specified." ma:format="Dropdown" ma:list="UserInfo" ma:SharePointGroup="0" ma:internalName="Tertiary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hidden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49239-cb22-4cd7-a443-551e4e5c4d0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564f2796-cc87-45f8-bb8e-f998855b6320}" ma:internalName="TaxCatchAll" ma:readOnly="false" ma:showField="CatchAllData" ma:web="4ae49239-cb22-4cd7-a443-551e4e5c4d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7604ce-6b0e-4d1c-bc76-6b04c545b021">
      <Terms xmlns="http://schemas.microsoft.com/office/infopath/2007/PartnerControls"/>
    </lcf76f155ced4ddcb4097134ff3c332f>
    <TaxCatchAll xmlns="4ae49239-cb22-4cd7-a443-551e4e5c4d05" xsi:nil="true"/>
    <SecondaryOwner_x002d_Ready_x003f_ xmlns="307604ce-6b0e-4d1c-bc76-6b04c545b021">No</SecondaryOwner_x002d_Ready_x003f_>
    <PrimaryOwner xmlns="307604ce-6b0e-4d1c-bc76-6b04c545b021">
      <UserInfo>
        <DisplayName/>
        <AccountId xsi:nil="true"/>
        <AccountType/>
      </UserInfo>
    </PrimaryOwner>
    <Tertiary xmlns="307604ce-6b0e-4d1c-bc76-6b04c545b021">
      <UserInfo>
        <DisplayName/>
        <AccountId xsi:nil="true"/>
        <AccountType/>
      </UserInfo>
    </Tertiary>
    <HealthofDocument xmlns="307604ce-6b0e-4d1c-bc76-6b04c545b021" xsi:nil="true"/>
    <Effort_x0028_TshirtSize_x0029_ xmlns="307604ce-6b0e-4d1c-bc76-6b04c545b021" xsi:nil="true"/>
    <TertiaryOwner xmlns="307604ce-6b0e-4d1c-bc76-6b04c545b021">
      <UserInfo>
        <DisplayName/>
        <AccountId xsi:nil="true"/>
        <AccountType/>
      </UserInfo>
    </TertiaryOwner>
    <SecondaryOwner xmlns="307604ce-6b0e-4d1c-bc76-6b04c545b021">
      <UserInfo>
        <DisplayName/>
        <AccountId xsi:nil="true"/>
        <AccountType/>
      </UserInfo>
    </SecondaryOwner>
    <EstimateofEffort xmlns="307604ce-6b0e-4d1c-bc76-6b04c545b021" xsi:nil="true"/>
    <SharedWithUsers xmlns="4ae49239-cb22-4cd7-a443-551e4e5c4d05">
      <UserInfo>
        <DisplayName/>
        <AccountId xsi:nil="true"/>
        <AccountType/>
      </UserInfo>
    </SharedWithUsers>
    <MediaLengthInSeconds xmlns="307604ce-6b0e-4d1c-bc76-6b04c545b021" xsi:nil="true"/>
  </documentManagement>
</p:properties>
</file>

<file path=customXml/itemProps1.xml><?xml version="1.0" encoding="utf-8"?>
<ds:datastoreItem xmlns:ds="http://schemas.openxmlformats.org/officeDocument/2006/customXml" ds:itemID="{E228B387-3F6D-443C-8A29-A639589F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604ce-6b0e-4d1c-bc76-6b04c545b021"/>
    <ds:schemaRef ds:uri="4ae49239-cb22-4cd7-a443-551e4e5c4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E0AD4A-3AAC-4F70-80C1-1675C086EA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AE76E1-1157-417E-A972-422E377D7DF4}">
  <ds:schemaRefs>
    <ds:schemaRef ds:uri="http://schemas.microsoft.com/office/2006/metadata/properties"/>
    <ds:schemaRef ds:uri="http://schemas.microsoft.com/office/infopath/2007/PartnerControls"/>
    <ds:schemaRef ds:uri="307604ce-6b0e-4d1c-bc76-6b04c545b021"/>
    <ds:schemaRef ds:uri="4ae49239-cb22-4cd7-a443-551e4e5c4d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TestExecutionSchedule-Sprint1</vt:lpstr>
      <vt:lpstr>DefectSummary-Sprint1</vt:lpstr>
      <vt:lpstr>TestExecution_Assignment1</vt:lpstr>
    </vt:vector>
  </TitlesOfParts>
  <Manager/>
  <Company>FDM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Horan</dc:creator>
  <cp:keywords/>
  <dc:description/>
  <cp:lastModifiedBy>Rohit Kumar Singh</cp:lastModifiedBy>
  <cp:revision/>
  <dcterms:created xsi:type="dcterms:W3CDTF">2015-05-19T20:32:00Z</dcterms:created>
  <dcterms:modified xsi:type="dcterms:W3CDTF">2024-05-18T12:54:44Z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0x010100333322EE81FDC642BCEEB62E8BE8BAE1</vt:lpwstr>
  </property>
  <property fmtid="{D5CDD505-2E9C-101B-9397-08002B2CF9AE}" pid="3" name="KSOProductBuildVer">
    <vt:lpwstr>1033-5.3.0.7932</vt:lpwstr>
  </property>
  <property fmtid="{D5CDD505-2E9C-101B-9397-08002B2CF9AE}" pid="4" name="MediaServiceImageTags">
    <vt:lpwstr/>
  </property>
  <property fmtid="{D5CDD505-2E9C-101B-9397-08002B2CF9AE}" pid="5" name="Order">
    <vt:r8>135600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</Properties>
</file>