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6330677c0ff9afc/Documents/RC Firmware/Rotorflight/"/>
    </mc:Choice>
  </mc:AlternateContent>
  <xr:revisionPtr revIDLastSave="318" documentId="8_{6E40DE87-1411-4189-8D70-DFC03AB8E9B8}" xr6:coauthVersionLast="47" xr6:coauthVersionMax="47" xr10:uidLastSave="{1F22B441-D4E7-4D8A-9453-7E3AA50FE4EB}"/>
  <bookViews>
    <workbookView xWindow="-108" yWindow="-108" windowWidth="23256" windowHeight="12456" xr2:uid="{E2182C97-FD7E-4F12-9556-A64C06CE13CD}"/>
  </bookViews>
  <sheets>
    <sheet name="Setup Checklist" sheetId="1" r:id="rId1"/>
    <sheet name="Harmonics Calculat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2" l="1"/>
  <c r="D24" i="2" s="1"/>
  <c r="D14" i="2"/>
  <c r="F14" i="2" s="1"/>
  <c r="F8" i="2"/>
  <c r="D9" i="2" s="1"/>
  <c r="H14" i="2" s="1"/>
  <c r="I14" i="2" s="1"/>
  <c r="F7" i="2"/>
  <c r="D10" i="2" s="1"/>
  <c r="J14" i="2" s="1"/>
  <c r="E14" i="2" l="1"/>
  <c r="G14" i="2"/>
</calcChain>
</file>

<file path=xl/sharedStrings.xml><?xml version="1.0" encoding="utf-8"?>
<sst xmlns="http://schemas.openxmlformats.org/spreadsheetml/2006/main" count="87" uniqueCount="71">
  <si>
    <t>Update Rotorflight</t>
  </si>
  <si>
    <t>Calibrate Gyro</t>
  </si>
  <si>
    <t>Load Basic settings from CLI</t>
  </si>
  <si>
    <t>Check Gyro Board Dirction</t>
  </si>
  <si>
    <t>Update ELRS and load settings to RX</t>
  </si>
  <si>
    <t>Set Servo Centers and level swash</t>
  </si>
  <si>
    <t>Mount FBL in Helicopter</t>
  </si>
  <si>
    <t>Set Servo Directions</t>
  </si>
  <si>
    <t>Wiring 1 Elevator, 2 Left Aeilron, 3 Right Aeilron, 4 Tail</t>
  </si>
  <si>
    <t>Validate/Set Servo Pulse Width 750vs 1500</t>
  </si>
  <si>
    <t>Go to mixers override check/set directions</t>
  </si>
  <si>
    <t>Check Swash level and full positvie and negative</t>
  </si>
  <si>
    <t>Set calibration % to 40 for Cyclic, Collective, Tail</t>
  </si>
  <si>
    <t>Remove, Blades, Head, Tail blades</t>
  </si>
  <si>
    <t>Reinstall Head</t>
  </si>
  <si>
    <t>Connect Servo linkages</t>
  </si>
  <si>
    <t>Calibrate head and tail in Mixers tab</t>
  </si>
  <si>
    <t>Program HW ESC to fixed wing change start power to 1</t>
  </si>
  <si>
    <t>mount blades</t>
  </si>
  <si>
    <t>go test fly</t>
  </si>
  <si>
    <t>adjust filters</t>
  </si>
  <si>
    <t>adjust PID's</t>
  </si>
  <si>
    <t>Connect ESC to FBL and Calibrate ESC End points</t>
  </si>
  <si>
    <t>Program Servos</t>
  </si>
  <si>
    <t>Set Gear Ratio's</t>
  </si>
  <si>
    <t>Validate Helicopter movement directions</t>
  </si>
  <si>
    <t>Validate Blackbox settings and clear the file</t>
  </si>
  <si>
    <t>download black box and evaluate vibrations</t>
  </si>
  <si>
    <t>Headspeed</t>
  </si>
  <si>
    <t>Gear Ratio</t>
  </si>
  <si>
    <t>Tail Ratio</t>
  </si>
  <si>
    <t>Tail Speed</t>
  </si>
  <si>
    <t>Motor Speed</t>
  </si>
  <si>
    <t>1st Harmonic</t>
  </si>
  <si>
    <t>2nd Harmonic</t>
  </si>
  <si>
    <t>3rd Harmonic</t>
  </si>
  <si>
    <t>4th Harmonic</t>
  </si>
  <si>
    <t>Motor Harmonic</t>
  </si>
  <si>
    <t>Tail 1st Harmonic</t>
  </si>
  <si>
    <t>Tail 2nd Harmonic</t>
  </si>
  <si>
    <t>Archie's Harmonics Calculator for Rotorflight Blackbox</t>
  </si>
  <si>
    <t>Use this as a reference to match up the Blackbox to the filter setting in Rotorflight</t>
  </si>
  <si>
    <t>Primary Spike on the Graph</t>
  </si>
  <si>
    <t>HS If this is the 1st Harmonic of the Head</t>
  </si>
  <si>
    <t>HS If this is the 2nd Harmonic of the Head</t>
  </si>
  <si>
    <t>**Enter the values in the white boxes to populate the table below</t>
  </si>
  <si>
    <t>**Use your target HS to get close/ Use the look up below to calculate your actual HS based on BB log.</t>
  </si>
  <si>
    <t xml:space="preserve">Actual Headspeed Calculator </t>
  </si>
  <si>
    <t>Unfiltered Example from my Tron Dnamic</t>
  </si>
  <si>
    <t>Filtered Example</t>
  </si>
  <si>
    <t>Express LRS Configurator</t>
  </si>
  <si>
    <t>HW Programmer</t>
  </si>
  <si>
    <t>Use Radio</t>
  </si>
  <si>
    <t>Test run motor and Confirm Functions of Switches</t>
  </si>
  <si>
    <t>Archie's Setup Checklist</t>
  </si>
  <si>
    <t>http://www.youtube.com/@RCVideoReviews</t>
  </si>
  <si>
    <t>Resources for INFO</t>
  </si>
  <si>
    <t>RCVideoReviews has a series of videos on Rotorflight Setup</t>
  </si>
  <si>
    <t>Jonas Wackerhauser has a full setup video</t>
  </si>
  <si>
    <t>https://youtu.be/YdfZgF5WKuQ?si=6EinfTIpXjQkyUYC</t>
  </si>
  <si>
    <t>http://www.youtube.com/@Johnny31297</t>
  </si>
  <si>
    <t>Offer Shmuely on Git Hub has some great tools for Edge TX</t>
  </si>
  <si>
    <t>https://github.com/ArchieRC/RotorFlight-Tools</t>
  </si>
  <si>
    <t>My links</t>
  </si>
  <si>
    <t>https://www.youtube.com/@ArchieHarris-RC</t>
  </si>
  <si>
    <t>archieharrisrc@gmail.com</t>
  </si>
  <si>
    <t>Discord</t>
  </si>
  <si>
    <t>https://discord.gg/S7hDgW4M</t>
  </si>
  <si>
    <t>Go Fly and Have Fun</t>
  </si>
  <si>
    <t>RotorFlight Configurator</t>
  </si>
  <si>
    <t>Servo programming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</si>
</sst>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6"/>
      <color rgb="FF002060"/>
      <name val="Aptos Narrow"/>
      <family val="2"/>
      <scheme val="minor"/>
    </font>
    <font>
      <i/>
      <sz val="8"/>
      <color theme="1"/>
      <name val="Aptos Narrow"/>
      <family val="2"/>
      <scheme val="minor"/>
    </font>
    <font>
      <b/>
      <u/>
      <sz val="14"/>
      <color rgb="FF00206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center" wrapText="1"/>
    </xf>
    <xf numFmtId="2" fontId="0" fillId="2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2" borderId="1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3" fillId="3" borderId="0" xfId="0" applyFont="1" applyFill="1"/>
    <xf numFmtId="1" fontId="0" fillId="3" borderId="0" xfId="0" applyNumberFormat="1" applyFill="1"/>
    <xf numFmtId="2" fontId="0" fillId="3" borderId="6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 wrapText="1"/>
    </xf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3" xfId="0" applyFill="1" applyBorder="1"/>
    <xf numFmtId="0" fontId="1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28</xdr:row>
      <xdr:rowOff>0</xdr:rowOff>
    </xdr:from>
    <xdr:to>
      <xdr:col>11</xdr:col>
      <xdr:colOff>22860</xdr:colOff>
      <xdr:row>49</xdr:row>
      <xdr:rowOff>137719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D5DF85-01E5-7747-FBFC-0872F7CA0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121" y="5539740"/>
          <a:ext cx="7071359" cy="3978199"/>
        </a:xfrm>
        <a:prstGeom prst="rect">
          <a:avLst/>
        </a:prstGeom>
      </xdr:spPr>
    </xdr:pic>
    <xdr:clientData/>
  </xdr:twoCellAnchor>
  <xdr:twoCellAnchor editAs="oneCell">
    <xdr:from>
      <xdr:col>0</xdr:col>
      <xdr:colOff>167641</xdr:colOff>
      <xdr:row>52</xdr:row>
      <xdr:rowOff>68580</xdr:rowOff>
    </xdr:from>
    <xdr:to>
      <xdr:col>11</xdr:col>
      <xdr:colOff>7621</xdr:colOff>
      <xdr:row>70</xdr:row>
      <xdr:rowOff>161117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0D5A98A-BBA9-CE67-3AE0-B5DB85EF4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1" y="9997440"/>
          <a:ext cx="7086600" cy="338437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CC312-70F4-4AE5-9617-60A6EE42B6E6}">
  <dimension ref="A1:G53"/>
  <sheetViews>
    <sheetView tabSelected="1" workbookViewId="0">
      <selection activeCell="C1" sqref="C1"/>
    </sheetView>
  </sheetViews>
  <sheetFormatPr defaultRowHeight="14.4" x14ac:dyDescent="0.3"/>
  <cols>
    <col min="1" max="1" width="3.6640625" customWidth="1"/>
    <col min="2" max="2" width="3.77734375" customWidth="1"/>
    <col min="3" max="3" width="44.33203125" customWidth="1"/>
    <col min="4" max="4" width="22.33203125" customWidth="1"/>
    <col min="5" max="5" width="3.33203125" customWidth="1"/>
    <col min="6" max="6" width="3.6640625" customWidth="1"/>
  </cols>
  <sheetData>
    <row r="1" spans="1:7" ht="15" thickBot="1" x14ac:dyDescent="0.35">
      <c r="A1" s="2"/>
      <c r="B1" s="2"/>
      <c r="C1" s="2"/>
      <c r="D1" s="2"/>
      <c r="E1" s="2"/>
      <c r="F1" s="2"/>
      <c r="G1" s="2"/>
    </row>
    <row r="2" spans="1:7" ht="21" x14ac:dyDescent="0.4">
      <c r="A2" s="2"/>
      <c r="B2" s="26" t="s">
        <v>54</v>
      </c>
      <c r="C2" s="27"/>
      <c r="D2" s="27"/>
      <c r="E2" s="28"/>
      <c r="F2" s="2"/>
      <c r="G2" s="2"/>
    </row>
    <row r="3" spans="1:7" x14ac:dyDescent="0.3">
      <c r="A3" s="2"/>
      <c r="B3" s="11"/>
      <c r="C3" s="2"/>
      <c r="D3" s="2"/>
      <c r="E3" s="12"/>
      <c r="F3" s="2"/>
      <c r="G3" s="2"/>
    </row>
    <row r="4" spans="1:7" x14ac:dyDescent="0.3">
      <c r="A4" s="2"/>
      <c r="B4" s="11"/>
      <c r="C4" s="7" t="s">
        <v>0</v>
      </c>
      <c r="D4" s="21" t="s">
        <v>69</v>
      </c>
      <c r="E4" s="12"/>
      <c r="F4" s="2"/>
      <c r="G4" s="2"/>
    </row>
    <row r="5" spans="1:7" x14ac:dyDescent="0.3">
      <c r="A5" s="2"/>
      <c r="B5" s="11"/>
      <c r="C5" s="7" t="s">
        <v>1</v>
      </c>
      <c r="D5" s="21" t="s">
        <v>69</v>
      </c>
      <c r="E5" s="12"/>
      <c r="F5" s="2"/>
      <c r="G5" s="2"/>
    </row>
    <row r="6" spans="1:7" x14ac:dyDescent="0.3">
      <c r="A6" s="2"/>
      <c r="B6" s="11"/>
      <c r="C6" s="7" t="s">
        <v>2</v>
      </c>
      <c r="D6" s="21" t="s">
        <v>69</v>
      </c>
      <c r="E6" s="12"/>
      <c r="F6" s="2"/>
      <c r="G6" s="2"/>
    </row>
    <row r="7" spans="1:7" x14ac:dyDescent="0.3">
      <c r="A7" s="2"/>
      <c r="B7" s="11"/>
      <c r="C7" s="7" t="s">
        <v>4</v>
      </c>
      <c r="D7" s="22" t="s">
        <v>50</v>
      </c>
      <c r="E7" s="12"/>
      <c r="F7" s="2"/>
      <c r="G7" s="2"/>
    </row>
    <row r="8" spans="1:7" x14ac:dyDescent="0.3">
      <c r="A8" s="2"/>
      <c r="B8" s="11"/>
      <c r="C8" s="7" t="s">
        <v>6</v>
      </c>
      <c r="D8" s="23"/>
      <c r="E8" s="12"/>
      <c r="F8" s="2"/>
      <c r="G8" s="2"/>
    </row>
    <row r="9" spans="1:7" x14ac:dyDescent="0.3">
      <c r="A9" s="2"/>
      <c r="B9" s="11"/>
      <c r="C9" s="7" t="s">
        <v>13</v>
      </c>
      <c r="D9" s="23"/>
      <c r="E9" s="12"/>
      <c r="F9" s="2"/>
      <c r="G9" s="2"/>
    </row>
    <row r="10" spans="1:7" x14ac:dyDescent="0.3">
      <c r="A10" s="2"/>
      <c r="B10" s="11"/>
      <c r="C10" s="7" t="s">
        <v>17</v>
      </c>
      <c r="D10" s="24" t="s">
        <v>51</v>
      </c>
      <c r="E10" s="12"/>
      <c r="F10" s="2"/>
      <c r="G10" s="2"/>
    </row>
    <row r="11" spans="1:7" x14ac:dyDescent="0.3">
      <c r="A11" s="2"/>
      <c r="B11" s="11"/>
      <c r="C11" s="7" t="s">
        <v>22</v>
      </c>
      <c r="D11" s="21" t="s">
        <v>69</v>
      </c>
      <c r="E11" s="12"/>
      <c r="F11" s="2"/>
      <c r="G11" s="2"/>
    </row>
    <row r="12" spans="1:7" x14ac:dyDescent="0.3">
      <c r="A12" s="2"/>
      <c r="B12" s="11"/>
      <c r="C12" s="7" t="s">
        <v>3</v>
      </c>
      <c r="D12" s="21" t="s">
        <v>69</v>
      </c>
      <c r="E12" s="12"/>
      <c r="F12" s="2"/>
      <c r="G12" s="2"/>
    </row>
    <row r="13" spans="1:7" x14ac:dyDescent="0.3">
      <c r="A13" s="2"/>
      <c r="B13" s="11"/>
      <c r="C13" s="7" t="s">
        <v>25</v>
      </c>
      <c r="D13" s="23"/>
      <c r="E13" s="12"/>
      <c r="F13" s="2"/>
      <c r="G13" s="2"/>
    </row>
    <row r="14" spans="1:7" x14ac:dyDescent="0.3">
      <c r="A14" s="2"/>
      <c r="B14" s="11"/>
      <c r="C14" s="7" t="s">
        <v>24</v>
      </c>
      <c r="D14" s="21" t="s">
        <v>69</v>
      </c>
      <c r="E14" s="12"/>
      <c r="F14" s="2"/>
      <c r="G14" s="2"/>
    </row>
    <row r="15" spans="1:7" x14ac:dyDescent="0.3">
      <c r="A15" s="2"/>
      <c r="B15" s="11"/>
      <c r="C15" s="7" t="s">
        <v>23</v>
      </c>
      <c r="D15" s="23" t="s">
        <v>70</v>
      </c>
      <c r="E15" s="12"/>
      <c r="F15" s="2"/>
      <c r="G15" s="2"/>
    </row>
    <row r="16" spans="1:7" x14ac:dyDescent="0.3">
      <c r="A16" s="2"/>
      <c r="B16" s="11"/>
      <c r="C16" s="7" t="s">
        <v>9</v>
      </c>
      <c r="D16" s="21" t="s">
        <v>69</v>
      </c>
      <c r="E16" s="12"/>
      <c r="F16" s="2"/>
      <c r="G16" s="2"/>
    </row>
    <row r="17" spans="1:7" x14ac:dyDescent="0.3">
      <c r="A17" s="2"/>
      <c r="B17" s="11"/>
      <c r="C17" s="7" t="s">
        <v>8</v>
      </c>
      <c r="D17" s="23"/>
      <c r="E17" s="12"/>
      <c r="F17" s="2"/>
      <c r="G17" s="2"/>
    </row>
    <row r="18" spans="1:7" x14ac:dyDescent="0.3">
      <c r="A18" s="2"/>
      <c r="B18" s="11"/>
      <c r="C18" s="7" t="s">
        <v>7</v>
      </c>
      <c r="D18" s="21" t="s">
        <v>69</v>
      </c>
      <c r="E18" s="12"/>
      <c r="F18" s="2"/>
      <c r="G18" s="2"/>
    </row>
    <row r="19" spans="1:7" x14ac:dyDescent="0.3">
      <c r="A19" s="2"/>
      <c r="B19" s="11"/>
      <c r="C19" s="7" t="s">
        <v>5</v>
      </c>
      <c r="D19" s="21" t="s">
        <v>69</v>
      </c>
      <c r="E19" s="12"/>
      <c r="F19" s="2"/>
      <c r="G19" s="2"/>
    </row>
    <row r="20" spans="1:7" x14ac:dyDescent="0.3">
      <c r="A20" s="2"/>
      <c r="B20" s="11"/>
      <c r="C20" s="7" t="s">
        <v>11</v>
      </c>
      <c r="D20" s="21" t="s">
        <v>69</v>
      </c>
      <c r="E20" s="12"/>
      <c r="F20" s="2"/>
      <c r="G20" s="2"/>
    </row>
    <row r="21" spans="1:7" x14ac:dyDescent="0.3">
      <c r="A21" s="2"/>
      <c r="B21" s="11"/>
      <c r="C21" s="7" t="s">
        <v>10</v>
      </c>
      <c r="D21" s="21" t="s">
        <v>69</v>
      </c>
      <c r="E21" s="12"/>
      <c r="F21" s="2"/>
      <c r="G21" s="2"/>
    </row>
    <row r="22" spans="1:7" x14ac:dyDescent="0.3">
      <c r="A22" s="2"/>
      <c r="B22" s="11"/>
      <c r="C22" s="7" t="s">
        <v>12</v>
      </c>
      <c r="D22" s="21" t="s">
        <v>69</v>
      </c>
      <c r="E22" s="12"/>
      <c r="F22" s="2"/>
      <c r="G22" s="2"/>
    </row>
    <row r="23" spans="1:7" x14ac:dyDescent="0.3">
      <c r="A23" s="2"/>
      <c r="B23" s="11"/>
      <c r="C23" s="7" t="s">
        <v>14</v>
      </c>
      <c r="D23" s="23"/>
      <c r="E23" s="12"/>
      <c r="F23" s="2"/>
      <c r="G23" s="2"/>
    </row>
    <row r="24" spans="1:7" x14ac:dyDescent="0.3">
      <c r="A24" s="2"/>
      <c r="B24" s="11"/>
      <c r="C24" s="7" t="s">
        <v>15</v>
      </c>
      <c r="D24" s="23"/>
      <c r="E24" s="12"/>
      <c r="F24" s="2"/>
      <c r="G24" s="2"/>
    </row>
    <row r="25" spans="1:7" x14ac:dyDescent="0.3">
      <c r="A25" s="2"/>
      <c r="B25" s="11"/>
      <c r="C25" s="7" t="s">
        <v>16</v>
      </c>
      <c r="D25" s="21" t="s">
        <v>69</v>
      </c>
      <c r="E25" s="12"/>
      <c r="F25" s="2"/>
      <c r="G25" s="2"/>
    </row>
    <row r="26" spans="1:7" x14ac:dyDescent="0.3">
      <c r="A26" s="2"/>
      <c r="B26" s="11"/>
      <c r="C26" s="7" t="s">
        <v>53</v>
      </c>
      <c r="D26" s="25" t="s">
        <v>52</v>
      </c>
      <c r="E26" s="12"/>
      <c r="F26" s="2"/>
      <c r="G26" s="2"/>
    </row>
    <row r="27" spans="1:7" x14ac:dyDescent="0.3">
      <c r="A27" s="2"/>
      <c r="B27" s="11"/>
      <c r="C27" s="7" t="s">
        <v>18</v>
      </c>
      <c r="D27" s="23"/>
      <c r="E27" s="12"/>
      <c r="F27" s="2"/>
      <c r="G27" s="2"/>
    </row>
    <row r="28" spans="1:7" x14ac:dyDescent="0.3">
      <c r="A28" s="2"/>
      <c r="B28" s="11"/>
      <c r="C28" s="7" t="s">
        <v>26</v>
      </c>
      <c r="D28" s="21" t="s">
        <v>69</v>
      </c>
      <c r="E28" s="12"/>
      <c r="F28" s="2"/>
      <c r="G28" s="2"/>
    </row>
    <row r="29" spans="1:7" x14ac:dyDescent="0.3">
      <c r="A29" s="2"/>
      <c r="B29" s="11"/>
      <c r="C29" s="7" t="s">
        <v>19</v>
      </c>
      <c r="D29" s="23"/>
      <c r="E29" s="12"/>
      <c r="F29" s="2"/>
      <c r="G29" s="2"/>
    </row>
    <row r="30" spans="1:7" x14ac:dyDescent="0.3">
      <c r="A30" s="2"/>
      <c r="B30" s="11"/>
      <c r="C30" s="7" t="s">
        <v>27</v>
      </c>
      <c r="D30" s="21" t="s">
        <v>69</v>
      </c>
      <c r="E30" s="12"/>
      <c r="F30" s="2"/>
      <c r="G30" s="2"/>
    </row>
    <row r="31" spans="1:7" x14ac:dyDescent="0.3">
      <c r="A31" s="2"/>
      <c r="B31" s="11"/>
      <c r="C31" s="7" t="s">
        <v>20</v>
      </c>
      <c r="D31" s="21" t="s">
        <v>69</v>
      </c>
      <c r="E31" s="12"/>
      <c r="F31" s="2"/>
      <c r="G31" s="2"/>
    </row>
    <row r="32" spans="1:7" x14ac:dyDescent="0.3">
      <c r="A32" s="2"/>
      <c r="B32" s="11"/>
      <c r="C32" s="7" t="s">
        <v>21</v>
      </c>
      <c r="D32" s="21" t="s">
        <v>69</v>
      </c>
      <c r="E32" s="12"/>
      <c r="F32" s="2"/>
      <c r="G32" s="2"/>
    </row>
    <row r="33" spans="1:7" x14ac:dyDescent="0.3">
      <c r="A33" s="2"/>
      <c r="B33" s="11"/>
      <c r="C33" s="7" t="s">
        <v>68</v>
      </c>
      <c r="D33" s="2"/>
      <c r="E33" s="12"/>
      <c r="F33" s="2"/>
      <c r="G33" s="2"/>
    </row>
    <row r="34" spans="1:7" x14ac:dyDescent="0.3">
      <c r="A34" s="2"/>
      <c r="B34" s="11"/>
      <c r="C34" s="2"/>
      <c r="D34" s="2"/>
      <c r="E34" s="12"/>
      <c r="F34" s="2"/>
      <c r="G34" s="2"/>
    </row>
    <row r="35" spans="1:7" ht="15" thickBot="1" x14ac:dyDescent="0.35">
      <c r="A35" s="2"/>
      <c r="B35" s="17"/>
      <c r="C35" s="18"/>
      <c r="D35" s="18"/>
      <c r="E35" s="19"/>
      <c r="F35" s="2"/>
      <c r="G35" s="2"/>
    </row>
    <row r="36" spans="1:7" x14ac:dyDescent="0.3">
      <c r="A36" s="2"/>
      <c r="B36" s="2"/>
      <c r="C36" s="2"/>
      <c r="D36" s="2"/>
      <c r="E36" s="2"/>
      <c r="F36" s="2"/>
      <c r="G36" s="2"/>
    </row>
    <row r="37" spans="1:7" x14ac:dyDescent="0.3">
      <c r="A37" s="2"/>
      <c r="B37" s="2"/>
      <c r="C37" s="2" t="s">
        <v>56</v>
      </c>
      <c r="D37" s="2"/>
      <c r="E37" s="2"/>
      <c r="F37" s="2"/>
      <c r="G37" s="2"/>
    </row>
    <row r="38" spans="1:7" x14ac:dyDescent="0.3">
      <c r="A38" s="2"/>
      <c r="B38" s="2"/>
      <c r="C38" s="2" t="s">
        <v>63</v>
      </c>
      <c r="D38" s="2"/>
      <c r="E38" s="2"/>
      <c r="F38" s="2"/>
      <c r="G38" s="2"/>
    </row>
    <row r="39" spans="1:7" x14ac:dyDescent="0.3">
      <c r="A39" s="2"/>
      <c r="B39" s="2"/>
      <c r="C39" s="2" t="s">
        <v>62</v>
      </c>
      <c r="D39" s="2"/>
      <c r="E39" s="2"/>
      <c r="F39" s="2"/>
      <c r="G39" s="2"/>
    </row>
    <row r="40" spans="1:7" x14ac:dyDescent="0.3">
      <c r="A40" s="2"/>
      <c r="B40" s="2"/>
      <c r="C40" s="2" t="s">
        <v>64</v>
      </c>
      <c r="D40" s="2"/>
      <c r="E40" s="2"/>
      <c r="F40" s="2"/>
      <c r="G40" s="2"/>
    </row>
    <row r="41" spans="1:7" x14ac:dyDescent="0.3">
      <c r="A41" s="2"/>
      <c r="B41" s="2"/>
      <c r="C41" s="2" t="s">
        <v>65</v>
      </c>
      <c r="D41" s="2"/>
      <c r="E41" s="2"/>
      <c r="F41" s="2"/>
      <c r="G41" s="2"/>
    </row>
    <row r="42" spans="1:7" x14ac:dyDescent="0.3">
      <c r="A42" s="2"/>
      <c r="B42" s="2"/>
      <c r="C42" s="2"/>
      <c r="D42" s="2"/>
      <c r="E42" s="2"/>
      <c r="F42" s="2"/>
      <c r="G42" s="2"/>
    </row>
    <row r="43" spans="1:7" x14ac:dyDescent="0.3">
      <c r="A43" s="2"/>
      <c r="B43" s="2"/>
      <c r="C43" s="2" t="s">
        <v>57</v>
      </c>
      <c r="D43" s="2"/>
      <c r="E43" s="2"/>
      <c r="F43" s="2"/>
      <c r="G43" s="2"/>
    </row>
    <row r="44" spans="1:7" x14ac:dyDescent="0.3">
      <c r="A44" s="2"/>
      <c r="B44" s="2"/>
      <c r="C44" s="2" t="s">
        <v>55</v>
      </c>
      <c r="D44" s="2"/>
      <c r="E44" s="2"/>
      <c r="F44" s="2"/>
      <c r="G44" s="2"/>
    </row>
    <row r="45" spans="1:7" x14ac:dyDescent="0.3">
      <c r="A45" s="2"/>
      <c r="B45" s="2"/>
      <c r="C45" s="2"/>
      <c r="D45" s="2"/>
      <c r="E45" s="2"/>
      <c r="F45" s="2"/>
      <c r="G45" s="2"/>
    </row>
    <row r="46" spans="1:7" x14ac:dyDescent="0.3">
      <c r="A46" s="2"/>
      <c r="B46" s="2"/>
      <c r="C46" s="2" t="s">
        <v>58</v>
      </c>
      <c r="D46" s="2"/>
      <c r="E46" s="2"/>
      <c r="F46" s="2"/>
      <c r="G46" s="2"/>
    </row>
    <row r="47" spans="1:7" x14ac:dyDescent="0.3">
      <c r="A47" s="2"/>
      <c r="B47" s="2"/>
      <c r="C47" s="2" t="s">
        <v>59</v>
      </c>
      <c r="D47" s="2"/>
      <c r="E47" s="2"/>
      <c r="F47" s="2"/>
      <c r="G47" s="2"/>
    </row>
    <row r="48" spans="1:7" x14ac:dyDescent="0.3">
      <c r="A48" s="2"/>
      <c r="B48" s="2"/>
      <c r="C48" s="2" t="s">
        <v>60</v>
      </c>
      <c r="D48" s="2"/>
      <c r="E48" s="2"/>
      <c r="F48" s="2"/>
      <c r="G48" s="2"/>
    </row>
    <row r="49" spans="1:7" x14ac:dyDescent="0.3">
      <c r="A49" s="2"/>
      <c r="B49" s="2"/>
      <c r="C49" s="2"/>
      <c r="D49" s="2"/>
      <c r="E49" s="2"/>
      <c r="F49" s="2"/>
      <c r="G49" s="2"/>
    </row>
    <row r="50" spans="1:7" x14ac:dyDescent="0.3">
      <c r="A50" s="2"/>
      <c r="B50" s="2"/>
      <c r="C50" s="2" t="s">
        <v>61</v>
      </c>
      <c r="D50" s="2"/>
      <c r="E50" s="2"/>
      <c r="F50" s="2"/>
      <c r="G50" s="2"/>
    </row>
    <row r="51" spans="1:7" x14ac:dyDescent="0.3">
      <c r="A51" s="2"/>
      <c r="B51" s="2"/>
      <c r="C51" s="2"/>
      <c r="D51" s="2"/>
      <c r="E51" s="2"/>
      <c r="F51" s="2"/>
      <c r="G51" s="2"/>
    </row>
    <row r="52" spans="1:7" x14ac:dyDescent="0.3">
      <c r="A52" s="2"/>
      <c r="B52" s="2"/>
      <c r="C52" s="2" t="s">
        <v>66</v>
      </c>
      <c r="D52" s="2"/>
      <c r="E52" s="2"/>
      <c r="F52" s="2"/>
      <c r="G52" s="2"/>
    </row>
    <row r="53" spans="1:7" x14ac:dyDescent="0.3">
      <c r="A53" s="2"/>
      <c r="B53" s="2"/>
      <c r="C53" s="2" t="s">
        <v>67</v>
      </c>
      <c r="D53" s="2"/>
      <c r="E53" s="2"/>
      <c r="F53" s="2"/>
      <c r="G53" s="2"/>
    </row>
  </sheetData>
  <mergeCells count="1">
    <mergeCell ref="B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4DC71-71F2-47B8-8E67-EC318B7FB492}">
  <dimension ref="A1:O75"/>
  <sheetViews>
    <sheetView topLeftCell="A16" workbookViewId="0">
      <selection activeCell="N10" sqref="N10"/>
    </sheetView>
  </sheetViews>
  <sheetFormatPr defaultRowHeight="14.4" x14ac:dyDescent="0.3"/>
  <cols>
    <col min="1" max="1" width="2.88671875" customWidth="1"/>
    <col min="3" max="3" width="11.21875" customWidth="1"/>
    <col min="4" max="11" width="10.33203125" customWidth="1"/>
    <col min="12" max="12" width="2.88671875" customWidth="1"/>
    <col min="13" max="16" width="10.33203125" customWidth="1"/>
  </cols>
  <sheetData>
    <row r="1" spans="1:15" ht="15" thickBot="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5" ht="21" x14ac:dyDescent="0.4">
      <c r="A2" s="2"/>
      <c r="B2" s="9"/>
      <c r="C2" s="27" t="s">
        <v>40</v>
      </c>
      <c r="D2" s="27"/>
      <c r="E2" s="27"/>
      <c r="F2" s="27"/>
      <c r="G2" s="27"/>
      <c r="H2" s="27"/>
      <c r="I2" s="27"/>
      <c r="J2" s="27"/>
      <c r="K2" s="10"/>
      <c r="L2" s="2"/>
      <c r="M2" s="2"/>
      <c r="N2" s="2"/>
    </row>
    <row r="3" spans="1:15" x14ac:dyDescent="0.3">
      <c r="A3" s="2"/>
      <c r="B3" s="11"/>
      <c r="C3" s="2"/>
      <c r="D3" s="2"/>
      <c r="E3" s="2"/>
      <c r="F3" s="2"/>
      <c r="G3" s="2"/>
      <c r="H3" s="2"/>
      <c r="I3" s="2"/>
      <c r="J3" s="2"/>
      <c r="K3" s="12"/>
      <c r="L3" s="2"/>
      <c r="M3" s="2"/>
      <c r="N3" s="2"/>
    </row>
    <row r="4" spans="1:15" x14ac:dyDescent="0.3">
      <c r="A4" s="2"/>
      <c r="B4" s="11"/>
      <c r="C4" s="2"/>
      <c r="D4" s="2"/>
      <c r="E4" s="2"/>
      <c r="F4" s="2"/>
      <c r="G4" s="2"/>
      <c r="H4" s="2"/>
      <c r="I4" s="2"/>
      <c r="J4" s="2"/>
      <c r="K4" s="12"/>
      <c r="L4" s="2"/>
      <c r="M4" s="2"/>
      <c r="N4" s="2"/>
    </row>
    <row r="5" spans="1:15" x14ac:dyDescent="0.3">
      <c r="A5" s="2"/>
      <c r="B5" s="11"/>
      <c r="C5" s="2"/>
      <c r="D5" s="2"/>
      <c r="E5" s="2"/>
      <c r="F5" s="2"/>
      <c r="G5" s="2"/>
      <c r="H5" s="2"/>
      <c r="I5" s="2"/>
      <c r="J5" s="2"/>
      <c r="K5" s="12"/>
      <c r="L5" s="2"/>
      <c r="M5" s="2"/>
      <c r="N5" s="2"/>
    </row>
    <row r="6" spans="1:15" x14ac:dyDescent="0.3">
      <c r="A6" s="2"/>
      <c r="B6" s="11"/>
      <c r="C6" s="2" t="s">
        <v>28</v>
      </c>
      <c r="D6" s="7">
        <v>1476</v>
      </c>
      <c r="E6" s="13" t="s">
        <v>46</v>
      </c>
      <c r="F6" s="2"/>
      <c r="G6" s="2"/>
      <c r="H6" s="2"/>
      <c r="I6" s="2"/>
      <c r="J6" s="2"/>
      <c r="K6" s="12"/>
      <c r="L6" s="2"/>
      <c r="M6" s="2"/>
      <c r="N6" s="2"/>
    </row>
    <row r="7" spans="1:15" x14ac:dyDescent="0.3">
      <c r="A7" s="2"/>
      <c r="B7" s="11"/>
      <c r="C7" s="2" t="s">
        <v>29</v>
      </c>
      <c r="D7" s="7">
        <v>13</v>
      </c>
      <c r="E7" s="7">
        <v>137</v>
      </c>
      <c r="F7" s="2">
        <f>E7/D7</f>
        <v>10.538461538461538</v>
      </c>
      <c r="G7" s="2"/>
      <c r="H7" s="2"/>
      <c r="I7" s="2"/>
      <c r="J7" s="2"/>
      <c r="K7" s="12"/>
      <c r="L7" s="2"/>
      <c r="M7" s="2"/>
      <c r="N7" s="2"/>
    </row>
    <row r="8" spans="1:15" x14ac:dyDescent="0.3">
      <c r="A8" s="2"/>
      <c r="B8" s="11"/>
      <c r="C8" s="2" t="s">
        <v>30</v>
      </c>
      <c r="D8" s="7">
        <v>19</v>
      </c>
      <c r="E8" s="7">
        <v>101</v>
      </c>
      <c r="F8" s="2">
        <f>E8/D8</f>
        <v>5.3157894736842106</v>
      </c>
      <c r="G8" s="2"/>
      <c r="H8" s="2"/>
      <c r="I8" s="2"/>
      <c r="J8" s="2"/>
      <c r="K8" s="12"/>
      <c r="L8" s="2"/>
      <c r="M8" s="2"/>
      <c r="N8" s="2"/>
    </row>
    <row r="9" spans="1:15" x14ac:dyDescent="0.3">
      <c r="A9" s="2"/>
      <c r="B9" s="11"/>
      <c r="C9" s="2" t="s">
        <v>31</v>
      </c>
      <c r="D9" s="14">
        <f>D6*F8</f>
        <v>7846.105263157895</v>
      </c>
      <c r="E9" s="2"/>
      <c r="F9" s="2"/>
      <c r="G9" s="2"/>
      <c r="H9" s="2"/>
      <c r="I9" s="2"/>
      <c r="J9" s="2"/>
      <c r="K9" s="12"/>
      <c r="L9" s="2"/>
      <c r="M9" s="2"/>
      <c r="N9" s="2"/>
    </row>
    <row r="10" spans="1:15" x14ac:dyDescent="0.3">
      <c r="A10" s="2"/>
      <c r="B10" s="11"/>
      <c r="C10" s="2" t="s">
        <v>32</v>
      </c>
      <c r="D10" s="14">
        <f>D6*F7</f>
        <v>15554.76923076923</v>
      </c>
      <c r="E10" s="2"/>
      <c r="F10" s="13" t="s">
        <v>45</v>
      </c>
      <c r="G10" s="2"/>
      <c r="H10" s="2"/>
      <c r="I10" s="2"/>
      <c r="J10" s="2"/>
      <c r="K10" s="12"/>
      <c r="L10" s="2"/>
      <c r="M10" s="2"/>
      <c r="N10" s="2"/>
    </row>
    <row r="11" spans="1:15" x14ac:dyDescent="0.3">
      <c r="A11" s="2"/>
      <c r="B11" s="11"/>
      <c r="C11" s="2"/>
      <c r="D11" s="2"/>
      <c r="E11" s="2"/>
      <c r="F11" s="2"/>
      <c r="G11" s="2"/>
      <c r="H11" s="2"/>
      <c r="I11" s="2"/>
      <c r="J11" s="2"/>
      <c r="K11" s="12"/>
      <c r="L11" s="2"/>
      <c r="M11" s="2"/>
      <c r="N11" s="2"/>
    </row>
    <row r="12" spans="1:15" x14ac:dyDescent="0.3">
      <c r="A12" s="2"/>
      <c r="B12" s="11"/>
      <c r="C12" s="2"/>
      <c r="D12" s="29" t="s">
        <v>41</v>
      </c>
      <c r="E12" s="30"/>
      <c r="F12" s="30"/>
      <c r="G12" s="30"/>
      <c r="H12" s="30"/>
      <c r="I12" s="30"/>
      <c r="J12" s="30"/>
      <c r="K12" s="12"/>
      <c r="L12" s="2"/>
      <c r="M12" s="2"/>
      <c r="N12" s="2"/>
    </row>
    <row r="13" spans="1:15" x14ac:dyDescent="0.3">
      <c r="A13" s="2"/>
      <c r="B13" s="11"/>
      <c r="C13" s="2"/>
      <c r="D13" s="2"/>
      <c r="E13" s="2"/>
      <c r="F13" s="2"/>
      <c r="G13" s="2"/>
      <c r="H13" s="2"/>
      <c r="I13" s="2"/>
      <c r="J13" s="2"/>
      <c r="K13" s="12"/>
      <c r="L13" s="2"/>
      <c r="M13" s="2"/>
      <c r="N13" s="2"/>
    </row>
    <row r="14" spans="1:15" x14ac:dyDescent="0.3">
      <c r="A14" s="2"/>
      <c r="B14" s="11"/>
      <c r="C14" s="2"/>
      <c r="D14" s="6">
        <f>D6/60</f>
        <v>24.6</v>
      </c>
      <c r="E14" s="6">
        <f>D14*2</f>
        <v>49.2</v>
      </c>
      <c r="F14" s="6">
        <f>D14*3</f>
        <v>73.800000000000011</v>
      </c>
      <c r="G14" s="6">
        <f>D14*4</f>
        <v>98.4</v>
      </c>
      <c r="H14" s="6">
        <f>D9/60</f>
        <v>130.7684210526316</v>
      </c>
      <c r="I14" s="6">
        <f>H14*2</f>
        <v>261.53684210526319</v>
      </c>
      <c r="J14" s="6">
        <f>D10/60</f>
        <v>259.24615384615385</v>
      </c>
      <c r="K14" s="15"/>
      <c r="L14" s="3"/>
      <c r="M14" s="2"/>
      <c r="N14" s="2"/>
    </row>
    <row r="15" spans="1:15" ht="34.799999999999997" customHeight="1" x14ac:dyDescent="0.3">
      <c r="A15" s="2"/>
      <c r="B15" s="11"/>
      <c r="C15" s="4"/>
      <c r="D15" s="5" t="s">
        <v>33</v>
      </c>
      <c r="E15" s="5" t="s">
        <v>34</v>
      </c>
      <c r="F15" s="5" t="s">
        <v>35</v>
      </c>
      <c r="G15" s="5" t="s">
        <v>36</v>
      </c>
      <c r="H15" s="5" t="s">
        <v>38</v>
      </c>
      <c r="I15" s="5" t="s">
        <v>39</v>
      </c>
      <c r="J15" s="5" t="s">
        <v>37</v>
      </c>
      <c r="K15" s="16"/>
      <c r="L15" s="5"/>
      <c r="M15" s="4"/>
      <c r="N15" s="4"/>
      <c r="O15" s="1"/>
    </row>
    <row r="16" spans="1:15" ht="15" thickBot="1" x14ac:dyDescent="0.35">
      <c r="A16" s="2"/>
      <c r="B16" s="17"/>
      <c r="C16" s="18"/>
      <c r="D16" s="18"/>
      <c r="E16" s="18"/>
      <c r="F16" s="18"/>
      <c r="G16" s="18"/>
      <c r="H16" s="18"/>
      <c r="I16" s="18"/>
      <c r="J16" s="18"/>
      <c r="K16" s="19"/>
      <c r="L16" s="2"/>
      <c r="M16" s="2"/>
      <c r="N16" s="2"/>
    </row>
    <row r="17" spans="1:14" ht="15" thickBot="1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3">
      <c r="A18" s="2"/>
      <c r="B18" s="9"/>
      <c r="C18" s="20"/>
      <c r="D18" s="20"/>
      <c r="E18" s="20"/>
      <c r="F18" s="20"/>
      <c r="G18" s="20"/>
      <c r="H18" s="20"/>
      <c r="I18" s="20"/>
      <c r="J18" s="20"/>
      <c r="K18" s="10"/>
      <c r="L18" s="2"/>
      <c r="M18" s="2"/>
      <c r="N18" s="2"/>
    </row>
    <row r="19" spans="1:14" ht="18" x14ac:dyDescent="0.35">
      <c r="A19" s="2"/>
      <c r="B19" s="11"/>
      <c r="C19" s="31" t="s">
        <v>47</v>
      </c>
      <c r="D19" s="32"/>
      <c r="E19" s="32"/>
      <c r="F19" s="32"/>
      <c r="G19" s="32"/>
      <c r="H19" s="32"/>
      <c r="I19" s="32"/>
      <c r="J19" s="32"/>
      <c r="K19" s="12"/>
      <c r="L19" s="2"/>
      <c r="M19" s="2"/>
      <c r="N19" s="2"/>
    </row>
    <row r="20" spans="1:14" x14ac:dyDescent="0.3">
      <c r="A20" s="2"/>
      <c r="B20" s="11"/>
      <c r="C20" s="2"/>
      <c r="D20" s="2"/>
      <c r="E20" s="2"/>
      <c r="F20" s="2"/>
      <c r="G20" s="2"/>
      <c r="H20" s="2"/>
      <c r="I20" s="2"/>
      <c r="J20" s="2"/>
      <c r="K20" s="12"/>
      <c r="L20" s="2"/>
      <c r="M20" s="2"/>
      <c r="N20" s="2"/>
    </row>
    <row r="21" spans="1:14" x14ac:dyDescent="0.3">
      <c r="A21" s="2"/>
      <c r="B21" s="11"/>
      <c r="C21" s="2"/>
      <c r="D21" s="7">
        <v>49.2</v>
      </c>
      <c r="E21" s="2" t="s">
        <v>42</v>
      </c>
      <c r="F21" s="2"/>
      <c r="G21" s="2"/>
      <c r="H21" s="2"/>
      <c r="I21" s="2"/>
      <c r="J21" s="2"/>
      <c r="K21" s="12"/>
      <c r="L21" s="2"/>
      <c r="M21" s="2"/>
      <c r="N21" s="2"/>
    </row>
    <row r="22" spans="1:14" x14ac:dyDescent="0.3">
      <c r="A22" s="2"/>
      <c r="B22" s="11"/>
      <c r="C22" s="2"/>
      <c r="D22" s="2"/>
      <c r="E22" s="2"/>
      <c r="F22" s="2"/>
      <c r="G22" s="2"/>
      <c r="H22" s="2"/>
      <c r="I22" s="2"/>
      <c r="J22" s="2"/>
      <c r="K22" s="12"/>
      <c r="L22" s="2"/>
      <c r="M22" s="2"/>
      <c r="N22" s="2"/>
    </row>
    <row r="23" spans="1:14" x14ac:dyDescent="0.3">
      <c r="A23" s="2"/>
      <c r="B23" s="11"/>
      <c r="C23" s="2"/>
      <c r="D23" s="8">
        <f>D21*60</f>
        <v>2952</v>
      </c>
      <c r="E23" s="2" t="s">
        <v>43</v>
      </c>
      <c r="F23" s="2"/>
      <c r="G23" s="2"/>
      <c r="H23" s="2"/>
      <c r="I23" s="2"/>
      <c r="J23" s="2"/>
      <c r="K23" s="12"/>
      <c r="L23" s="2"/>
      <c r="M23" s="2"/>
      <c r="N23" s="2"/>
    </row>
    <row r="24" spans="1:14" x14ac:dyDescent="0.3">
      <c r="A24" s="2"/>
      <c r="B24" s="11"/>
      <c r="C24" s="2"/>
      <c r="D24" s="8">
        <f>D23/2</f>
        <v>1476</v>
      </c>
      <c r="E24" s="2" t="s">
        <v>44</v>
      </c>
      <c r="F24" s="2"/>
      <c r="G24" s="2"/>
      <c r="H24" s="2"/>
      <c r="I24" s="2"/>
      <c r="J24" s="2"/>
      <c r="K24" s="12"/>
      <c r="L24" s="2"/>
      <c r="M24" s="2"/>
      <c r="N24" s="2"/>
    </row>
    <row r="25" spans="1:14" x14ac:dyDescent="0.3">
      <c r="A25" s="2"/>
      <c r="B25" s="11"/>
      <c r="C25" s="2"/>
      <c r="D25" s="2"/>
      <c r="E25" s="2"/>
      <c r="F25" s="2"/>
      <c r="G25" s="2"/>
      <c r="H25" s="2"/>
      <c r="I25" s="2"/>
      <c r="J25" s="2"/>
      <c r="K25" s="12"/>
      <c r="L25" s="2"/>
      <c r="M25" s="2"/>
      <c r="N25" s="2"/>
    </row>
    <row r="26" spans="1:14" ht="15" thickBot="1" x14ac:dyDescent="0.35">
      <c r="A26" s="2"/>
      <c r="B26" s="17"/>
      <c r="C26" s="18"/>
      <c r="D26" s="18"/>
      <c r="E26" s="18"/>
      <c r="F26" s="18"/>
      <c r="G26" s="18"/>
      <c r="H26" s="18"/>
      <c r="I26" s="18"/>
      <c r="J26" s="18"/>
      <c r="K26" s="19"/>
      <c r="L26" s="2"/>
      <c r="M26" s="2"/>
      <c r="N26" s="2"/>
    </row>
    <row r="27" spans="1:14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3">
      <c r="A28" s="2"/>
      <c r="B28" s="2" t="s">
        <v>48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3">
      <c r="A52" s="2"/>
      <c r="B52" s="2" t="s">
        <v>49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</sheetData>
  <mergeCells count="3">
    <mergeCell ref="C2:J2"/>
    <mergeCell ref="D12:J12"/>
    <mergeCell ref="C19:J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Setup Checklist</vt:lpstr>
      <vt:lpstr>Harmonics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Harris</dc:creator>
  <cp:lastModifiedBy>Charles Harris</cp:lastModifiedBy>
  <dcterms:created xsi:type="dcterms:W3CDTF">2024-08-18T03:27:58Z</dcterms:created>
  <dcterms:modified xsi:type="dcterms:W3CDTF">2024-08-26T14:52:59Z</dcterms:modified>
</cp:coreProperties>
</file>