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tt20_cam_ac_uk/Documents/Working/Cambridge UL/Nepal-FRES/Data_files/Agilent/"/>
    </mc:Choice>
  </mc:AlternateContent>
  <xr:revisionPtr revIDLastSave="22" documentId="8_{62FCA6A6-0072-594E-A775-45E913588E5D}" xr6:coauthVersionLast="47" xr6:coauthVersionMax="47" xr10:uidLastSave="{8D380FC5-8BE2-467D-8318-2683DED0CE28}"/>
  <bookViews>
    <workbookView xWindow="920" yWindow="500" windowWidth="43880" windowHeight="24700" firstSheet="4" activeTab="4" xr2:uid="{E541504A-CC71-AA45-A7F5-B16713DCC6FB}"/>
  </bookViews>
  <sheets>
    <sheet name="raw" sheetId="1" r:id="rId1"/>
    <sheet name="Clean" sheetId="2" r:id="rId2"/>
    <sheet name="Choosing Wavelengths" sheetId="3" r:id="rId3"/>
    <sheet name="Averages" sheetId="4" r:id="rId4"/>
    <sheet name="Final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7" i="5" l="1"/>
  <c r="R47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Q41" i="5"/>
  <c r="R41" i="5"/>
  <c r="Q42" i="5"/>
  <c r="R42" i="5"/>
  <c r="Q43" i="5"/>
  <c r="R43" i="5"/>
  <c r="Q44" i="5"/>
  <c r="R44" i="5"/>
  <c r="Q45" i="5"/>
  <c r="R45" i="5"/>
  <c r="Q46" i="5"/>
  <c r="R46" i="5"/>
  <c r="R28" i="5"/>
  <c r="Q28" i="5"/>
  <c r="BU86" i="4"/>
  <c r="BU85" i="4"/>
  <c r="BU84" i="4"/>
  <c r="BU83" i="4"/>
  <c r="BU82" i="4"/>
  <c r="BU81" i="4"/>
  <c r="BU88" i="4" s="1"/>
  <c r="BU90" i="4" s="1"/>
  <c r="BU69" i="4"/>
  <c r="BU68" i="4"/>
  <c r="BU67" i="4"/>
  <c r="BU66" i="4"/>
  <c r="BU65" i="4"/>
  <c r="BU71" i="4" s="1"/>
  <c r="BU73" i="4" s="1"/>
  <c r="BU64" i="4"/>
  <c r="BU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2" i="4"/>
  <c r="BP86" i="4"/>
  <c r="BP85" i="4"/>
  <c r="BP84" i="4"/>
  <c r="BP83" i="4"/>
  <c r="BP82" i="4"/>
  <c r="BP81" i="4"/>
  <c r="BP88" i="4" s="1"/>
  <c r="BP69" i="4"/>
  <c r="BP68" i="4"/>
  <c r="BP67" i="4"/>
  <c r="BP66" i="4"/>
  <c r="BP65" i="4"/>
  <c r="BP71" i="4" s="1"/>
  <c r="BP73" i="4" s="1"/>
  <c r="BP64" i="4"/>
  <c r="BP3" i="4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2" i="4"/>
  <c r="BI86" i="4"/>
  <c r="BI85" i="4"/>
  <c r="BI84" i="4"/>
  <c r="BI83" i="4"/>
  <c r="BI82" i="4"/>
  <c r="BI81" i="4"/>
  <c r="BI88" i="4" s="1"/>
  <c r="BI90" i="4" s="1"/>
  <c r="BI69" i="4"/>
  <c r="BI68" i="4"/>
  <c r="BI67" i="4"/>
  <c r="BI66" i="4"/>
  <c r="BI65" i="4"/>
  <c r="BI71" i="4" s="1"/>
  <c r="BI73" i="4" s="1"/>
  <c r="BI64" i="4"/>
  <c r="BI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2" i="4"/>
  <c r="AX86" i="4"/>
  <c r="AX85" i="4"/>
  <c r="AX84" i="4"/>
  <c r="AX83" i="4"/>
  <c r="AX82" i="4"/>
  <c r="AX81" i="4"/>
  <c r="AX69" i="4"/>
  <c r="AX68" i="4"/>
  <c r="AX67" i="4"/>
  <c r="AX66" i="4"/>
  <c r="AX65" i="4"/>
  <c r="AX64" i="4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2" i="4"/>
  <c r="AA86" i="4"/>
  <c r="AA85" i="4"/>
  <c r="AA84" i="4"/>
  <c r="AA83" i="4"/>
  <c r="AA82" i="4"/>
  <c r="AA81" i="4"/>
  <c r="AA69" i="4"/>
  <c r="AA68" i="4"/>
  <c r="AA67" i="4"/>
  <c r="AA66" i="4"/>
  <c r="AA65" i="4"/>
  <c r="AA64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2" i="4"/>
  <c r="N86" i="4"/>
  <c r="N85" i="4"/>
  <c r="N84" i="4"/>
  <c r="N83" i="4"/>
  <c r="N82" i="4"/>
  <c r="N81" i="4"/>
  <c r="N69" i="4"/>
  <c r="N68" i="4"/>
  <c r="N67" i="4"/>
  <c r="N66" i="4"/>
  <c r="N65" i="4"/>
  <c r="N64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2" i="4"/>
  <c r="BT88" i="4"/>
  <c r="BT90" i="4" s="1"/>
  <c r="BS88" i="4"/>
  <c r="BS90" i="4" s="1"/>
  <c r="BR88" i="4"/>
  <c r="BR90" i="4" s="1"/>
  <c r="BQ88" i="4"/>
  <c r="BQ90" i="4" s="1"/>
  <c r="BO88" i="4"/>
  <c r="BO90" i="4" s="1"/>
  <c r="BN88" i="4"/>
  <c r="BN90" i="4" s="1"/>
  <c r="BM88" i="4"/>
  <c r="BM90" i="4" s="1"/>
  <c r="BL88" i="4"/>
  <c r="BL90" i="4" s="1"/>
  <c r="BK88" i="4"/>
  <c r="BK90" i="4" s="1"/>
  <c r="BJ88" i="4"/>
  <c r="BJ90" i="4" s="1"/>
  <c r="BH88" i="4"/>
  <c r="BH90" i="4" s="1"/>
  <c r="BG88" i="4"/>
  <c r="BG90" i="4" s="1"/>
  <c r="BF88" i="4"/>
  <c r="BF90" i="4" s="1"/>
  <c r="BE88" i="4"/>
  <c r="BE90" i="4" s="1"/>
  <c r="BD88" i="4"/>
  <c r="BD90" i="4" s="1"/>
  <c r="BC88" i="4"/>
  <c r="BC90" i="4" s="1"/>
  <c r="BB88" i="4"/>
  <c r="BB90" i="4" s="1"/>
  <c r="BA88" i="4"/>
  <c r="BA90" i="4" s="1"/>
  <c r="AZ88" i="4"/>
  <c r="AZ90" i="4" s="1"/>
  <c r="AY88" i="4"/>
  <c r="AY90" i="4" s="1"/>
  <c r="AW88" i="4"/>
  <c r="AW90" i="4" s="1"/>
  <c r="AV88" i="4"/>
  <c r="AV90" i="4" s="1"/>
  <c r="AU88" i="4"/>
  <c r="AU90" i="4" s="1"/>
  <c r="AT88" i="4"/>
  <c r="AT90" i="4" s="1"/>
  <c r="AS88" i="4"/>
  <c r="AS90" i="4" s="1"/>
  <c r="AR88" i="4"/>
  <c r="AR90" i="4" s="1"/>
  <c r="AQ88" i="4"/>
  <c r="AQ90" i="4" s="1"/>
  <c r="AP88" i="4"/>
  <c r="AP90" i="4" s="1"/>
  <c r="AO88" i="4"/>
  <c r="AO90" i="4" s="1"/>
  <c r="AN88" i="4"/>
  <c r="AN90" i="4" s="1"/>
  <c r="AM88" i="4"/>
  <c r="AM90" i="4" s="1"/>
  <c r="AL88" i="4"/>
  <c r="AL90" i="4" s="1"/>
  <c r="AK88" i="4"/>
  <c r="AK90" i="4" s="1"/>
  <c r="AJ88" i="4"/>
  <c r="AJ90" i="4" s="1"/>
  <c r="AI88" i="4"/>
  <c r="AI90" i="4" s="1"/>
  <c r="AH88" i="4"/>
  <c r="AH90" i="4" s="1"/>
  <c r="AG88" i="4"/>
  <c r="AG90" i="4" s="1"/>
  <c r="AF88" i="4"/>
  <c r="AF90" i="4" s="1"/>
  <c r="AE88" i="4"/>
  <c r="AE90" i="4" s="1"/>
  <c r="AD88" i="4"/>
  <c r="AD90" i="4" s="1"/>
  <c r="AC88" i="4"/>
  <c r="AC90" i="4" s="1"/>
  <c r="AB88" i="4"/>
  <c r="AB90" i="4" s="1"/>
  <c r="Z88" i="4"/>
  <c r="Z90" i="4" s="1"/>
  <c r="Y88" i="4"/>
  <c r="Y90" i="4" s="1"/>
  <c r="X88" i="4"/>
  <c r="X90" i="4" s="1"/>
  <c r="W88" i="4"/>
  <c r="W90" i="4" s="1"/>
  <c r="V88" i="4"/>
  <c r="V90" i="4" s="1"/>
  <c r="U88" i="4"/>
  <c r="U90" i="4" s="1"/>
  <c r="T88" i="4"/>
  <c r="T90" i="4" s="1"/>
  <c r="S88" i="4"/>
  <c r="S90" i="4" s="1"/>
  <c r="R88" i="4"/>
  <c r="R90" i="4" s="1"/>
  <c r="Q88" i="4"/>
  <c r="Q90" i="4" s="1"/>
  <c r="P88" i="4"/>
  <c r="P90" i="4" s="1"/>
  <c r="O88" i="4"/>
  <c r="O90" i="4" s="1"/>
  <c r="M88" i="4"/>
  <c r="M90" i="4" s="1"/>
  <c r="L88" i="4"/>
  <c r="L90" i="4" s="1"/>
  <c r="K88" i="4"/>
  <c r="K90" i="4" s="1"/>
  <c r="J88" i="4"/>
  <c r="J90" i="4" s="1"/>
  <c r="I88" i="4"/>
  <c r="I90" i="4" s="1"/>
  <c r="H88" i="4"/>
  <c r="H90" i="4" s="1"/>
  <c r="G88" i="4"/>
  <c r="G90" i="4" s="1"/>
  <c r="F88" i="4"/>
  <c r="F90" i="4" s="1"/>
  <c r="E88" i="4"/>
  <c r="E90" i="4" s="1"/>
  <c r="D88" i="4"/>
  <c r="D90" i="4" s="1"/>
  <c r="B86" i="4"/>
  <c r="B85" i="4"/>
  <c r="B84" i="4"/>
  <c r="B83" i="4"/>
  <c r="B82" i="4"/>
  <c r="B81" i="4"/>
  <c r="BT71" i="4"/>
  <c r="BT73" i="4" s="1"/>
  <c r="BS71" i="4"/>
  <c r="BS73" i="4" s="1"/>
  <c r="BR71" i="4"/>
  <c r="BR73" i="4" s="1"/>
  <c r="BQ71" i="4"/>
  <c r="BQ73" i="4" s="1"/>
  <c r="BO71" i="4"/>
  <c r="BO73" i="4" s="1"/>
  <c r="BN71" i="4"/>
  <c r="BN73" i="4" s="1"/>
  <c r="BM71" i="4"/>
  <c r="BM73" i="4" s="1"/>
  <c r="BL71" i="4"/>
  <c r="BL73" i="4" s="1"/>
  <c r="BK71" i="4"/>
  <c r="BK73" i="4" s="1"/>
  <c r="BJ71" i="4"/>
  <c r="BJ73" i="4" s="1"/>
  <c r="BH71" i="4"/>
  <c r="BH73" i="4" s="1"/>
  <c r="BG71" i="4"/>
  <c r="BG73" i="4" s="1"/>
  <c r="BF71" i="4"/>
  <c r="BF73" i="4" s="1"/>
  <c r="BE71" i="4"/>
  <c r="BE73" i="4" s="1"/>
  <c r="BD71" i="4"/>
  <c r="BD73" i="4" s="1"/>
  <c r="BC71" i="4"/>
  <c r="BC73" i="4" s="1"/>
  <c r="BB71" i="4"/>
  <c r="BB73" i="4" s="1"/>
  <c r="BA71" i="4"/>
  <c r="BA73" i="4" s="1"/>
  <c r="AZ71" i="4"/>
  <c r="AZ73" i="4" s="1"/>
  <c r="AY71" i="4"/>
  <c r="AY73" i="4" s="1"/>
  <c r="AW71" i="4"/>
  <c r="AW73" i="4" s="1"/>
  <c r="AV71" i="4"/>
  <c r="AV73" i="4" s="1"/>
  <c r="AU71" i="4"/>
  <c r="AU73" i="4" s="1"/>
  <c r="AT71" i="4"/>
  <c r="AT73" i="4" s="1"/>
  <c r="AS71" i="4"/>
  <c r="AS73" i="4" s="1"/>
  <c r="AR71" i="4"/>
  <c r="AR73" i="4" s="1"/>
  <c r="AQ71" i="4"/>
  <c r="AQ73" i="4" s="1"/>
  <c r="AP71" i="4"/>
  <c r="AP73" i="4" s="1"/>
  <c r="AO71" i="4"/>
  <c r="AO73" i="4" s="1"/>
  <c r="AN71" i="4"/>
  <c r="AN73" i="4" s="1"/>
  <c r="AM71" i="4"/>
  <c r="AM73" i="4" s="1"/>
  <c r="AL71" i="4"/>
  <c r="AL73" i="4" s="1"/>
  <c r="AK71" i="4"/>
  <c r="AK73" i="4" s="1"/>
  <c r="AJ71" i="4"/>
  <c r="AJ73" i="4" s="1"/>
  <c r="AI71" i="4"/>
  <c r="AI73" i="4" s="1"/>
  <c r="AH71" i="4"/>
  <c r="AH73" i="4" s="1"/>
  <c r="AG71" i="4"/>
  <c r="AG73" i="4" s="1"/>
  <c r="AF71" i="4"/>
  <c r="AF73" i="4" s="1"/>
  <c r="AE71" i="4"/>
  <c r="AE73" i="4" s="1"/>
  <c r="AD71" i="4"/>
  <c r="AD73" i="4" s="1"/>
  <c r="AC71" i="4"/>
  <c r="AC73" i="4" s="1"/>
  <c r="AB71" i="4"/>
  <c r="AB73" i="4" s="1"/>
  <c r="Z71" i="4"/>
  <c r="Z72" i="4" s="1"/>
  <c r="Y71" i="4"/>
  <c r="Y73" i="4" s="1"/>
  <c r="X71" i="4"/>
  <c r="X73" i="4" s="1"/>
  <c r="W71" i="4"/>
  <c r="W73" i="4" s="1"/>
  <c r="V71" i="4"/>
  <c r="V73" i="4" s="1"/>
  <c r="U71" i="4"/>
  <c r="U73" i="4" s="1"/>
  <c r="T71" i="4"/>
  <c r="T73" i="4" s="1"/>
  <c r="S71" i="4"/>
  <c r="S73" i="4" s="1"/>
  <c r="R71" i="4"/>
  <c r="R72" i="4" s="1"/>
  <c r="Q71" i="4"/>
  <c r="Q73" i="4" s="1"/>
  <c r="P71" i="4"/>
  <c r="P73" i="4" s="1"/>
  <c r="O71" i="4"/>
  <c r="O73" i="4" s="1"/>
  <c r="M71" i="4"/>
  <c r="M73" i="4" s="1"/>
  <c r="L71" i="4"/>
  <c r="L73" i="4" s="1"/>
  <c r="K71" i="4"/>
  <c r="K73" i="4" s="1"/>
  <c r="J71" i="4"/>
  <c r="J73" i="4" s="1"/>
  <c r="I71" i="4"/>
  <c r="I73" i="4" s="1"/>
  <c r="H71" i="4"/>
  <c r="H73" i="4" s="1"/>
  <c r="G71" i="4"/>
  <c r="G73" i="4" s="1"/>
  <c r="F71" i="4"/>
  <c r="F73" i="4" s="1"/>
  <c r="E71" i="4"/>
  <c r="E73" i="4" s="1"/>
  <c r="D71" i="4"/>
  <c r="D73" i="4" s="1"/>
  <c r="B69" i="4"/>
  <c r="B68" i="4"/>
  <c r="B67" i="4"/>
  <c r="B66" i="4"/>
  <c r="B65" i="4"/>
  <c r="B64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O88" i="3"/>
  <c r="BO90" i="3" s="1"/>
  <c r="BN88" i="3"/>
  <c r="BN90" i="3" s="1"/>
  <c r="BM88" i="3"/>
  <c r="BM90" i="3" s="1"/>
  <c r="BL88" i="3"/>
  <c r="BL89" i="3" s="1"/>
  <c r="BK88" i="3"/>
  <c r="BK90" i="3" s="1"/>
  <c r="BJ88" i="3"/>
  <c r="BJ90" i="3" s="1"/>
  <c r="BI88" i="3"/>
  <c r="BI90" i="3" s="1"/>
  <c r="BH88" i="3"/>
  <c r="BH90" i="3" s="1"/>
  <c r="BG88" i="3"/>
  <c r="BG90" i="3" s="1"/>
  <c r="BF88" i="3"/>
  <c r="BF90" i="3" s="1"/>
  <c r="BE88" i="3"/>
  <c r="BE90" i="3" s="1"/>
  <c r="BD88" i="3"/>
  <c r="BD89" i="3" s="1"/>
  <c r="BC88" i="3"/>
  <c r="BC90" i="3" s="1"/>
  <c r="BB88" i="3"/>
  <c r="BB90" i="3" s="1"/>
  <c r="BA88" i="3"/>
  <c r="BA90" i="3" s="1"/>
  <c r="AZ88" i="3"/>
  <c r="AZ90" i="3" s="1"/>
  <c r="AY88" i="3"/>
  <c r="AY90" i="3" s="1"/>
  <c r="AX88" i="3"/>
  <c r="AX90" i="3" s="1"/>
  <c r="AW88" i="3"/>
  <c r="AW90" i="3" s="1"/>
  <c r="AV88" i="3"/>
  <c r="AV90" i="3" s="1"/>
  <c r="AU88" i="3"/>
  <c r="AU90" i="3" s="1"/>
  <c r="AT88" i="3"/>
  <c r="AT90" i="3" s="1"/>
  <c r="AS88" i="3"/>
  <c r="AS90" i="3" s="1"/>
  <c r="AR88" i="3"/>
  <c r="AR90" i="3" s="1"/>
  <c r="AQ88" i="3"/>
  <c r="AQ90" i="3" s="1"/>
  <c r="AP88" i="3"/>
  <c r="AP90" i="3" s="1"/>
  <c r="AO88" i="3"/>
  <c r="AO90" i="3" s="1"/>
  <c r="AN88" i="3"/>
  <c r="AM88" i="3"/>
  <c r="AM90" i="3" s="1"/>
  <c r="AL88" i="3"/>
  <c r="AL90" i="3" s="1"/>
  <c r="AK88" i="3"/>
  <c r="AK90" i="3" s="1"/>
  <c r="AJ88" i="3"/>
  <c r="AJ90" i="3" s="1"/>
  <c r="AI88" i="3"/>
  <c r="AI90" i="3" s="1"/>
  <c r="AH88" i="3"/>
  <c r="AH90" i="3" s="1"/>
  <c r="AG88" i="3"/>
  <c r="AG90" i="3" s="1"/>
  <c r="AF88" i="3"/>
  <c r="AF90" i="3" s="1"/>
  <c r="AE88" i="3"/>
  <c r="AE90" i="3" s="1"/>
  <c r="AD88" i="3"/>
  <c r="AD90" i="3" s="1"/>
  <c r="AC88" i="3"/>
  <c r="AC90" i="3" s="1"/>
  <c r="AB88" i="3"/>
  <c r="AB90" i="3" s="1"/>
  <c r="AA88" i="3"/>
  <c r="AA90" i="3" s="1"/>
  <c r="Z88" i="3"/>
  <c r="Z90" i="3" s="1"/>
  <c r="Y88" i="3"/>
  <c r="Y90" i="3" s="1"/>
  <c r="X88" i="3"/>
  <c r="X90" i="3" s="1"/>
  <c r="W88" i="3"/>
  <c r="W90" i="3" s="1"/>
  <c r="V88" i="3"/>
  <c r="V90" i="3" s="1"/>
  <c r="U88" i="3"/>
  <c r="U90" i="3" s="1"/>
  <c r="T88" i="3"/>
  <c r="T90" i="3" s="1"/>
  <c r="S88" i="3"/>
  <c r="S90" i="3" s="1"/>
  <c r="R88" i="3"/>
  <c r="R90" i="3" s="1"/>
  <c r="Q88" i="3"/>
  <c r="Q90" i="3" s="1"/>
  <c r="P88" i="3"/>
  <c r="P89" i="3" s="1"/>
  <c r="O88" i="3"/>
  <c r="O90" i="3" s="1"/>
  <c r="N88" i="3"/>
  <c r="N90" i="3" s="1"/>
  <c r="M88" i="3"/>
  <c r="M90" i="3" s="1"/>
  <c r="L88" i="3"/>
  <c r="L90" i="3" s="1"/>
  <c r="K88" i="3"/>
  <c r="K90" i="3" s="1"/>
  <c r="J88" i="3"/>
  <c r="J90" i="3" s="1"/>
  <c r="I88" i="3"/>
  <c r="I90" i="3" s="1"/>
  <c r="H88" i="3"/>
  <c r="H90" i="3" s="1"/>
  <c r="G88" i="3"/>
  <c r="G90" i="3" s="1"/>
  <c r="F88" i="3"/>
  <c r="F90" i="3" s="1"/>
  <c r="E88" i="3"/>
  <c r="E90" i="3" s="1"/>
  <c r="D88" i="3"/>
  <c r="D90" i="3" s="1"/>
  <c r="BO71" i="3"/>
  <c r="BO73" i="3" s="1"/>
  <c r="BN71" i="3"/>
  <c r="BN73" i="3" s="1"/>
  <c r="BM71" i="3"/>
  <c r="BM73" i="3" s="1"/>
  <c r="BL71" i="3"/>
  <c r="BL73" i="3" s="1"/>
  <c r="BK71" i="3"/>
  <c r="BK73" i="3" s="1"/>
  <c r="BJ71" i="3"/>
  <c r="BJ73" i="3" s="1"/>
  <c r="BI71" i="3"/>
  <c r="BH71" i="3"/>
  <c r="BH72" i="3" s="1"/>
  <c r="BG71" i="3"/>
  <c r="BG73" i="3" s="1"/>
  <c r="BF71" i="3"/>
  <c r="BF73" i="3" s="1"/>
  <c r="BE71" i="3"/>
  <c r="BE73" i="3" s="1"/>
  <c r="BD71" i="3"/>
  <c r="BD73" i="3" s="1"/>
  <c r="BC71" i="3"/>
  <c r="BC73" i="3" s="1"/>
  <c r="BB71" i="3"/>
  <c r="BB73" i="3" s="1"/>
  <c r="BA71" i="3"/>
  <c r="AZ71" i="3"/>
  <c r="AZ73" i="3" s="1"/>
  <c r="AY71" i="3"/>
  <c r="AY73" i="3" s="1"/>
  <c r="AX71" i="3"/>
  <c r="AX73" i="3" s="1"/>
  <c r="AW71" i="3"/>
  <c r="AW73" i="3" s="1"/>
  <c r="AV71" i="3"/>
  <c r="AV73" i="3" s="1"/>
  <c r="AU71" i="3"/>
  <c r="AU73" i="3" s="1"/>
  <c r="AT71" i="3"/>
  <c r="AT73" i="3" s="1"/>
  <c r="AS71" i="3"/>
  <c r="AS72" i="3" s="1"/>
  <c r="AR71" i="3"/>
  <c r="AR73" i="3" s="1"/>
  <c r="AQ71" i="3"/>
  <c r="AQ73" i="3" s="1"/>
  <c r="AP71" i="3"/>
  <c r="AP73" i="3" s="1"/>
  <c r="AO71" i="3"/>
  <c r="AO73" i="3" s="1"/>
  <c r="AN71" i="3"/>
  <c r="AN73" i="3" s="1"/>
  <c r="AM71" i="3"/>
  <c r="AM73" i="3" s="1"/>
  <c r="AL71" i="3"/>
  <c r="AL73" i="3" s="1"/>
  <c r="AK71" i="3"/>
  <c r="AK73" i="3" s="1"/>
  <c r="AJ71" i="3"/>
  <c r="AJ72" i="3" s="1"/>
  <c r="AI71" i="3"/>
  <c r="AI73" i="3" s="1"/>
  <c r="AH71" i="3"/>
  <c r="AH73" i="3" s="1"/>
  <c r="AG71" i="3"/>
  <c r="AG73" i="3" s="1"/>
  <c r="AF71" i="3"/>
  <c r="AF73" i="3" s="1"/>
  <c r="AE71" i="3"/>
  <c r="AE73" i="3" s="1"/>
  <c r="AD71" i="3"/>
  <c r="AD73" i="3" s="1"/>
  <c r="AC71" i="3"/>
  <c r="AC73" i="3" s="1"/>
  <c r="AB71" i="3"/>
  <c r="AB73" i="3" s="1"/>
  <c r="AA71" i="3"/>
  <c r="AA73" i="3" s="1"/>
  <c r="Z71" i="3"/>
  <c r="Z73" i="3" s="1"/>
  <c r="Y71" i="3"/>
  <c r="Y73" i="3" s="1"/>
  <c r="X71" i="3"/>
  <c r="X73" i="3" s="1"/>
  <c r="W71" i="3"/>
  <c r="W73" i="3" s="1"/>
  <c r="V71" i="3"/>
  <c r="V73" i="3" s="1"/>
  <c r="U71" i="3"/>
  <c r="U73" i="3" s="1"/>
  <c r="T71" i="3"/>
  <c r="T72" i="3" s="1"/>
  <c r="S71" i="3"/>
  <c r="S73" i="3" s="1"/>
  <c r="R71" i="3"/>
  <c r="R73" i="3" s="1"/>
  <c r="Q71" i="3"/>
  <c r="Q73" i="3" s="1"/>
  <c r="P71" i="3"/>
  <c r="P73" i="3" s="1"/>
  <c r="O71" i="3"/>
  <c r="O73" i="3" s="1"/>
  <c r="N71" i="3"/>
  <c r="N73" i="3" s="1"/>
  <c r="M71" i="3"/>
  <c r="M73" i="3" s="1"/>
  <c r="L71" i="3"/>
  <c r="L73" i="3" s="1"/>
  <c r="K71" i="3"/>
  <c r="K73" i="3" s="1"/>
  <c r="J71" i="3"/>
  <c r="J73" i="3" s="1"/>
  <c r="I71" i="3"/>
  <c r="I73" i="3" s="1"/>
  <c r="H71" i="3"/>
  <c r="H73" i="3" s="1"/>
  <c r="G71" i="3"/>
  <c r="G73" i="3" s="1"/>
  <c r="F71" i="3"/>
  <c r="F73" i="3" s="1"/>
  <c r="E71" i="3"/>
  <c r="E73" i="3" s="1"/>
  <c r="D71" i="3"/>
  <c r="D73" i="3" s="1"/>
  <c r="B69" i="3"/>
  <c r="B86" i="3"/>
  <c r="B24" i="3"/>
  <c r="B12" i="3"/>
  <c r="B51" i="3"/>
  <c r="B50" i="3"/>
  <c r="B49" i="3"/>
  <c r="B48" i="3"/>
  <c r="B47" i="3"/>
  <c r="B46" i="3"/>
  <c r="B45" i="3"/>
  <c r="B44" i="3"/>
  <c r="B43" i="3"/>
  <c r="B68" i="3"/>
  <c r="B85" i="3"/>
  <c r="B42" i="3"/>
  <c r="B41" i="3"/>
  <c r="B40" i="3"/>
  <c r="B54" i="3"/>
  <c r="B53" i="3"/>
  <c r="B52" i="3"/>
  <c r="B7" i="3"/>
  <c r="B6" i="3"/>
  <c r="B5" i="3"/>
  <c r="B67" i="3"/>
  <c r="B84" i="3"/>
  <c r="B4" i="3"/>
  <c r="B3" i="3"/>
  <c r="B2" i="3"/>
  <c r="B8" i="3"/>
  <c r="B39" i="3"/>
  <c r="B38" i="3"/>
  <c r="B37" i="3"/>
  <c r="B36" i="3"/>
  <c r="B35" i="3"/>
  <c r="B34" i="3"/>
  <c r="B33" i="3"/>
  <c r="B66" i="3"/>
  <c r="B83" i="3"/>
  <c r="B32" i="3"/>
  <c r="B31" i="3"/>
  <c r="B30" i="3"/>
  <c r="B29" i="3"/>
  <c r="B28" i="3"/>
  <c r="B27" i="3"/>
  <c r="B26" i="3"/>
  <c r="B25" i="3"/>
  <c r="B23" i="3"/>
  <c r="B22" i="3"/>
  <c r="B21" i="3"/>
  <c r="B65" i="3"/>
  <c r="B82" i="3"/>
  <c r="B20" i="3"/>
  <c r="B19" i="3"/>
  <c r="B18" i="3"/>
  <c r="B17" i="3"/>
  <c r="B16" i="3"/>
  <c r="B15" i="3"/>
  <c r="B14" i="3"/>
  <c r="B13" i="3"/>
  <c r="B11" i="3"/>
  <c r="B10" i="3"/>
  <c r="B9" i="3"/>
  <c r="B64" i="3"/>
  <c r="B8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A72" i="3" l="1"/>
  <c r="BA73" i="3"/>
  <c r="BI72" i="3"/>
  <c r="BI73" i="3"/>
  <c r="AN89" i="3"/>
  <c r="AN90" i="3"/>
  <c r="BP89" i="4"/>
  <c r="BP90" i="4"/>
  <c r="BU89" i="4"/>
  <c r="BU72" i="4"/>
  <c r="BP72" i="4"/>
  <c r="AX71" i="4"/>
  <c r="AX73" i="4" s="1"/>
  <c r="AX88" i="4"/>
  <c r="AX90" i="4" s="1"/>
  <c r="BI89" i="4"/>
  <c r="BI72" i="4"/>
  <c r="AA71" i="4"/>
  <c r="AA73" i="4" s="1"/>
  <c r="AA88" i="4"/>
  <c r="AA90" i="4" s="1"/>
  <c r="AX89" i="4"/>
  <c r="AX72" i="4"/>
  <c r="N71" i="4"/>
  <c r="N73" i="4" s="1"/>
  <c r="N88" i="4"/>
  <c r="N90" i="4" s="1"/>
  <c r="N89" i="4"/>
  <c r="I72" i="4"/>
  <c r="AI72" i="4"/>
  <c r="BH72" i="4"/>
  <c r="Z73" i="4"/>
  <c r="J72" i="4"/>
  <c r="S72" i="4"/>
  <c r="AB72" i="4"/>
  <c r="AJ72" i="4"/>
  <c r="AR72" i="4"/>
  <c r="BA72" i="4"/>
  <c r="BJ72" i="4"/>
  <c r="BS72" i="4"/>
  <c r="D89" i="4"/>
  <c r="L89" i="4"/>
  <c r="U89" i="4"/>
  <c r="AD89" i="4"/>
  <c r="AL89" i="4"/>
  <c r="AT89" i="4"/>
  <c r="BC89" i="4"/>
  <c r="BL89" i="4"/>
  <c r="AQ72" i="4"/>
  <c r="BR72" i="4"/>
  <c r="R73" i="4"/>
  <c r="K72" i="4"/>
  <c r="T72" i="4"/>
  <c r="AC72" i="4"/>
  <c r="AK72" i="4"/>
  <c r="AS72" i="4"/>
  <c r="BB72" i="4"/>
  <c r="BK72" i="4"/>
  <c r="BT72" i="4"/>
  <c r="E89" i="4"/>
  <c r="M89" i="4"/>
  <c r="V89" i="4"/>
  <c r="AE89" i="4"/>
  <c r="AM89" i="4"/>
  <c r="AU89" i="4"/>
  <c r="BD89" i="4"/>
  <c r="BM89" i="4"/>
  <c r="AZ72" i="4"/>
  <c r="D72" i="4"/>
  <c r="L72" i="4"/>
  <c r="U72" i="4"/>
  <c r="AD72" i="4"/>
  <c r="AL72" i="4"/>
  <c r="AT72" i="4"/>
  <c r="BC72" i="4"/>
  <c r="BL72" i="4"/>
  <c r="F89" i="4"/>
  <c r="O89" i="4"/>
  <c r="W89" i="4"/>
  <c r="AF89" i="4"/>
  <c r="AN89" i="4"/>
  <c r="AV89" i="4"/>
  <c r="BE89" i="4"/>
  <c r="BN89" i="4"/>
  <c r="E72" i="4"/>
  <c r="M72" i="4"/>
  <c r="V72" i="4"/>
  <c r="AE72" i="4"/>
  <c r="AM72" i="4"/>
  <c r="AU72" i="4"/>
  <c r="BD72" i="4"/>
  <c r="BM72" i="4"/>
  <c r="G89" i="4"/>
  <c r="P89" i="4"/>
  <c r="X89" i="4"/>
  <c r="AG89" i="4"/>
  <c r="AO89" i="4"/>
  <c r="AW89" i="4"/>
  <c r="BF89" i="4"/>
  <c r="BO89" i="4"/>
  <c r="F72" i="4"/>
  <c r="O72" i="4"/>
  <c r="W72" i="4"/>
  <c r="AF72" i="4"/>
  <c r="AN72" i="4"/>
  <c r="AV72" i="4"/>
  <c r="BE72" i="4"/>
  <c r="BN72" i="4"/>
  <c r="H89" i="4"/>
  <c r="Q89" i="4"/>
  <c r="Y89" i="4"/>
  <c r="AH89" i="4"/>
  <c r="AP89" i="4"/>
  <c r="AY89" i="4"/>
  <c r="BG89" i="4"/>
  <c r="BQ89" i="4"/>
  <c r="I89" i="4"/>
  <c r="R89" i="4"/>
  <c r="Z89" i="4"/>
  <c r="AI89" i="4"/>
  <c r="AQ89" i="4"/>
  <c r="AZ89" i="4"/>
  <c r="BH89" i="4"/>
  <c r="BR89" i="4"/>
  <c r="G72" i="4"/>
  <c r="P72" i="4"/>
  <c r="X72" i="4"/>
  <c r="AG72" i="4"/>
  <c r="AO72" i="4"/>
  <c r="AW72" i="4"/>
  <c r="BF72" i="4"/>
  <c r="BO72" i="4"/>
  <c r="H72" i="4"/>
  <c r="Q72" i="4"/>
  <c r="Y72" i="4"/>
  <c r="AH72" i="4"/>
  <c r="AP72" i="4"/>
  <c r="AY72" i="4"/>
  <c r="BG72" i="4"/>
  <c r="BQ72" i="4"/>
  <c r="J89" i="4"/>
  <c r="S89" i="4"/>
  <c r="AB89" i="4"/>
  <c r="AJ89" i="4"/>
  <c r="AR89" i="4"/>
  <c r="BA89" i="4"/>
  <c r="BJ89" i="4"/>
  <c r="BS89" i="4"/>
  <c r="K89" i="4"/>
  <c r="T89" i="4"/>
  <c r="AC89" i="4"/>
  <c r="AK89" i="4"/>
  <c r="AS89" i="4"/>
  <c r="BB89" i="4"/>
  <c r="BK89" i="4"/>
  <c r="BT89" i="4"/>
  <c r="D89" i="3"/>
  <c r="L89" i="3"/>
  <c r="T89" i="3"/>
  <c r="AB89" i="3"/>
  <c r="AJ89" i="3"/>
  <c r="AR89" i="3"/>
  <c r="AZ89" i="3"/>
  <c r="BH89" i="3"/>
  <c r="E89" i="3"/>
  <c r="M89" i="3"/>
  <c r="U89" i="3"/>
  <c r="AC89" i="3"/>
  <c r="AK89" i="3"/>
  <c r="AS89" i="3"/>
  <c r="BA89" i="3"/>
  <c r="BI89" i="3"/>
  <c r="F89" i="3"/>
  <c r="N89" i="3"/>
  <c r="V89" i="3"/>
  <c r="AD89" i="3"/>
  <c r="AL89" i="3"/>
  <c r="AT89" i="3"/>
  <c r="BB89" i="3"/>
  <c r="BJ89" i="3"/>
  <c r="G89" i="3"/>
  <c r="O89" i="3"/>
  <c r="W89" i="3"/>
  <c r="AE89" i="3"/>
  <c r="AM89" i="3"/>
  <c r="AU89" i="3"/>
  <c r="BC89" i="3"/>
  <c r="BK89" i="3"/>
  <c r="H89" i="3"/>
  <c r="X89" i="3"/>
  <c r="AV89" i="3"/>
  <c r="P90" i="3"/>
  <c r="BL90" i="3"/>
  <c r="I89" i="3"/>
  <c r="Q89" i="3"/>
  <c r="Y89" i="3"/>
  <c r="AG89" i="3"/>
  <c r="AO89" i="3"/>
  <c r="AW89" i="3"/>
  <c r="BE89" i="3"/>
  <c r="BM89" i="3"/>
  <c r="BD90" i="3"/>
  <c r="J89" i="3"/>
  <c r="R89" i="3"/>
  <c r="Z89" i="3"/>
  <c r="AH89" i="3"/>
  <c r="AP89" i="3"/>
  <c r="AX89" i="3"/>
  <c r="BF89" i="3"/>
  <c r="BN89" i="3"/>
  <c r="AF89" i="3"/>
  <c r="K89" i="3"/>
  <c r="S89" i="3"/>
  <c r="AA89" i="3"/>
  <c r="AI89" i="3"/>
  <c r="AQ89" i="3"/>
  <c r="AY89" i="3"/>
  <c r="BG89" i="3"/>
  <c r="BO89" i="3"/>
  <c r="F72" i="3"/>
  <c r="N72" i="3"/>
  <c r="V72" i="3"/>
  <c r="AD72" i="3"/>
  <c r="AL72" i="3"/>
  <c r="AT72" i="3"/>
  <c r="BB72" i="3"/>
  <c r="BJ72" i="3"/>
  <c r="G72" i="3"/>
  <c r="O72" i="3"/>
  <c r="W72" i="3"/>
  <c r="AE72" i="3"/>
  <c r="AM72" i="3"/>
  <c r="AU72" i="3"/>
  <c r="BC72" i="3"/>
  <c r="BK72" i="3"/>
  <c r="H72" i="3"/>
  <c r="P72" i="3"/>
  <c r="X72" i="3"/>
  <c r="AF72" i="3"/>
  <c r="AN72" i="3"/>
  <c r="AV72" i="3"/>
  <c r="BD72" i="3"/>
  <c r="BL72" i="3"/>
  <c r="D72" i="3"/>
  <c r="AB72" i="3"/>
  <c r="AZ72" i="3"/>
  <c r="U72" i="3"/>
  <c r="AS73" i="3"/>
  <c r="I72" i="3"/>
  <c r="Q72" i="3"/>
  <c r="Y72" i="3"/>
  <c r="AG72" i="3"/>
  <c r="AO72" i="3"/>
  <c r="AW72" i="3"/>
  <c r="BE72" i="3"/>
  <c r="BM72" i="3"/>
  <c r="L72" i="3"/>
  <c r="AR72" i="3"/>
  <c r="T73" i="3"/>
  <c r="AJ73" i="3"/>
  <c r="BH73" i="3"/>
  <c r="E72" i="3"/>
  <c r="AC72" i="3"/>
  <c r="J72" i="3"/>
  <c r="R72" i="3"/>
  <c r="Z72" i="3"/>
  <c r="AH72" i="3"/>
  <c r="AP72" i="3"/>
  <c r="AX72" i="3"/>
  <c r="BF72" i="3"/>
  <c r="BN72" i="3"/>
  <c r="M72" i="3"/>
  <c r="AK72" i="3"/>
  <c r="K72" i="3"/>
  <c r="S72" i="3"/>
  <c r="AA72" i="3"/>
  <c r="AI72" i="3"/>
  <c r="AQ72" i="3"/>
  <c r="AY72" i="3"/>
  <c r="BG72" i="3"/>
  <c r="BO72" i="3"/>
  <c r="AA72" i="4" l="1"/>
  <c r="AA89" i="4"/>
  <c r="N72" i="4"/>
</calcChain>
</file>

<file path=xl/sharedStrings.xml><?xml version="1.0" encoding="utf-8"?>
<sst xmlns="http://schemas.openxmlformats.org/spreadsheetml/2006/main" count="1986" uniqueCount="653">
  <si>
    <t>Rack:Tube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</si>
  <si>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</si>
  <si>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</si>
  <si>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</si>
  <si>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</si>
  <si>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</si>
  <si>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</si>
  <si>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</si>
  <si>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</si>
  <si>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</si>
  <si>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</si>
  <si>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</si>
  <si>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</si>
  <si>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</si>
  <si>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</si>
  <si>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</si>
  <si>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</si>
  <si>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</si>
  <si>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</si>
  <si>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</si>
  <si>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</si>
  <si>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</si>
  <si>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</si>
  <si>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</si>
  <si>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</si>
  <si>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</si>
  <si>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</si>
  <si>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</si>
  <si>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</si>
  <si>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</si>
  <si>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</si>
  <si>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</si>
  <si>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</si>
  <si>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</si>
  <si>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</si>
  <si>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</si>
  <si>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</si>
  <si>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</si>
  <si>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</si>
  <si>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</si>
  <si>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</si>
  <si>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</si>
  <si>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</si>
  <si>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</si>
  <si>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</si>
  <si>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</si>
  <si>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</si>
  <si>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</si>
  <si>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</si>
  <si>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</si>
  <si>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</si>
  <si>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</si>
  <si>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</si>
  <si>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</si>
  <si>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</si>
  <si>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</si>
  <si>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</si>
  <si>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</si>
  <si>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</si>
  <si>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</si>
  <si>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</si>
  <si>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</si>
  <si>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</si>
  <si>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</si>
  <si>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</si>
  <si>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</si>
  <si>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1:1</t>
  </si>
  <si>
    <t>Blank</t>
  </si>
  <si>
    <t>--</t>
  </si>
  <si>
    <t>1:2</t>
  </si>
  <si>
    <t>A</t>
  </si>
  <si>
    <t>1:3</t>
  </si>
  <si>
    <t>B</t>
  </si>
  <si>
    <t>1:4</t>
  </si>
  <si>
    <t>C</t>
  </si>
  <si>
    <t>1:5</t>
  </si>
  <si>
    <t>D</t>
  </si>
  <si>
    <t>1:6</t>
  </si>
  <si>
    <t>E</t>
  </si>
  <si>
    <t>1:7</t>
  </si>
  <si>
    <t>F</t>
  </si>
  <si>
    <t>1:8</t>
  </si>
  <si>
    <t>G</t>
  </si>
  <si>
    <t>1:9</t>
  </si>
  <si>
    <t>H</t>
  </si>
  <si>
    <t>####</t>
  </si>
  <si>
    <t>1:10</t>
  </si>
  <si>
    <t>I</t>
  </si>
  <si>
    <t>1:11</t>
  </si>
  <si>
    <t>SPS-SW2 10%</t>
  </si>
  <si>
    <t>0.01925 Q</t>
  </si>
  <si>
    <t>0.02279 S</t>
  </si>
  <si>
    <t>0.02355 S</t>
  </si>
  <si>
    <t>0.02308 S</t>
  </si>
  <si>
    <t>1.05031 S</t>
  </si>
  <si>
    <t>1.07825 S</t>
  </si>
  <si>
    <t>1.03911 S</t>
  </si>
  <si>
    <t>1.04961 S</t>
  </si>
  <si>
    <t>1.04315 S</t>
  </si>
  <si>
    <t>1.04826 S</t>
  </si>
  <si>
    <t>0.00935 S</t>
  </si>
  <si>
    <t>0.00837 S</t>
  </si>
  <si>
    <t>0.00954 S</t>
  </si>
  <si>
    <t>Uncal</t>
  </si>
  <si>
    <t>0.13971 Q</t>
  </si>
  <si>
    <t>0.14148 Q</t>
  </si>
  <si>
    <t>0.06372 Q</t>
  </si>
  <si>
    <t>0.000003 Su</t>
  </si>
  <si>
    <t>0.00492 S</t>
  </si>
  <si>
    <t>0.00506 S</t>
  </si>
  <si>
    <t>0.94743 S</t>
  </si>
  <si>
    <t>1.00344 S</t>
  </si>
  <si>
    <t>0.93963 S</t>
  </si>
  <si>
    <t>1.01444 S</t>
  </si>
  <si>
    <t>1:12</t>
  </si>
  <si>
    <t>SLRS-6</t>
  </si>
  <si>
    <t>0.02769 Q</t>
  </si>
  <si>
    <t>0.03019 S</t>
  </si>
  <si>
    <t>0.01423 S</t>
  </si>
  <si>
    <t>0.01694 S</t>
  </si>
  <si>
    <t>9.30911 S</t>
  </si>
  <si>
    <t>8.31916 So</t>
  </si>
  <si>
    <t>9.68168 S</t>
  </si>
  <si>
    <t>9.48470 S</t>
  </si>
  <si>
    <t>9.34490 S</t>
  </si>
  <si>
    <t>9.00666 S</t>
  </si>
  <si>
    <t>0.07924 S</t>
  </si>
  <si>
    <t>0.07675 S</t>
  </si>
  <si>
    <t>0.07752 S</t>
  </si>
  <si>
    <t>0.71749 Q</t>
  </si>
  <si>
    <t>0.000644 S</t>
  </si>
  <si>
    <t>2.37447 Q</t>
  </si>
  <si>
    <t>2.35732 Q</t>
  </si>
  <si>
    <t>0.00217 S</t>
  </si>
  <si>
    <t>0.00226 S</t>
  </si>
  <si>
    <t>3.05483 Q</t>
  </si>
  <si>
    <t>2.04682 S</t>
  </si>
  <si>
    <t>2.05523 S</t>
  </si>
  <si>
    <t>1.78222 S</t>
  </si>
  <si>
    <t>1.87504 S</t>
  </si>
  <si>
    <t>2.47128 S</t>
  </si>
  <si>
    <t>2.47794 S</t>
  </si>
  <si>
    <t>2.46164 S</t>
  </si>
  <si>
    <t>2.50407 S</t>
  </si>
  <si>
    <t>2.54263 S</t>
  </si>
  <si>
    <t>2.48046 S</t>
  </si>
  <si>
    <t>2:1</t>
  </si>
  <si>
    <t>NTS_JK_24</t>
  </si>
  <si>
    <t>0.00078 u</t>
  </si>
  <si>
    <t>0.00189 u</t>
  </si>
  <si>
    <t>2:2</t>
  </si>
  <si>
    <t>NTS_JK_25</t>
  </si>
  <si>
    <t>0.00129 u</t>
  </si>
  <si>
    <t>0.00090 u</t>
  </si>
  <si>
    <t>2:3</t>
  </si>
  <si>
    <t>NTS_JK_26</t>
  </si>
  <si>
    <t>0.00174 u</t>
  </si>
  <si>
    <t>2:4</t>
  </si>
  <si>
    <t>NTS_JK_27</t>
  </si>
  <si>
    <t>0.00604 u</t>
  </si>
  <si>
    <t>2:5</t>
  </si>
  <si>
    <t>NTS_JK_28</t>
  </si>
  <si>
    <t>0.00171 u</t>
  </si>
  <si>
    <t>2:6</t>
  </si>
  <si>
    <t>NTS_JK_29</t>
  </si>
  <si>
    <t>0.00038 u</t>
  </si>
  <si>
    <t>2:7</t>
  </si>
  <si>
    <t>NTS_JK_30</t>
  </si>
  <si>
    <t>0.00216 u</t>
  </si>
  <si>
    <t>0.00051 u</t>
  </si>
  <si>
    <t>2:8</t>
  </si>
  <si>
    <t>NTS_JK_31</t>
  </si>
  <si>
    <t>0.00242 u</t>
  </si>
  <si>
    <t>2:9</t>
  </si>
  <si>
    <t>NTS_JK_32</t>
  </si>
  <si>
    <t>0.00199 u</t>
  </si>
  <si>
    <t>0.00070 u</t>
  </si>
  <si>
    <t>2:10</t>
  </si>
  <si>
    <t>NTS_JK_33</t>
  </si>
  <si>
    <t>0.00144 u</t>
  </si>
  <si>
    <t>0.00393 u</t>
  </si>
  <si>
    <t>0.00007 u</t>
  </si>
  <si>
    <t>2:11</t>
  </si>
  <si>
    <t>NTS_JK_34</t>
  </si>
  <si>
    <t>0.00089 u</t>
  </si>
  <si>
    <t>0.00642 u</t>
  </si>
  <si>
    <t>8.36224 o</t>
  </si>
  <si>
    <t>2:12</t>
  </si>
  <si>
    <t>NTS_JK_35</t>
  </si>
  <si>
    <t>0.00193 u</t>
  </si>
  <si>
    <t>2:13</t>
  </si>
  <si>
    <t>NTS_JK_39</t>
  </si>
  <si>
    <t>0.00010 u</t>
  </si>
  <si>
    <t>0.00396 u</t>
  </si>
  <si>
    <t>2:14</t>
  </si>
  <si>
    <t>NTS_JK_40</t>
  </si>
  <si>
    <t>0.00146 u</t>
  </si>
  <si>
    <t>0.00415 u</t>
  </si>
  <si>
    <t>2:15</t>
  </si>
  <si>
    <t>NTS_JK_41</t>
  </si>
  <si>
    <t>0.00187 u</t>
  </si>
  <si>
    <t>0.00139 u</t>
  </si>
  <si>
    <t>2:16</t>
  </si>
  <si>
    <t>NTS_JK_42</t>
  </si>
  <si>
    <t>0.00040 u</t>
  </si>
  <si>
    <t>2:17</t>
  </si>
  <si>
    <t>NTS_JK_43</t>
  </si>
  <si>
    <t>0.00185 u</t>
  </si>
  <si>
    <t>0.00324 u</t>
  </si>
  <si>
    <t>2:18</t>
  </si>
  <si>
    <t>NTS_KK_27</t>
  </si>
  <si>
    <t>0.00333 !</t>
  </si>
  <si>
    <t>0.00689 !</t>
  </si>
  <si>
    <t>0.00234 !</t>
  </si>
  <si>
    <t>0.00245 !</t>
  </si>
  <si>
    <t>0.00260 !</t>
  </si>
  <si>
    <t>0.00259 !</t>
  </si>
  <si>
    <t>0.00372 !</t>
  </si>
  <si>
    <t>0.00281 !</t>
  </si>
  <si>
    <t>0.00243 !</t>
  </si>
  <si>
    <t>0.00229 !</t>
  </si>
  <si>
    <t>3.00146 !</t>
  </si>
  <si>
    <t>2.96926 !</t>
  </si>
  <si>
    <t>2.92845 !</t>
  </si>
  <si>
    <t>2.92680 !</t>
  </si>
  <si>
    <t>2.98237 !</t>
  </si>
  <si>
    <t>3.15104 !</t>
  </si>
  <si>
    <t>3.00231 !</t>
  </si>
  <si>
    <t>2.97226 !</t>
  </si>
  <si>
    <t>2.92214 !</t>
  </si>
  <si>
    <t>3.04913 !</t>
  </si>
  <si>
    <t>3.01498 !</t>
  </si>
  <si>
    <t>2.99019 !</t>
  </si>
  <si>
    <t>-0.00152 !u</t>
  </si>
  <si>
    <t>0.00001 !u</t>
  </si>
  <si>
    <t>0.00042 !u</t>
  </si>
  <si>
    <t>-0.00116 !u</t>
  </si>
  <si>
    <t>0.00053 !u</t>
  </si>
  <si>
    <t>0.68095 !</t>
  </si>
  <si>
    <t>0.67411 !</t>
  </si>
  <si>
    <t>0.60763 !</t>
  </si>
  <si>
    <t>0.000391 !</t>
  </si>
  <si>
    <t>0.36914 !</t>
  </si>
  <si>
    <t>0.37285 !</t>
  </si>
  <si>
    <t>0.38590 !</t>
  </si>
  <si>
    <t>0.38038 !</t>
  </si>
  <si>
    <t>0.37241 !</t>
  </si>
  <si>
    <t>0.00018 !</t>
  </si>
  <si>
    <t>0.00015 !u</t>
  </si>
  <si>
    <t>0.00031 !</t>
  </si>
  <si>
    <t>0.00006 !u</t>
  </si>
  <si>
    <t>2.76879 !</t>
  </si>
  <si>
    <t>2.87925 !</t>
  </si>
  <si>
    <t>2.76748 !</t>
  </si>
  <si>
    <t>2.75721 !</t>
  </si>
  <si>
    <t>0.33715 !</t>
  </si>
  <si>
    <t>0.29232 !</t>
  </si>
  <si>
    <t>0.26568 !</t>
  </si>
  <si>
    <t>0.26918 !</t>
  </si>
  <si>
    <t>7.01257 !</t>
  </si>
  <si>
    <t>7.03493 !</t>
  </si>
  <si>
    <t>7.07002 !</t>
  </si>
  <si>
    <t>7.15047 !</t>
  </si>
  <si>
    <t>7.19502 !</t>
  </si>
  <si>
    <t>7.07805 !</t>
  </si>
  <si>
    <t>0.02302 !</t>
  </si>
  <si>
    <t>0.02344 !</t>
  </si>
  <si>
    <t>0.02313 !</t>
  </si>
  <si>
    <t>2:19</t>
  </si>
  <si>
    <t>NTS_KK_28</t>
  </si>
  <si>
    <t>0.00452 u</t>
  </si>
  <si>
    <t>0.00302 u</t>
  </si>
  <si>
    <t>-0.00111 u</t>
  </si>
  <si>
    <t>0.00004 u</t>
  </si>
  <si>
    <t>0.00034 u</t>
  </si>
  <si>
    <t>-0.00027 u</t>
  </si>
  <si>
    <t>-0.00020 u</t>
  </si>
  <si>
    <t>0.00001 u</t>
  </si>
  <si>
    <t>0.00003 u</t>
  </si>
  <si>
    <t>0.00008 u</t>
  </si>
  <si>
    <t>-0.00017 u</t>
  </si>
  <si>
    <t>2:20</t>
  </si>
  <si>
    <t>NTS_KK_29</t>
  </si>
  <si>
    <t>-0.00058 u</t>
  </si>
  <si>
    <t>-0.00032 u</t>
  </si>
  <si>
    <t>0.00002 u</t>
  </si>
  <si>
    <t>-0.00009 u</t>
  </si>
  <si>
    <t>0.00013 u</t>
  </si>
  <si>
    <t>-0.00016 u</t>
  </si>
  <si>
    <t>2:21</t>
  </si>
  <si>
    <t>NTS_KK_30</t>
  </si>
  <si>
    <t>0.00294 u</t>
  </si>
  <si>
    <t>-0.00181 u</t>
  </si>
  <si>
    <t>-0.00037 u</t>
  </si>
  <si>
    <t>-0.00174 u</t>
  </si>
  <si>
    <t>-0.00006 u</t>
  </si>
  <si>
    <t>0.00011 u</t>
  </si>
  <si>
    <t>-0.00029 u</t>
  </si>
  <si>
    <t>NTS_KK_31</t>
  </si>
  <si>
    <t>-0.00135 u</t>
  </si>
  <si>
    <t>-0.00012 u</t>
  </si>
  <si>
    <t>0.00015 u</t>
  </si>
  <si>
    <t>-0.00184 u</t>
  </si>
  <si>
    <t>-0.00116 u</t>
  </si>
  <si>
    <t>0.00014 u</t>
  </si>
  <si>
    <t>-0.00010 u</t>
  </si>
  <si>
    <t>8.46232 o</t>
  </si>
  <si>
    <t>NTS_KK_32</t>
  </si>
  <si>
    <t>-0.00121 u</t>
  </si>
  <si>
    <t>0.00028 u</t>
  </si>
  <si>
    <t>-0.00038 u</t>
  </si>
  <si>
    <t>0.00005 u</t>
  </si>
  <si>
    <t>-0.00013 u</t>
  </si>
  <si>
    <t>NTS_KK_33</t>
  </si>
  <si>
    <t>-0.00164 u</t>
  </si>
  <si>
    <t>-0.00049 u</t>
  </si>
  <si>
    <t>-0.00011 u</t>
  </si>
  <si>
    <t>-0.00123 u</t>
  </si>
  <si>
    <t>0.00068 u</t>
  </si>
  <si>
    <t>0.00006 u</t>
  </si>
  <si>
    <t>0.00009 u</t>
  </si>
  <si>
    <t>0.00020 u</t>
  </si>
  <si>
    <t>-0.00008 u</t>
  </si>
  <si>
    <t>NTS_KK_34</t>
  </si>
  <si>
    <t>0.00541 u</t>
  </si>
  <si>
    <t>0.00227 u</t>
  </si>
  <si>
    <t>-0.00109 u</t>
  </si>
  <si>
    <t>0.00012 u</t>
  </si>
  <si>
    <t>0.00022 u</t>
  </si>
  <si>
    <t>-0.00001 u</t>
  </si>
  <si>
    <t>NTS_KK_35</t>
  </si>
  <si>
    <t>-0.00128 u</t>
  </si>
  <si>
    <t>-0.00042 u</t>
  </si>
  <si>
    <t>-0.00039 u</t>
  </si>
  <si>
    <t>-0.00080 u</t>
  </si>
  <si>
    <t>-0.00120 u</t>
  </si>
  <si>
    <t>0.00021 u</t>
  </si>
  <si>
    <t>NTS_KK_36</t>
  </si>
  <si>
    <t>-0.00071 u</t>
  </si>
  <si>
    <t>0.00019 u</t>
  </si>
  <si>
    <t>0.00054 u</t>
  </si>
  <si>
    <t>-0.00173 u</t>
  </si>
  <si>
    <t>-0.00035 u</t>
  </si>
  <si>
    <t>0.00016 u</t>
  </si>
  <si>
    <t>NTS_KK_37</t>
  </si>
  <si>
    <t>NTS_KK_38</t>
  </si>
  <si>
    <t>0.00262 u</t>
  </si>
  <si>
    <t>0.00045 u</t>
  </si>
  <si>
    <t>NEP25-Kyul-09_R</t>
  </si>
  <si>
    <t>-0.00033 u</t>
  </si>
  <si>
    <t>0.00134 u</t>
  </si>
  <si>
    <t>NEP25-003_R</t>
  </si>
  <si>
    <t>-0.00372 u</t>
  </si>
  <si>
    <t>0.00149 u</t>
  </si>
  <si>
    <t>0.15704 u</t>
  </si>
  <si>
    <t>NEP25-013_R</t>
  </si>
  <si>
    <t>0.00118 u</t>
  </si>
  <si>
    <t>0.00086 u</t>
  </si>
  <si>
    <t>0.04808 u</t>
  </si>
  <si>
    <t>NEP25-022_R</t>
  </si>
  <si>
    <t>-0.00215 u</t>
  </si>
  <si>
    <t>-0.00143 u</t>
  </si>
  <si>
    <t>0.00064 u</t>
  </si>
  <si>
    <t>0.00042 u</t>
  </si>
  <si>
    <t>8.54079 o</t>
  </si>
  <si>
    <t>NEP25-025_R</t>
  </si>
  <si>
    <t>0.00184 u</t>
  </si>
  <si>
    <t>0.00029 u</t>
  </si>
  <si>
    <t>NEP25-032_R</t>
  </si>
  <si>
    <t>0.00253 u</t>
  </si>
  <si>
    <t>-0.00043 u</t>
  </si>
  <si>
    <t>0.00047 u</t>
  </si>
  <si>
    <t>-0.00484 u</t>
  </si>
  <si>
    <t>-0.00018 u</t>
  </si>
  <si>
    <t>NEP25-038_R</t>
  </si>
  <si>
    <t>0.00249 u</t>
  </si>
  <si>
    <t>0.00196 u</t>
  </si>
  <si>
    <t>0.00127 u</t>
  </si>
  <si>
    <t>0.02909 u</t>
  </si>
  <si>
    <t>NTS_TH_53_R</t>
  </si>
  <si>
    <t>-0.00015 u</t>
  </si>
  <si>
    <t>0.00188 u</t>
  </si>
  <si>
    <t>NTS_TH_66_R</t>
  </si>
  <si>
    <t>0.08850 u</t>
  </si>
  <si>
    <t>NTS_TH_75_R</t>
  </si>
  <si>
    <t>0.00116 u</t>
  </si>
  <si>
    <t>0.00098 u</t>
  </si>
  <si>
    <t>NTS_KK_40</t>
  </si>
  <si>
    <t>0.00326 u</t>
  </si>
  <si>
    <t>NTS_KK_41</t>
  </si>
  <si>
    <t>0.00417 u</t>
  </si>
  <si>
    <t>0.00052 u</t>
  </si>
  <si>
    <t>NTS_KK_42</t>
  </si>
  <si>
    <t>0.00207 u</t>
  </si>
  <si>
    <t>0.00160 u</t>
  </si>
  <si>
    <t>SPS-SW2-10%</t>
  </si>
  <si>
    <t>-0.000018 u</t>
  </si>
  <si>
    <t>8.58626 o</t>
  </si>
  <si>
    <t>NTS_KK_43</t>
  </si>
  <si>
    <t>0.00197 u</t>
  </si>
  <si>
    <t>-0.00014 u</t>
  </si>
  <si>
    <t>0.00136 u</t>
  </si>
  <si>
    <t>NTS_KK_44</t>
  </si>
  <si>
    <t>0.00156 u</t>
  </si>
  <si>
    <t>0.00031 u</t>
  </si>
  <si>
    <t>NTS_KK_45</t>
  </si>
  <si>
    <t>0.00501 !</t>
  </si>
  <si>
    <t>0.00807 !</t>
  </si>
  <si>
    <t>0.00231 !</t>
  </si>
  <si>
    <t>0.00254 !</t>
  </si>
  <si>
    <t>0.00263 !</t>
  </si>
  <si>
    <t>0.00262 !</t>
  </si>
  <si>
    <t>0.00291 !</t>
  </si>
  <si>
    <t>0.00316 !</t>
  </si>
  <si>
    <t>0.00247 !</t>
  </si>
  <si>
    <t>0.00225 !</t>
  </si>
  <si>
    <t>2.28758 !</t>
  </si>
  <si>
    <t>2.26650 !</t>
  </si>
  <si>
    <t>2.24331 !</t>
  </si>
  <si>
    <t>2.26004 !</t>
  </si>
  <si>
    <t>2.28236 !</t>
  </si>
  <si>
    <t>2.40167 !</t>
  </si>
  <si>
    <t>2.26316 !</t>
  </si>
  <si>
    <t>2.25327 !</t>
  </si>
  <si>
    <t>2.22628 !</t>
  </si>
  <si>
    <t>2.33181 !</t>
  </si>
  <si>
    <t>2.30504 !</t>
  </si>
  <si>
    <t>2.30009 !</t>
  </si>
  <si>
    <t>0.00118 !</t>
  </si>
  <si>
    <t>0.00215 !</t>
  </si>
  <si>
    <t>-0.00050 !u</t>
  </si>
  <si>
    <t>0.00187 !u</t>
  </si>
  <si>
    <t>0.61746 !</t>
  </si>
  <si>
    <t>0.61119 !</t>
  </si>
  <si>
    <t>0.55217 !</t>
  </si>
  <si>
    <t>0.000248 !</t>
  </si>
  <si>
    <t>0.29516 !</t>
  </si>
  <si>
    <t>0.29638 !</t>
  </si>
  <si>
    <t>0.30716 !</t>
  </si>
  <si>
    <t>0.30026 !</t>
  </si>
  <si>
    <t>0.29474 !</t>
  </si>
  <si>
    <t>0.00096 !</t>
  </si>
  <si>
    <t>0.00092 !</t>
  </si>
  <si>
    <t>0.00091 !</t>
  </si>
  <si>
    <t>0.00097 !</t>
  </si>
  <si>
    <t>2.00577 !</t>
  </si>
  <si>
    <t>2.06820 !</t>
  </si>
  <si>
    <t>2.00907 !</t>
  </si>
  <si>
    <t>2.01821 !</t>
  </si>
  <si>
    <t>0.17080 !</t>
  </si>
  <si>
    <t>0.17301 !</t>
  </si>
  <si>
    <t>0.14641 !</t>
  </si>
  <si>
    <t>0.12995 !</t>
  </si>
  <si>
    <t>5.86631 !</t>
  </si>
  <si>
    <t>5.88310 !</t>
  </si>
  <si>
    <t>5.90265 !</t>
  </si>
  <si>
    <t>6.01231 !</t>
  </si>
  <si>
    <t>6.01945 !</t>
  </si>
  <si>
    <t>5.93204 !</t>
  </si>
  <si>
    <t>0.01935 !</t>
  </si>
  <si>
    <t>0.01980 !</t>
  </si>
  <si>
    <t>0.01942 !</t>
  </si>
  <si>
    <t>0.01966 !</t>
  </si>
  <si>
    <t>NTS_KK_46</t>
  </si>
  <si>
    <t>0.00050 u</t>
  </si>
  <si>
    <t>NTS_KK_47</t>
  </si>
  <si>
    <t>0.00288 u</t>
  </si>
  <si>
    <t>NTS_KWY_45_R</t>
  </si>
  <si>
    <t>0.00094 u</t>
  </si>
  <si>
    <t>-0.00165 u</t>
  </si>
  <si>
    <t>-0.00045 u</t>
  </si>
  <si>
    <t>-0.00052 u</t>
  </si>
  <si>
    <t>-0.00341 u</t>
  </si>
  <si>
    <t>-0.00146 u</t>
  </si>
  <si>
    <t>-0.00002 u</t>
  </si>
  <si>
    <t>NTS_KWY_56_R</t>
  </si>
  <si>
    <t>0.00024 u</t>
  </si>
  <si>
    <t>0.00181 u</t>
  </si>
  <si>
    <t>-0.00304 u</t>
  </si>
  <si>
    <t>-0.00079 u</t>
  </si>
  <si>
    <t>-0.00007 u</t>
  </si>
  <si>
    <t>0.00000 u</t>
  </si>
  <si>
    <t>-0.00021 u</t>
  </si>
  <si>
    <t>NTS_KWY_82_R</t>
  </si>
  <si>
    <t>0.00410 u</t>
  </si>
  <si>
    <t>-0.00077 u</t>
  </si>
  <si>
    <t>-0.00041 u</t>
  </si>
  <si>
    <t>-0.00098 u</t>
  </si>
  <si>
    <t>NTS_KWY_88_R</t>
  </si>
  <si>
    <t>-0.00161 u</t>
  </si>
  <si>
    <t>-0.00059 u</t>
  </si>
  <si>
    <t>-0.00104 u</t>
  </si>
  <si>
    <t>-0.00070 u</t>
  </si>
  <si>
    <t>NTS_JK_26_R</t>
  </si>
  <si>
    <t>NTS_JK_40_R</t>
  </si>
  <si>
    <t>8.34855 o</t>
  </si>
  <si>
    <t>NTS_BK_29_R</t>
  </si>
  <si>
    <t>NTS_BK_43_R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</si>
  <si>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</si>
  <si>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</si>
  <si>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</si>
  <si>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</si>
  <si>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</si>
  <si>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</si>
  <si>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</si>
  <si>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</si>
  <si>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</si>
  <si>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</si>
  <si>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</si>
  <si>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</si>
  <si>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</si>
  <si>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</si>
  <si>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</si>
  <si>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</si>
  <si>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</si>
  <si>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</si>
  <si>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</si>
  <si>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</si>
  <si>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</si>
  <si>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</si>
  <si>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</si>
  <si>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</si>
  <si>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</si>
  <si>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</si>
  <si>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</si>
  <si>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</si>
  <si>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</si>
  <si>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</si>
  <si>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</si>
  <si>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</si>
  <si>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</si>
  <si>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</si>
  <si>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</si>
  <si>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</si>
  <si>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</si>
  <si>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</si>
  <si>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</si>
  <si>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</si>
  <si>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</si>
  <si>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</si>
  <si>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</si>
  <si>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</si>
  <si>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</si>
  <si>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</si>
  <si>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</si>
  <si>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</si>
  <si>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</si>
  <si>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</si>
  <si>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</si>
  <si>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</si>
  <si>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</si>
  <si>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</si>
  <si>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</si>
  <si>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</si>
  <si>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</si>
  <si>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</si>
  <si>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</si>
  <si>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</si>
  <si>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</si>
  <si>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</si>
  <si>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</si>
  <si>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</si>
  <si>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</si>
  <si>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Certified</t>
  </si>
  <si>
    <t>Mean</t>
  </si>
  <si>
    <t>2SD</t>
  </si>
  <si>
    <t>%Diff</t>
  </si>
  <si>
    <t>Ba Mean</t>
  </si>
  <si>
    <t>Ca Mean</t>
  </si>
  <si>
    <t>Mn Mean</t>
  </si>
  <si>
    <t>S Mean</t>
  </si>
  <si>
    <t>Si Mean</t>
  </si>
  <si>
    <t>Sr Mean</t>
  </si>
  <si>
    <t>Final_Sample_ID</t>
  </si>
  <si>
    <t>2025_10_14_47</t>
  </si>
  <si>
    <t>NEP25-003</t>
  </si>
  <si>
    <t>2025_10_14_48</t>
  </si>
  <si>
    <t>NEP25-013</t>
  </si>
  <si>
    <t>2025_10_14_49</t>
  </si>
  <si>
    <t>NEP25-022</t>
  </si>
  <si>
    <t>2025_10_14_52</t>
  </si>
  <si>
    <t>NEP25-025</t>
  </si>
  <si>
    <t>2025_10_14_53</t>
  </si>
  <si>
    <t>NEP25-032</t>
  </si>
  <si>
    <t>2025_10_14_54</t>
  </si>
  <si>
    <t>NEP25-038</t>
  </si>
  <si>
    <t>2025_10_14_46</t>
  </si>
  <si>
    <t>NEP25-Kyul-09</t>
  </si>
  <si>
    <t>2025_10_14_13</t>
  </si>
  <si>
    <t>2025_10_14_14</t>
  </si>
  <si>
    <t>2025_10_14_15</t>
  </si>
  <si>
    <t>2025_10_14_72</t>
  </si>
  <si>
    <t>2025_10_14_16</t>
  </si>
  <si>
    <t>2025_10_14_17</t>
  </si>
  <si>
    <t>2025_10_14_18</t>
  </si>
  <si>
    <t>2025_10_14_19</t>
  </si>
  <si>
    <t>2025_10_14_20</t>
  </si>
  <si>
    <t>2025_10_14_21</t>
  </si>
  <si>
    <t>2025_10_14_22</t>
  </si>
  <si>
    <t>2025_10_14_23</t>
  </si>
  <si>
    <t>2025_10_14_26</t>
  </si>
  <si>
    <t>2025_10_14_27</t>
  </si>
  <si>
    <t>2025_10_14_28</t>
  </si>
  <si>
    <t>2025_10_14_73</t>
  </si>
  <si>
    <t>2025_10_14_29</t>
  </si>
  <si>
    <t>2025_10_14_30</t>
  </si>
  <si>
    <t>2025_10_14_31</t>
  </si>
  <si>
    <t>2025_10_14_32</t>
  </si>
  <si>
    <t>2025_10_14_33</t>
  </si>
  <si>
    <t>2025_10_14_34</t>
  </si>
  <si>
    <t>2025_10_14_35</t>
  </si>
  <si>
    <t>2025_10_14_36</t>
  </si>
  <si>
    <t>2025_10_14_39</t>
  </si>
  <si>
    <t>2025_10_14_40</t>
  </si>
  <si>
    <t>2025_10_14_41</t>
  </si>
  <si>
    <t>2025_10_14_42</t>
  </si>
  <si>
    <t>2025_10_14_43</t>
  </si>
  <si>
    <t>2025_10_14_44</t>
  </si>
  <si>
    <t>2025_10_14_45</t>
  </si>
  <si>
    <t>2025_10_14_58</t>
  </si>
  <si>
    <t>2025_10_14_59</t>
  </si>
  <si>
    <t>2025_10_14_60</t>
  </si>
  <si>
    <t>2025_10_14_63</t>
  </si>
  <si>
    <t>2025_10_14_64</t>
  </si>
  <si>
    <t>2025_10_14_65</t>
  </si>
  <si>
    <t>2025_10_14_66</t>
  </si>
  <si>
    <t>2025_10_14_67</t>
  </si>
  <si>
    <t>2025_10_14_68</t>
  </si>
  <si>
    <t>NTS_KWY_45</t>
  </si>
  <si>
    <t>2025_10_14_69</t>
  </si>
  <si>
    <t>NTS_KWY_56</t>
  </si>
  <si>
    <t>2025_10_14_70</t>
  </si>
  <si>
    <t>NTS_KWY_82</t>
  </si>
  <si>
    <t>2025_10_14_71</t>
  </si>
  <si>
    <t>NTS_KWY_88</t>
  </si>
  <si>
    <t>2025_10_14_55</t>
  </si>
  <si>
    <t>NTS_TH_53</t>
  </si>
  <si>
    <t>2025_10_14_56</t>
  </si>
  <si>
    <t>NTS_TH_66</t>
  </si>
  <si>
    <t>2025_10_14_57</t>
  </si>
  <si>
    <t>NTS_TH_75</t>
  </si>
  <si>
    <t>2025_10_14_12</t>
  </si>
  <si>
    <t>2025_10_14_25</t>
  </si>
  <si>
    <t>2025_10_14_38</t>
  </si>
  <si>
    <t>2025_10_14_51</t>
  </si>
  <si>
    <t>2025_10_14_62</t>
  </si>
  <si>
    <t>2025_10_14_75</t>
  </si>
  <si>
    <t>2025_10_14_11</t>
  </si>
  <si>
    <t>2025_10_14_24</t>
  </si>
  <si>
    <t>2025_10_14_37</t>
  </si>
  <si>
    <t>2025_10_14_50</t>
  </si>
  <si>
    <t>2025_10_14_61</t>
  </si>
  <si>
    <t>2025_10_14_74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</si>
</sst>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17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8"/>
      <name val="Liberation Sans"/>
    </font>
    <font>
      <b/>
      <sz val="12"/>
      <color theme="1"/>
      <name val="Liberation Sans"/>
    </font>
    <font>
      <b/>
      <sz val="12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1">
    <xf numFmtId="0" fontId="0" fillId="0" borderId="0" xfId="0"/>
    <xf numFmtId="49" fontId="0" fillId="0" borderId="0" xfId="0" applyNumberFormat="1"/>
    <xf numFmtId="2" fontId="0" fillId="0" borderId="0" xfId="0" applyNumberFormat="1"/>
    <xf numFmtId="0" fontId="15" fillId="9" borderId="0" xfId="0" applyFont="1" applyFill="1"/>
    <xf numFmtId="0" fontId="16" fillId="9" borderId="0" xfId="0" applyFont="1" applyFill="1"/>
    <xf numFmtId="0" fontId="15" fillId="0" borderId="0" xfId="0" applyFont="1"/>
    <xf numFmtId="0" fontId="16" fillId="0" borderId="0" xfId="0" applyFont="1"/>
    <xf numFmtId="164" fontId="0" fillId="0" borderId="0" xfId="0" applyNumberFormat="1"/>
    <xf numFmtId="0" fontId="0" fillId="9" borderId="0" xfId="0" applyFill="1"/>
    <xf numFmtId="0" fontId="15" fillId="10" borderId="0" xfId="0" applyFont="1" applyFill="1"/>
    <xf numFmtId="0" fontId="16" fillId="10" borderId="0" xfId="0" applyFont="1" applyFill="1"/>
  </cellXfs>
  <cellStyles count="18">
    <cellStyle name="Accent" xfId="7" xr:uid="{9EC7AFEC-4906-6B49-9F6F-571BBE1E8736}"/>
    <cellStyle name="Accent 1" xfId="8" xr:uid="{AD4E5822-4094-BD41-81AF-3446B77FA976}"/>
    <cellStyle name="Accent 2" xfId="9" xr:uid="{E774C0CD-2ACD-8948-81D5-36E9A15778F5}"/>
    <cellStyle name="Accent 3" xfId="10" xr:uid="{6797274F-1F1D-424D-B2F1-CB76F5E28A00}"/>
    <cellStyle name="Bad" xfId="4" builtinId="27" customBuiltin="1"/>
    <cellStyle name="Error" xfId="11" xr:uid="{73E1BD7D-C772-BB43-B0CB-383A6498C6E4}"/>
    <cellStyle name="Footnote" xfId="12" xr:uid="{DD875F03-13DF-DD43-8AB4-7E3B0F7E46AA}"/>
    <cellStyle name="Good" xfId="3" builtinId="26" customBuiltin="1"/>
    <cellStyle name="Heading" xfId="13" xr:uid="{B3A5E191-D688-6B4E-8EF2-7E5950940C4D}"/>
    <cellStyle name="Heading 1" xfId="1" builtinId="16" customBuiltin="1"/>
    <cellStyle name="Heading 2" xfId="2" builtinId="17" customBuiltin="1"/>
    <cellStyle name="Hyperlink" xfId="14" xr:uid="{46474BC9-B961-CD43-AB4B-5DDDE46B8AD9}"/>
    <cellStyle name="Neutral" xfId="5" builtinId="28" customBuiltin="1"/>
    <cellStyle name="Normal" xfId="0" builtinId="0" customBuiltin="1"/>
    <cellStyle name="Note" xfId="6" builtinId="10" customBuiltin="1"/>
    <cellStyle name="Status" xfId="15" xr:uid="{19EC889D-73FB-DE43-BF7D-F155EADE99E7}"/>
    <cellStyle name="Text" xfId="16" xr:uid="{EE534F68-7F12-B441-8CFC-7C5734CF2F6D}"/>
    <cellStyle name="Warning" xfId="17" xr:uid="{BEC99A3A-DB0B-D648-AD9D-24D9E219969A}"/>
  </cellStyles>
  <dxfs count="3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Final!$G$28:$G$47</c:f>
              <c:numCache>
                <c:formatCode>General</c:formatCode>
                <c:ptCount val="20"/>
                <c:pt idx="0">
                  <c:v>2.9244700000000003</c:v>
                </c:pt>
                <c:pt idx="1">
                  <c:v>2.9858799999999999</c:v>
                </c:pt>
                <c:pt idx="2">
                  <c:v>2.9811649999999998</c:v>
                </c:pt>
                <c:pt idx="3">
                  <c:v>2.9536699999999998</c:v>
                </c:pt>
                <c:pt idx="4">
                  <c:v>3.1540150000000002</c:v>
                </c:pt>
                <c:pt idx="5">
                  <c:v>3.2695949999999998</c:v>
                </c:pt>
                <c:pt idx="6">
                  <c:v>3.2358349999999998</c:v>
                </c:pt>
                <c:pt idx="7">
                  <c:v>3.3396699999999999</c:v>
                </c:pt>
                <c:pt idx="8">
                  <c:v>3.1894799999999996</c:v>
                </c:pt>
                <c:pt idx="9">
                  <c:v>3.247655</c:v>
                </c:pt>
                <c:pt idx="10">
                  <c:v>3.6601249999999999</c:v>
                </c:pt>
                <c:pt idx="11">
                  <c:v>3.8650700000000002</c:v>
                </c:pt>
                <c:pt idx="12">
                  <c:v>3.6569599999999998</c:v>
                </c:pt>
                <c:pt idx="13">
                  <c:v>3.89975</c:v>
                </c:pt>
                <c:pt idx="14">
                  <c:v>2.4080700000000004</c:v>
                </c:pt>
                <c:pt idx="15">
                  <c:v>2.3581599999999998</c:v>
                </c:pt>
                <c:pt idx="16">
                  <c:v>2.1989799999999997</c:v>
                </c:pt>
                <c:pt idx="17">
                  <c:v>2.24316</c:v>
                </c:pt>
                <c:pt idx="18">
                  <c:v>2.0549400000000002</c:v>
                </c:pt>
                <c:pt idx="19">
                  <c:v>2.2743950000000002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E-E443-B581-427F9D87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86192"/>
        <c:axId val="1993487904"/>
      </c:scatterChart>
      <c:valAx>
        <c:axId val="19934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87904"/>
        <c:crosses val="autoZero"/>
        <c:crossBetween val="midCat"/>
      </c:valAx>
      <c:valAx>
        <c:axId val="19934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Final!$Q$28:$Q$47</c:f>
              <c:numCache>
                <c:formatCode>General</c:formatCode>
                <c:ptCount val="20"/>
                <c:pt idx="0">
                  <c:v>0.38772163704037704</c:v>
                </c:pt>
                <c:pt idx="1">
                  <c:v>0.40262759022829492</c:v>
                </c:pt>
                <c:pt idx="2">
                  <c:v>0.40955253592738883</c:v>
                </c:pt>
                <c:pt idx="3">
                  <c:v>0.41479167515864507</c:v>
                </c:pt>
                <c:pt idx="4">
                  <c:v>0.42748523158003832</c:v>
                </c:pt>
                <c:pt idx="5">
                  <c:v>0.43769361182008576</c:v>
                </c:pt>
                <c:pt idx="6">
                  <c:v>0.43735361349098062</c:v>
                </c:pt>
                <c:pt idx="7">
                  <c:v>0.44207962338927453</c:v>
                </c:pt>
                <c:pt idx="8">
                  <c:v>0.44433203068399929</c:v>
                </c:pt>
                <c:pt idx="9">
                  <c:v>0.43809959166775503</c:v>
                </c:pt>
                <c:pt idx="10">
                  <c:v>0.46384749375763146</c:v>
                </c:pt>
                <c:pt idx="11">
                  <c:v>0.48141054011371576</c:v>
                </c:pt>
                <c:pt idx="12">
                  <c:v>0.4808087477273903</c:v>
                </c:pt>
                <c:pt idx="13">
                  <c:v>0.49124056762918988</c:v>
                </c:pt>
                <c:pt idx="14">
                  <c:v>0.35993195125260491</c:v>
                </c:pt>
                <c:pt idx="15">
                  <c:v>0.34074071017198659</c:v>
                </c:pt>
                <c:pt idx="16">
                  <c:v>0.33378317698030313</c:v>
                </c:pt>
                <c:pt idx="17">
                  <c:v>0.33496865919237578</c:v>
                </c:pt>
                <c:pt idx="18">
                  <c:v>0.34114527750343027</c:v>
                </c:pt>
                <c:pt idx="19">
                  <c:v>0.3443921665475233</c:v>
                </c:pt>
              </c:numCache>
            </c:numRef>
          </c:xVal>
          <c:yVal>
            <c:numRef>
              <c:f>Final!$R$28:$R$47</c:f>
              <c:numCache>
                <c:formatCode>General</c:formatCode>
                <c:ptCount val="20"/>
                <c:pt idx="0">
                  <c:v>3.2482960332419382E-3</c:v>
                </c:pt>
                <c:pt idx="1">
                  <c:v>3.2473249386591818E-3</c:v>
                </c:pt>
                <c:pt idx="2">
                  <c:v>3.2469465221167042E-3</c:v>
                </c:pt>
                <c:pt idx="3">
                  <c:v>3.242554643921453E-3</c:v>
                </c:pt>
                <c:pt idx="4">
                  <c:v>3.2998520184781524E-3</c:v>
                </c:pt>
                <c:pt idx="5">
                  <c:v>3.3848396894129692E-3</c:v>
                </c:pt>
                <c:pt idx="6">
                  <c:v>3.4078992613374086E-3</c:v>
                </c:pt>
                <c:pt idx="7">
                  <c:v>3.5315793113398996E-3</c:v>
                </c:pt>
                <c:pt idx="8">
                  <c:v>3.3496090139877939E-3</c:v>
                </c:pt>
                <c:pt idx="9">
                  <c:v>3.3115901136118145E-3</c:v>
                </c:pt>
                <c:pt idx="10">
                  <c:v>3.7400979943345747E-3</c:v>
                </c:pt>
                <c:pt idx="11">
                  <c:v>3.8122923654996003E-3</c:v>
                </c:pt>
                <c:pt idx="12">
                  <c:v>4.6345504939342861E-3</c:v>
                </c:pt>
                <c:pt idx="13">
                  <c:v>3.8795564774051984E-3</c:v>
                </c:pt>
                <c:pt idx="14">
                  <c:v>3.7969531138564092E-3</c:v>
                </c:pt>
                <c:pt idx="15">
                  <c:v>3.2778438390390018E-3</c:v>
                </c:pt>
                <c:pt idx="16">
                  <c:v>3.2906952754280998E-3</c:v>
                </c:pt>
                <c:pt idx="17">
                  <c:v>3.2526525568086929E-3</c:v>
                </c:pt>
                <c:pt idx="18">
                  <c:v>3.6443660804836176E-3</c:v>
                </c:pt>
                <c:pt idx="19">
                  <c:v>3.3932335777295793E-3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5-2344-BD36-8F78D717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997631"/>
        <c:axId val="1613208543"/>
      </c:scatterChart>
      <c:valAx>
        <c:axId val="161299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08543"/>
        <c:crosses val="autoZero"/>
        <c:crossBetween val="midCat"/>
      </c:valAx>
      <c:valAx>
        <c:axId val="16132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9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425450</xdr:colOff>
      <xdr:row>6</xdr:row>
      <xdr:rowOff>50800</xdr:rowOff>
    </xdr:from>
    <xdr:to>
      <xdr:col>22</xdr:col>
      <xdr:colOff>44450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AF483-7A30-DDC4-B572-D208A85F4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450850</xdr:colOff>
      <xdr:row>29</xdr:row>
      <xdr:rowOff>12700</xdr:rowOff>
    </xdr:from>
    <xdr:to>
      <xdr:col>24</xdr:col>
      <xdr:colOff>69850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FCAE3-C27B-32D2-AAB8-69E550119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8F89-1B93-2941-BA87-2EC5EA29E108}">
  <dimension ref="A1:BN78"/>
  <sheetViews>
    <sheetView workbookViewId="0">
      <selection sqref="A1:XFD1048576"/>
    </sheetView>
  </sheetViews>
  <sheetFormatPr defaultColWidth="11.5546875" defaultRowHeight="15.95"/>
  <cols>
    <col min="1" max="66" width="14.109375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s="1" t="s">
        <v>66</v>
      </c>
      <c r="B2" t="s">
        <v>67</v>
      </c>
      <c r="C2">
        <v>0</v>
      </c>
      <c r="D2" t="s">
        <v>68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 s="1" t="s">
        <v>69</v>
      </c>
      <c r="B3" t="s">
        <v>70</v>
      </c>
      <c r="C3" t="s">
        <v>68</v>
      </c>
      <c r="D3" t="s">
        <v>68</v>
      </c>
      <c r="E3" t="s">
        <v>68</v>
      </c>
      <c r="F3" t="s">
        <v>68</v>
      </c>
      <c r="G3">
        <v>2.1000000000000001E-4</v>
      </c>
      <c r="H3" t="s">
        <v>68</v>
      </c>
      <c r="I3" t="s">
        <v>68</v>
      </c>
      <c r="J3" t="s">
        <v>68</v>
      </c>
      <c r="K3" t="s">
        <v>68</v>
      </c>
      <c r="L3" t="s">
        <v>68</v>
      </c>
      <c r="M3">
        <v>0.10757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 t="s">
        <v>68</v>
      </c>
      <c r="T3">
        <v>0.10757</v>
      </c>
      <c r="U3" t="s">
        <v>68</v>
      </c>
      <c r="V3">
        <v>0.10757</v>
      </c>
      <c r="W3">
        <v>0.10757</v>
      </c>
      <c r="X3">
        <v>0.10757</v>
      </c>
      <c r="Y3" t="s">
        <v>68</v>
      </c>
      <c r="Z3" t="s">
        <v>68</v>
      </c>
      <c r="AA3" t="s">
        <v>68</v>
      </c>
      <c r="AB3" t="s">
        <v>68</v>
      </c>
      <c r="AC3" t="s">
        <v>68</v>
      </c>
      <c r="AD3" t="s">
        <v>68</v>
      </c>
      <c r="AE3">
        <v>4.3270000000000003E-2</v>
      </c>
      <c r="AF3">
        <v>4.3270000000000003E-2</v>
      </c>
      <c r="AG3" t="s">
        <v>68</v>
      </c>
      <c r="AH3">
        <v>4.3270000000000003E-2</v>
      </c>
      <c r="AI3" t="s">
        <v>68</v>
      </c>
      <c r="AJ3">
        <v>2.1599999999999999E-4</v>
      </c>
      <c r="AK3">
        <v>4.3389999999999998E-2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 t="s">
        <v>68</v>
      </c>
      <c r="AR3" t="s">
        <v>68</v>
      </c>
      <c r="AS3" t="s">
        <v>68</v>
      </c>
      <c r="AT3" t="s">
        <v>68</v>
      </c>
      <c r="AU3">
        <v>8.6779999999999996E-2</v>
      </c>
      <c r="AV3">
        <v>8.6779999999999996E-2</v>
      </c>
      <c r="AW3">
        <v>8.6779999999999996E-2</v>
      </c>
      <c r="AX3">
        <v>8.6779999999999996E-2</v>
      </c>
      <c r="AY3">
        <v>8.6779999999999996E-2</v>
      </c>
      <c r="AZ3">
        <v>8.6779999999999996E-2</v>
      </c>
      <c r="BA3" t="s">
        <v>68</v>
      </c>
      <c r="BB3" t="s">
        <v>68</v>
      </c>
      <c r="BC3" t="s">
        <v>68</v>
      </c>
      <c r="BD3" t="s">
        <v>68</v>
      </c>
      <c r="BE3">
        <v>8.6230000000000001E-2</v>
      </c>
      <c r="BF3">
        <v>8.6230000000000001E-2</v>
      </c>
      <c r="BG3">
        <v>8.6230000000000001E-2</v>
      </c>
      <c r="BH3" t="s">
        <v>68</v>
      </c>
      <c r="BI3">
        <v>8.6230000000000001E-2</v>
      </c>
      <c r="BJ3">
        <v>8.6230000000000001E-2</v>
      </c>
      <c r="BK3">
        <v>1.31E-3</v>
      </c>
      <c r="BL3">
        <v>1.31E-3</v>
      </c>
      <c r="BM3">
        <v>1.31E-3</v>
      </c>
      <c r="BN3">
        <v>1.31E-3</v>
      </c>
    </row>
    <row r="4" spans="1:66">
      <c r="A4" s="1" t="s">
        <v>71</v>
      </c>
      <c r="B4" t="s">
        <v>72</v>
      </c>
      <c r="C4" t="s">
        <v>68</v>
      </c>
      <c r="D4" t="s">
        <v>68</v>
      </c>
      <c r="E4" t="s">
        <v>68</v>
      </c>
      <c r="F4" t="s">
        <v>68</v>
      </c>
      <c r="G4">
        <v>5.1000000000000004E-4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>
        <v>0.26845999999999998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 t="s">
        <v>68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 t="s">
        <v>68</v>
      </c>
      <c r="Z4" t="s">
        <v>68</v>
      </c>
      <c r="AA4" t="s">
        <v>68</v>
      </c>
      <c r="AB4" t="s">
        <v>68</v>
      </c>
      <c r="AC4" t="s">
        <v>68</v>
      </c>
      <c r="AD4" t="s">
        <v>68</v>
      </c>
      <c r="AE4">
        <v>0.10798000000000001</v>
      </c>
      <c r="AF4">
        <v>0.10798000000000001</v>
      </c>
      <c r="AG4" t="s">
        <v>68</v>
      </c>
      <c r="AH4">
        <v>0.10798000000000001</v>
      </c>
      <c r="AI4">
        <v>5.3899999999999998E-4</v>
      </c>
      <c r="AJ4">
        <v>5.3899999999999998E-4</v>
      </c>
      <c r="AK4">
        <v>0.10828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5.1000000000000004E-4</v>
      </c>
      <c r="AR4" t="s">
        <v>68</v>
      </c>
      <c r="AS4">
        <v>5.1000000000000004E-4</v>
      </c>
      <c r="AT4" t="s">
        <v>68</v>
      </c>
      <c r="AU4">
        <v>0.21657999999999999</v>
      </c>
      <c r="AV4">
        <v>0.21657999999999999</v>
      </c>
      <c r="AW4">
        <v>0.21657999999999999</v>
      </c>
      <c r="AX4">
        <v>0.21657999999999999</v>
      </c>
      <c r="AY4">
        <v>0.21657999999999999</v>
      </c>
      <c r="AZ4">
        <v>0.21657999999999999</v>
      </c>
      <c r="BA4" t="s">
        <v>68</v>
      </c>
      <c r="BB4" t="s">
        <v>68</v>
      </c>
      <c r="BC4" t="s">
        <v>68</v>
      </c>
      <c r="BD4">
        <v>5.4050000000000001E-2</v>
      </c>
      <c r="BE4">
        <v>0.2152</v>
      </c>
      <c r="BF4">
        <v>0.2152</v>
      </c>
      <c r="BG4">
        <v>0.2152</v>
      </c>
      <c r="BH4" t="s">
        <v>68</v>
      </c>
      <c r="BI4">
        <v>0.2152</v>
      </c>
      <c r="BJ4">
        <v>0.2152</v>
      </c>
      <c r="BK4">
        <v>3.2799999999999999E-3</v>
      </c>
      <c r="BL4">
        <v>3.2799999999999999E-3</v>
      </c>
      <c r="BM4">
        <v>3.2799999999999999E-3</v>
      </c>
      <c r="BN4">
        <v>3.2799999999999999E-3</v>
      </c>
    </row>
    <row r="5" spans="1:66">
      <c r="A5" s="1" t="s">
        <v>73</v>
      </c>
      <c r="B5" t="s">
        <v>74</v>
      </c>
      <c r="C5" t="s">
        <v>68</v>
      </c>
      <c r="D5" t="s">
        <v>68</v>
      </c>
      <c r="E5" t="s">
        <v>68</v>
      </c>
      <c r="F5">
        <v>9.6000000000000002E-4</v>
      </c>
      <c r="G5">
        <v>9.6000000000000002E-4</v>
      </c>
      <c r="H5" t="s">
        <v>68</v>
      </c>
      <c r="I5" t="s">
        <v>68</v>
      </c>
      <c r="J5" t="s">
        <v>68</v>
      </c>
      <c r="K5" t="s">
        <v>68</v>
      </c>
      <c r="L5" t="s">
        <v>68</v>
      </c>
      <c r="M5">
        <v>0.50371999999999995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 t="s">
        <v>68</v>
      </c>
      <c r="Z5" t="s">
        <v>68</v>
      </c>
      <c r="AA5" t="s">
        <v>68</v>
      </c>
      <c r="AB5" t="s">
        <v>68</v>
      </c>
      <c r="AC5" t="s">
        <v>68</v>
      </c>
      <c r="AD5" t="s">
        <v>68</v>
      </c>
      <c r="AE5">
        <v>0.20261000000000001</v>
      </c>
      <c r="AF5">
        <v>0.20261000000000001</v>
      </c>
      <c r="AG5" t="s">
        <v>68</v>
      </c>
      <c r="AH5">
        <v>0.20261000000000001</v>
      </c>
      <c r="AI5">
        <v>1.01E-3</v>
      </c>
      <c r="AJ5">
        <v>1.01E-3</v>
      </c>
      <c r="AK5">
        <v>0.20316999999999999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9.6000000000000002E-4</v>
      </c>
      <c r="AR5">
        <v>9.6000000000000002E-4</v>
      </c>
      <c r="AS5">
        <v>9.6000000000000002E-4</v>
      </c>
      <c r="AT5">
        <v>9.6000000000000002E-4</v>
      </c>
      <c r="AU5">
        <v>0.40637000000000001</v>
      </c>
      <c r="AV5">
        <v>0.40637000000000001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 t="s">
        <v>68</v>
      </c>
      <c r="BB5" t="s">
        <v>68</v>
      </c>
      <c r="BC5">
        <v>0.10142</v>
      </c>
      <c r="BD5">
        <v>0.10142</v>
      </c>
      <c r="BE5">
        <v>0.40378999999999998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6.1500000000000001E-3</v>
      </c>
      <c r="BL5">
        <v>6.1500000000000001E-3</v>
      </c>
      <c r="BM5">
        <v>6.1500000000000001E-3</v>
      </c>
      <c r="BN5">
        <v>6.1500000000000001E-3</v>
      </c>
    </row>
    <row r="6" spans="1:66">
      <c r="A6" s="1" t="s">
        <v>75</v>
      </c>
      <c r="B6" t="s">
        <v>76</v>
      </c>
      <c r="C6">
        <v>1.97E-3</v>
      </c>
      <c r="D6" t="s">
        <v>68</v>
      </c>
      <c r="E6">
        <v>2.0200000000000001E-3</v>
      </c>
      <c r="F6">
        <v>2.0200000000000001E-3</v>
      </c>
      <c r="G6">
        <v>2.0200000000000001E-3</v>
      </c>
      <c r="H6">
        <v>2.0200000000000001E-3</v>
      </c>
      <c r="I6" t="s">
        <v>68</v>
      </c>
      <c r="J6" t="s">
        <v>68</v>
      </c>
      <c r="K6" t="s">
        <v>68</v>
      </c>
      <c r="L6" t="s">
        <v>68</v>
      </c>
      <c r="M6">
        <v>1.06094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1.9599999999999999E-3</v>
      </c>
      <c r="Z6">
        <v>1.9599999999999999E-3</v>
      </c>
      <c r="AA6" t="s">
        <v>68</v>
      </c>
      <c r="AB6" t="s">
        <v>68</v>
      </c>
      <c r="AC6" t="s">
        <v>68</v>
      </c>
      <c r="AD6" t="s">
        <v>68</v>
      </c>
      <c r="AE6">
        <v>0.42674000000000001</v>
      </c>
      <c r="AF6">
        <v>0.42674000000000001</v>
      </c>
      <c r="AG6" t="s">
        <v>68</v>
      </c>
      <c r="AH6">
        <v>0.42674000000000001</v>
      </c>
      <c r="AI6">
        <v>2.1280000000000001E-3</v>
      </c>
      <c r="AJ6">
        <v>2.1280000000000001E-3</v>
      </c>
      <c r="AK6">
        <v>0.42792000000000002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2.0300000000000001E-3</v>
      </c>
      <c r="AR6">
        <v>2.0300000000000001E-3</v>
      </c>
      <c r="AS6">
        <v>2.0300000000000001E-3</v>
      </c>
      <c r="AT6">
        <v>2.0300000000000001E-3</v>
      </c>
      <c r="AU6">
        <v>0.85589999999999999</v>
      </c>
      <c r="AV6">
        <v>0.85589999999999999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>
        <v>0.21360999999999999</v>
      </c>
      <c r="BB6">
        <v>0.21360999999999999</v>
      </c>
      <c r="BC6">
        <v>0.21360999999999999</v>
      </c>
      <c r="BD6">
        <v>0.21360999999999999</v>
      </c>
      <c r="BE6">
        <v>0.85045999999999999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1.294E-2</v>
      </c>
      <c r="BL6">
        <v>1.294E-2</v>
      </c>
      <c r="BM6">
        <v>1.294E-2</v>
      </c>
      <c r="BN6">
        <v>1.294E-2</v>
      </c>
    </row>
    <row r="7" spans="1:66">
      <c r="A7" s="1" t="s">
        <v>77</v>
      </c>
      <c r="B7" t="s">
        <v>78</v>
      </c>
      <c r="C7">
        <v>4.9199999999999999E-3</v>
      </c>
      <c r="D7" t="s">
        <v>68</v>
      </c>
      <c r="E7">
        <v>5.0499999999999998E-3</v>
      </c>
      <c r="F7">
        <v>5.0499999999999998E-3</v>
      </c>
      <c r="G7">
        <v>5.0499999999999998E-3</v>
      </c>
      <c r="H7">
        <v>5.0499999999999998E-3</v>
      </c>
      <c r="I7" t="s">
        <v>68</v>
      </c>
      <c r="J7" t="s">
        <v>68</v>
      </c>
      <c r="K7" t="s">
        <v>68</v>
      </c>
      <c r="L7" t="s">
        <v>68</v>
      </c>
      <c r="M7">
        <v>2.6468600000000002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 t="s">
        <v>68</v>
      </c>
      <c r="T7" t="s">
        <v>68</v>
      </c>
      <c r="U7" t="s">
        <v>68</v>
      </c>
      <c r="V7" t="s">
        <v>68</v>
      </c>
      <c r="W7" t="s">
        <v>68</v>
      </c>
      <c r="X7" t="s">
        <v>68</v>
      </c>
      <c r="Y7">
        <v>4.8900000000000002E-3</v>
      </c>
      <c r="Z7">
        <v>4.8900000000000002E-3</v>
      </c>
      <c r="AA7">
        <v>4.8900000000000002E-3</v>
      </c>
      <c r="AB7" t="s">
        <v>68</v>
      </c>
      <c r="AC7" t="s">
        <v>68</v>
      </c>
      <c r="AD7" t="s">
        <v>68</v>
      </c>
      <c r="AE7">
        <v>1.0646500000000001</v>
      </c>
      <c r="AF7">
        <v>1.0646500000000001</v>
      </c>
      <c r="AG7" t="s">
        <v>68</v>
      </c>
      <c r="AH7" t="s">
        <v>68</v>
      </c>
      <c r="AI7">
        <v>5.3090000000000004E-3</v>
      </c>
      <c r="AJ7">
        <v>5.3090000000000004E-3</v>
      </c>
      <c r="AK7">
        <v>1.06758</v>
      </c>
      <c r="AL7">
        <v>1.06758</v>
      </c>
      <c r="AM7">
        <v>1.06758</v>
      </c>
      <c r="AN7" t="s">
        <v>68</v>
      </c>
      <c r="AO7" t="s">
        <v>68</v>
      </c>
      <c r="AP7" t="s">
        <v>68</v>
      </c>
      <c r="AQ7" t="s">
        <v>68</v>
      </c>
      <c r="AR7">
        <v>5.0600000000000003E-3</v>
      </c>
      <c r="AS7" t="s">
        <v>68</v>
      </c>
      <c r="AT7" t="s">
        <v>68</v>
      </c>
      <c r="AU7">
        <v>2.13531</v>
      </c>
      <c r="AV7">
        <v>2.13531</v>
      </c>
      <c r="AW7">
        <v>2.13531</v>
      </c>
      <c r="AX7" t="s">
        <v>68</v>
      </c>
      <c r="AY7" t="s">
        <v>68</v>
      </c>
      <c r="AZ7" t="s">
        <v>68</v>
      </c>
      <c r="BA7">
        <v>0.53293000000000001</v>
      </c>
      <c r="BB7">
        <v>0.53293000000000001</v>
      </c>
      <c r="BC7" t="s">
        <v>68</v>
      </c>
      <c r="BD7" t="s">
        <v>68</v>
      </c>
      <c r="BE7">
        <v>2.1217600000000001</v>
      </c>
      <c r="BF7">
        <v>2.1217600000000001</v>
      </c>
      <c r="BG7">
        <v>2.1217600000000001</v>
      </c>
      <c r="BH7" t="s">
        <v>68</v>
      </c>
      <c r="BI7" t="s">
        <v>68</v>
      </c>
      <c r="BJ7" t="s">
        <v>68</v>
      </c>
      <c r="BK7">
        <v>3.2289999999999999E-2</v>
      </c>
      <c r="BL7">
        <v>3.2289999999999999E-2</v>
      </c>
      <c r="BM7" t="s">
        <v>68</v>
      </c>
      <c r="BN7" t="s">
        <v>68</v>
      </c>
    </row>
    <row r="8" spans="1:66">
      <c r="A8" s="1" t="s">
        <v>79</v>
      </c>
      <c r="B8" t="s">
        <v>80</v>
      </c>
      <c r="C8">
        <v>9.2499999999999995E-3</v>
      </c>
      <c r="D8" t="s">
        <v>68</v>
      </c>
      <c r="E8">
        <v>9.4999999999999998E-3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4.9784300000000004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9.1999999999999998E-3</v>
      </c>
      <c r="Z8" t="s">
        <v>68</v>
      </c>
      <c r="AA8" t="s">
        <v>68</v>
      </c>
      <c r="AB8">
        <v>9.1999999999999998E-3</v>
      </c>
      <c r="AC8">
        <v>9.1999999999999998E-3</v>
      </c>
      <c r="AD8">
        <v>9.1999999999999998E-3</v>
      </c>
      <c r="AE8">
        <v>2.0024899999999999</v>
      </c>
      <c r="AF8">
        <v>2.0024899999999999</v>
      </c>
      <c r="AG8">
        <v>2.0024899999999999</v>
      </c>
      <c r="AH8">
        <v>2.0024899999999999</v>
      </c>
      <c r="AI8">
        <v>9.9860000000000001E-3</v>
      </c>
      <c r="AJ8">
        <v>9.9860000000000001E-3</v>
      </c>
      <c r="AK8">
        <v>2.008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9.5099999999999994E-3</v>
      </c>
      <c r="AR8">
        <v>9.5099999999999994E-3</v>
      </c>
      <c r="AS8">
        <v>9.5099999999999994E-3</v>
      </c>
      <c r="AT8">
        <v>9.5099999999999994E-3</v>
      </c>
      <c r="AU8">
        <v>4.0162800000000001</v>
      </c>
      <c r="AV8">
        <v>4.0162800000000001</v>
      </c>
      <c r="AW8" t="s">
        <v>68</v>
      </c>
      <c r="AX8">
        <v>4.0162800000000001</v>
      </c>
      <c r="AY8">
        <v>4.0162800000000001</v>
      </c>
      <c r="AZ8">
        <v>4.0162800000000001</v>
      </c>
      <c r="BA8">
        <v>1.00237</v>
      </c>
      <c r="BB8">
        <v>1.00237</v>
      </c>
      <c r="BC8">
        <v>1.00237</v>
      </c>
      <c r="BD8">
        <v>1.00237</v>
      </c>
      <c r="BE8">
        <v>3.9908000000000001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6.0740000000000002E-2</v>
      </c>
      <c r="BL8">
        <v>6.0740000000000002E-2</v>
      </c>
      <c r="BM8">
        <v>6.0740000000000002E-2</v>
      </c>
      <c r="BN8">
        <v>6.0740000000000002E-2</v>
      </c>
    </row>
    <row r="9" spans="1:66">
      <c r="A9" s="1" t="s">
        <v>81</v>
      </c>
      <c r="B9" t="s">
        <v>82</v>
      </c>
      <c r="C9">
        <v>1.9439999999999999E-2</v>
      </c>
      <c r="D9">
        <v>1.9439999999999999E-2</v>
      </c>
      <c r="E9">
        <v>1.9970000000000002E-2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10.467829999999999</v>
      </c>
      <c r="N9">
        <v>10.467829999999999</v>
      </c>
      <c r="O9">
        <v>10.467829999999999</v>
      </c>
      <c r="P9">
        <v>10.467829999999999</v>
      </c>
      <c r="Q9">
        <v>10.467829999999999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1.9349999999999999E-2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4.2105100000000002</v>
      </c>
      <c r="AF9">
        <v>4.2105100000000002</v>
      </c>
      <c r="AG9">
        <v>4.2105100000000002</v>
      </c>
      <c r="AH9">
        <v>4.2105100000000002</v>
      </c>
      <c r="AI9">
        <v>2.0997999999999999E-2</v>
      </c>
      <c r="AJ9">
        <v>2.0997999999999999E-2</v>
      </c>
      <c r="AK9">
        <v>4.2221000000000002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0.02</v>
      </c>
      <c r="AR9">
        <v>0.02</v>
      </c>
      <c r="AS9">
        <v>0.02</v>
      </c>
      <c r="AT9">
        <v>0.02</v>
      </c>
      <c r="AU9">
        <v>8.4447700000000001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2.1076199999999998</v>
      </c>
      <c r="BB9">
        <v>2.1076199999999998</v>
      </c>
      <c r="BC9">
        <v>2.1076199999999998</v>
      </c>
      <c r="BD9">
        <v>2.1076199999999998</v>
      </c>
      <c r="BE9">
        <v>8.3911899999999999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0.12770000000000001</v>
      </c>
      <c r="BL9">
        <v>0.12770000000000001</v>
      </c>
      <c r="BM9">
        <v>0.12770000000000001</v>
      </c>
      <c r="BN9">
        <v>0.12770000000000001</v>
      </c>
    </row>
    <row r="10" spans="1:66">
      <c r="A10" s="1" t="s">
        <v>83</v>
      </c>
      <c r="B10" t="s">
        <v>84</v>
      </c>
      <c r="C10">
        <v>4.8500000000000001E-2</v>
      </c>
      <c r="D10">
        <v>4.8500000000000001E-2</v>
      </c>
      <c r="E10">
        <v>4.9829999999999999E-2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26.116900000000001</v>
      </c>
      <c r="N10">
        <v>26.116900000000001</v>
      </c>
      <c r="O10">
        <v>26.116900000000001</v>
      </c>
      <c r="P10">
        <v>26.116900000000001</v>
      </c>
      <c r="Q10" t="s">
        <v>85</v>
      </c>
      <c r="R10">
        <v>26.116900000000001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4.8280000000000003E-2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 t="s">
        <v>68</v>
      </c>
      <c r="AF10" t="s">
        <v>68</v>
      </c>
      <c r="AG10">
        <v>10.50508</v>
      </c>
      <c r="AH10">
        <v>10.50508</v>
      </c>
      <c r="AI10">
        <v>5.2387999999999997E-2</v>
      </c>
      <c r="AJ10">
        <v>5.2387999999999997E-2</v>
      </c>
      <c r="AK10">
        <v>10.534000000000001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4.9910000000000003E-2</v>
      </c>
      <c r="AR10">
        <v>4.9910000000000003E-2</v>
      </c>
      <c r="AS10">
        <v>4.9910000000000003E-2</v>
      </c>
      <c r="AT10">
        <v>4.9910000000000003E-2</v>
      </c>
      <c r="AU10">
        <v>21.069430000000001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5.2584499999999998</v>
      </c>
      <c r="BB10">
        <v>5.2584499999999998</v>
      </c>
      <c r="BC10">
        <v>5.2584499999999998</v>
      </c>
      <c r="BD10">
        <v>5.2584499999999998</v>
      </c>
      <c r="BE10">
        <v>20.935749999999999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0.31862000000000001</v>
      </c>
      <c r="BL10">
        <v>0.31862000000000001</v>
      </c>
      <c r="BM10">
        <v>0.31862000000000001</v>
      </c>
      <c r="BN10">
        <v>0.31862000000000001</v>
      </c>
    </row>
    <row r="11" spans="1:66">
      <c r="A11" s="1" t="s">
        <v>86</v>
      </c>
      <c r="B11" t="s">
        <v>87</v>
      </c>
      <c r="C11">
        <v>9.1069999999999998E-2</v>
      </c>
      <c r="D11">
        <v>9.1069999999999998E-2</v>
      </c>
      <c r="E11">
        <v>9.357E-2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49.03875</v>
      </c>
      <c r="N11">
        <v>49.03875</v>
      </c>
      <c r="O11">
        <v>49.03875</v>
      </c>
      <c r="P11">
        <v>49.03875</v>
      </c>
      <c r="Q11" t="s">
        <v>85</v>
      </c>
      <c r="R11">
        <v>49.03875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9.0649999999999994E-2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 t="s">
        <v>68</v>
      </c>
      <c r="AF11" t="s">
        <v>68</v>
      </c>
      <c r="AG11">
        <v>19.725010000000001</v>
      </c>
      <c r="AH11">
        <v>19.725010000000001</v>
      </c>
      <c r="AI11">
        <v>9.8366999999999996E-2</v>
      </c>
      <c r="AJ11">
        <v>9.8366999999999996E-2</v>
      </c>
      <c r="AK11">
        <v>19.779309999999999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9.3710000000000002E-2</v>
      </c>
      <c r="AR11">
        <v>9.3710000000000002E-2</v>
      </c>
      <c r="AS11">
        <v>9.3710000000000002E-2</v>
      </c>
      <c r="AT11">
        <v>9.3710000000000002E-2</v>
      </c>
      <c r="AU11">
        <v>39.561300000000003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9.8735999999999997</v>
      </c>
      <c r="BB11">
        <v>9.8735999999999997</v>
      </c>
      <c r="BC11">
        <v>9.8735999999999997</v>
      </c>
      <c r="BD11">
        <v>9.8735999999999997</v>
      </c>
      <c r="BE11">
        <v>39.310299999999998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0.59826000000000001</v>
      </c>
      <c r="BL11">
        <v>0.59826000000000001</v>
      </c>
      <c r="BM11">
        <v>0.59826000000000001</v>
      </c>
      <c r="BN11">
        <v>0.59826000000000001</v>
      </c>
    </row>
    <row r="12" spans="1:66">
      <c r="A12" s="1" t="s">
        <v>88</v>
      </c>
      <c r="B12" t="s">
        <v>89</v>
      </c>
      <c r="C12" t="s">
        <v>90</v>
      </c>
      <c r="D12" t="s">
        <v>91</v>
      </c>
      <c r="E12" t="s">
        <v>92</v>
      </c>
      <c r="F12">
        <v>2.3779999999999999E-2</v>
      </c>
      <c r="G12">
        <v>2.3560000000000001E-2</v>
      </c>
      <c r="H12">
        <v>2.3939999999999999E-2</v>
      </c>
      <c r="I12" t="s">
        <v>93</v>
      </c>
      <c r="J12">
        <v>2.3220000000000001E-2</v>
      </c>
      <c r="K12">
        <v>2.3390000000000001E-2</v>
      </c>
      <c r="L12">
        <v>2.368E-2</v>
      </c>
      <c r="M12">
        <v>1.0300100000000001</v>
      </c>
      <c r="N12">
        <v>1.0454600000000001</v>
      </c>
      <c r="O12" t="s">
        <v>94</v>
      </c>
      <c r="P12" t="s">
        <v>95</v>
      </c>
      <c r="Q12">
        <v>1.08066</v>
      </c>
      <c r="R12">
        <v>1.06911</v>
      </c>
      <c r="S12" t="s">
        <v>96</v>
      </c>
      <c r="T12" t="s">
        <v>97</v>
      </c>
      <c r="U12" t="s">
        <v>98</v>
      </c>
      <c r="V12">
        <v>1.09968</v>
      </c>
      <c r="W12">
        <v>1.0726899999999999</v>
      </c>
      <c r="X12" t="s">
        <v>99</v>
      </c>
      <c r="Y12" t="s">
        <v>100</v>
      </c>
      <c r="Z12">
        <v>9.5200000000000007E-3</v>
      </c>
      <c r="AA12">
        <v>9.5999999999999992E-3</v>
      </c>
      <c r="AB12" t="s">
        <v>101</v>
      </c>
      <c r="AC12" t="s">
        <v>102</v>
      </c>
      <c r="AD12" t="s">
        <v>103</v>
      </c>
      <c r="AE12" t="s">
        <v>104</v>
      </c>
      <c r="AF12" t="s">
        <v>105</v>
      </c>
      <c r="AG12" t="s">
        <v>106</v>
      </c>
      <c r="AH12" t="s">
        <v>103</v>
      </c>
      <c r="AI12" t="s">
        <v>107</v>
      </c>
      <c r="AJ12" t="s">
        <v>103</v>
      </c>
      <c r="AK12">
        <v>0.20316999999999999</v>
      </c>
      <c r="AL12">
        <v>0.20408000000000001</v>
      </c>
      <c r="AM12">
        <v>0.20215</v>
      </c>
      <c r="AN12">
        <v>0.20385</v>
      </c>
      <c r="AO12">
        <v>0.20025000000000001</v>
      </c>
      <c r="AP12" t="s">
        <v>103</v>
      </c>
      <c r="AQ12">
        <v>4.6800000000000001E-3</v>
      </c>
      <c r="AR12" t="s">
        <v>108</v>
      </c>
      <c r="AS12">
        <v>4.9800000000000001E-3</v>
      </c>
      <c r="AT12" t="s">
        <v>109</v>
      </c>
      <c r="AU12" t="s">
        <v>103</v>
      </c>
      <c r="AV12">
        <v>1.02729</v>
      </c>
      <c r="AW12">
        <v>1.0696099999999999</v>
      </c>
      <c r="AX12" t="s">
        <v>103</v>
      </c>
      <c r="AY12">
        <v>1.0350200000000001</v>
      </c>
      <c r="AZ12">
        <v>1.0832200000000001</v>
      </c>
      <c r="BA12" t="s">
        <v>110</v>
      </c>
      <c r="BB12" t="s">
        <v>111</v>
      </c>
      <c r="BC12" t="s">
        <v>112</v>
      </c>
      <c r="BD12" t="s">
        <v>113</v>
      </c>
      <c r="BE12">
        <v>0.51063999999999998</v>
      </c>
      <c r="BF12">
        <v>0.51849000000000001</v>
      </c>
      <c r="BG12">
        <v>0.52436000000000005</v>
      </c>
      <c r="BH12">
        <v>0.49069000000000002</v>
      </c>
      <c r="BI12">
        <v>0.51776</v>
      </c>
      <c r="BJ12">
        <v>0.51893</v>
      </c>
      <c r="BK12">
        <v>2.581E-2</v>
      </c>
      <c r="BL12">
        <v>2.6089999999999999E-2</v>
      </c>
      <c r="BM12">
        <v>2.5700000000000001E-2</v>
      </c>
      <c r="BN12">
        <v>2.5590000000000002E-2</v>
      </c>
    </row>
    <row r="13" spans="1:66">
      <c r="A13" s="1" t="s">
        <v>114</v>
      </c>
      <c r="B13" t="s">
        <v>115</v>
      </c>
      <c r="C13" t="s">
        <v>116</v>
      </c>
      <c r="D13" t="s">
        <v>117</v>
      </c>
      <c r="E13" t="s">
        <v>118</v>
      </c>
      <c r="F13">
        <v>1.426E-2</v>
      </c>
      <c r="G13">
        <v>1.3690000000000001E-2</v>
      </c>
      <c r="H13">
        <v>1.3979999999999999E-2</v>
      </c>
      <c r="I13" t="s">
        <v>119</v>
      </c>
      <c r="J13">
        <v>1.498E-2</v>
      </c>
      <c r="K13">
        <v>1.38E-2</v>
      </c>
      <c r="L13">
        <v>1.3899999999999999E-2</v>
      </c>
      <c r="M13">
        <v>9.6285600000000002</v>
      </c>
      <c r="N13">
        <v>9.3742599999999996</v>
      </c>
      <c r="O13" t="s">
        <v>120</v>
      </c>
      <c r="P13" t="s">
        <v>121</v>
      </c>
      <c r="Q13">
        <v>9.1198200000000007</v>
      </c>
      <c r="R13">
        <v>9.5096100000000003</v>
      </c>
      <c r="S13" t="s">
        <v>122</v>
      </c>
      <c r="T13" t="s">
        <v>123</v>
      </c>
      <c r="U13" t="s">
        <v>124</v>
      </c>
      <c r="V13">
        <v>9.3552800000000005</v>
      </c>
      <c r="W13">
        <v>9.2182499999999994</v>
      </c>
      <c r="X13" t="s">
        <v>125</v>
      </c>
      <c r="Y13" t="s">
        <v>126</v>
      </c>
      <c r="Z13">
        <v>8.0140000000000003E-2</v>
      </c>
      <c r="AA13">
        <v>8.0810000000000007E-2</v>
      </c>
      <c r="AB13" t="s">
        <v>127</v>
      </c>
      <c r="AC13" t="s">
        <v>128</v>
      </c>
      <c r="AD13" t="s">
        <v>103</v>
      </c>
      <c r="AE13" t="s">
        <v>129</v>
      </c>
      <c r="AF13">
        <v>0.70947000000000005</v>
      </c>
      <c r="AG13">
        <v>0.59267999999999998</v>
      </c>
      <c r="AH13" t="s">
        <v>103</v>
      </c>
      <c r="AI13" t="s">
        <v>130</v>
      </c>
      <c r="AJ13" t="s">
        <v>103</v>
      </c>
      <c r="AK13">
        <v>2.3002799999999999</v>
      </c>
      <c r="AL13">
        <v>2.3243800000000001</v>
      </c>
      <c r="AM13" t="s">
        <v>131</v>
      </c>
      <c r="AN13" t="s">
        <v>132</v>
      </c>
      <c r="AO13">
        <v>2.3216899999999998</v>
      </c>
      <c r="AP13" t="s">
        <v>103</v>
      </c>
      <c r="AQ13">
        <v>2.0300000000000001E-3</v>
      </c>
      <c r="AR13" t="s">
        <v>133</v>
      </c>
      <c r="AS13">
        <v>2.2000000000000001E-3</v>
      </c>
      <c r="AT13" t="s">
        <v>134</v>
      </c>
      <c r="AU13" t="s">
        <v>103</v>
      </c>
      <c r="AV13">
        <v>2.93988</v>
      </c>
      <c r="AW13" t="s">
        <v>135</v>
      </c>
      <c r="AX13" t="s">
        <v>103</v>
      </c>
      <c r="AY13">
        <v>2.7720799999999999</v>
      </c>
      <c r="AZ13">
        <v>2.7719900000000002</v>
      </c>
      <c r="BA13" t="s">
        <v>136</v>
      </c>
      <c r="BB13" t="s">
        <v>137</v>
      </c>
      <c r="BC13" t="s">
        <v>138</v>
      </c>
      <c r="BD13" t="s">
        <v>139</v>
      </c>
      <c r="BE13" t="s">
        <v>140</v>
      </c>
      <c r="BF13" t="s">
        <v>141</v>
      </c>
      <c r="BG13" t="s">
        <v>142</v>
      </c>
      <c r="BH13" t="s">
        <v>143</v>
      </c>
      <c r="BI13" t="s">
        <v>144</v>
      </c>
      <c r="BJ13" t="s">
        <v>145</v>
      </c>
      <c r="BK13">
        <v>4.2000000000000003E-2</v>
      </c>
      <c r="BL13">
        <v>4.283E-2</v>
      </c>
      <c r="BM13">
        <v>4.1669999999999999E-2</v>
      </c>
      <c r="BN13">
        <v>4.2529999999999998E-2</v>
      </c>
    </row>
    <row r="14" spans="1:66">
      <c r="A14" s="1" t="s">
        <v>146</v>
      </c>
      <c r="B14" t="s">
        <v>147</v>
      </c>
      <c r="C14">
        <v>1.1129999999999999E-2</v>
      </c>
      <c r="D14">
        <v>1.306E-2</v>
      </c>
      <c r="E14" t="s">
        <v>148</v>
      </c>
      <c r="F14">
        <v>1.06E-3</v>
      </c>
      <c r="G14">
        <v>1.08E-3</v>
      </c>
      <c r="H14">
        <v>1.0499999999999999E-3</v>
      </c>
      <c r="I14" t="s">
        <v>149</v>
      </c>
      <c r="J14">
        <v>2.2000000000000001E-3</v>
      </c>
      <c r="K14">
        <v>8.9999999999999998E-4</v>
      </c>
      <c r="L14">
        <v>7.1000000000000002E-4</v>
      </c>
      <c r="M14">
        <v>5.40496</v>
      </c>
      <c r="N14">
        <v>5.2811399999999997</v>
      </c>
      <c r="O14">
        <v>5.23841</v>
      </c>
      <c r="P14">
        <v>4.9592900000000002</v>
      </c>
      <c r="Q14">
        <v>5.1423100000000002</v>
      </c>
      <c r="R14">
        <v>5.4671200000000004</v>
      </c>
      <c r="S14">
        <v>5.4549899999999996</v>
      </c>
      <c r="T14">
        <v>5.3465400000000001</v>
      </c>
      <c r="U14">
        <v>5.2615499999999997</v>
      </c>
      <c r="V14">
        <v>5.3251400000000002</v>
      </c>
      <c r="W14">
        <v>5.2602399999999996</v>
      </c>
      <c r="X14">
        <v>5.1505299999999998</v>
      </c>
      <c r="Y14">
        <v>7.2700000000000004E-3</v>
      </c>
      <c r="Z14">
        <v>8.5100000000000002E-3</v>
      </c>
      <c r="AA14">
        <v>8.3300000000000006E-3</v>
      </c>
      <c r="AB14">
        <v>8.09E-3</v>
      </c>
      <c r="AC14">
        <v>8.2799999999999992E-3</v>
      </c>
      <c r="AD14" t="s">
        <v>103</v>
      </c>
      <c r="AE14">
        <v>1.10934</v>
      </c>
      <c r="AF14">
        <v>1.0878399999999999</v>
      </c>
      <c r="AG14">
        <v>1.0652600000000001</v>
      </c>
      <c r="AH14" t="s">
        <v>103</v>
      </c>
      <c r="AI14">
        <v>2.99E-4</v>
      </c>
      <c r="AJ14" t="s">
        <v>103</v>
      </c>
      <c r="AK14">
        <v>0.70223000000000002</v>
      </c>
      <c r="AL14">
        <v>0.71033000000000002</v>
      </c>
      <c r="AM14">
        <v>0.72323999999999999</v>
      </c>
      <c r="AN14">
        <v>0.72484999999999999</v>
      </c>
      <c r="AO14">
        <v>0.70862000000000003</v>
      </c>
      <c r="AP14" t="s">
        <v>103</v>
      </c>
      <c r="AQ14">
        <v>1.5200000000000001E-3</v>
      </c>
      <c r="AR14">
        <v>1.6299999999999999E-3</v>
      </c>
      <c r="AS14">
        <v>1.82E-3</v>
      </c>
      <c r="AT14">
        <v>1.5499999999999999E-3</v>
      </c>
      <c r="AU14" t="s">
        <v>103</v>
      </c>
      <c r="AV14">
        <v>2.3811</v>
      </c>
      <c r="AW14">
        <v>2.4789099999999999</v>
      </c>
      <c r="AX14" t="s">
        <v>103</v>
      </c>
      <c r="AY14">
        <v>2.3219500000000002</v>
      </c>
      <c r="AZ14">
        <v>2.3149700000000002</v>
      </c>
      <c r="BA14">
        <v>1.5548500000000001</v>
      </c>
      <c r="BB14">
        <v>1.5339100000000001</v>
      </c>
      <c r="BC14">
        <v>1.36934</v>
      </c>
      <c r="BD14">
        <v>1.3935599999999999</v>
      </c>
      <c r="BE14">
        <v>5.9681300000000004</v>
      </c>
      <c r="BF14">
        <v>5.9623499999999998</v>
      </c>
      <c r="BG14">
        <v>5.9286199999999996</v>
      </c>
      <c r="BH14">
        <v>6.0803700000000003</v>
      </c>
      <c r="BI14">
        <v>6.1199599999999998</v>
      </c>
      <c r="BJ14">
        <v>5.9641599999999997</v>
      </c>
      <c r="BK14">
        <v>1.5789999999999998E-2</v>
      </c>
      <c r="BL14">
        <v>1.6379999999999999E-2</v>
      </c>
      <c r="BM14">
        <v>1.583E-2</v>
      </c>
      <c r="BN14">
        <v>1.6289999999999999E-2</v>
      </c>
    </row>
    <row r="15" spans="1:66">
      <c r="A15" s="1" t="s">
        <v>150</v>
      </c>
      <c r="B15" t="s">
        <v>151</v>
      </c>
      <c r="C15">
        <v>9.5499999999999995E-3</v>
      </c>
      <c r="D15">
        <v>1.132E-2</v>
      </c>
      <c r="E15">
        <v>9.7999999999999997E-4</v>
      </c>
      <c r="F15">
        <v>8.8999999999999995E-4</v>
      </c>
      <c r="G15">
        <v>1.0200000000000001E-3</v>
      </c>
      <c r="H15">
        <v>9.7999999999999997E-4</v>
      </c>
      <c r="I15" t="s">
        <v>152</v>
      </c>
      <c r="J15">
        <v>1.2099999999999999E-3</v>
      </c>
      <c r="K15">
        <v>8.1999999999999998E-4</v>
      </c>
      <c r="L15">
        <v>5.2999999999999998E-4</v>
      </c>
      <c r="M15">
        <v>5.6045400000000001</v>
      </c>
      <c r="N15">
        <v>5.4825600000000003</v>
      </c>
      <c r="O15">
        <v>5.4436299999999997</v>
      </c>
      <c r="P15">
        <v>5.1883900000000001</v>
      </c>
      <c r="Q15">
        <v>5.3865400000000001</v>
      </c>
      <c r="R15">
        <v>5.6906100000000004</v>
      </c>
      <c r="S15">
        <v>5.6719799999999996</v>
      </c>
      <c r="T15">
        <v>5.5451600000000001</v>
      </c>
      <c r="U15">
        <v>5.4777100000000001</v>
      </c>
      <c r="V15">
        <v>5.5431999999999997</v>
      </c>
      <c r="W15">
        <v>5.4813099999999997</v>
      </c>
      <c r="X15">
        <v>5.3720999999999997</v>
      </c>
      <c r="Y15">
        <v>7.6299999999999996E-3</v>
      </c>
      <c r="Z15">
        <v>8.5199999999999998E-3</v>
      </c>
      <c r="AA15">
        <v>8.5800000000000008E-3</v>
      </c>
      <c r="AB15">
        <v>4.6899999999999997E-3</v>
      </c>
      <c r="AC15">
        <v>8.0300000000000007E-3</v>
      </c>
      <c r="AD15" t="s">
        <v>103</v>
      </c>
      <c r="AE15">
        <v>1.1071500000000001</v>
      </c>
      <c r="AF15">
        <v>1.08466</v>
      </c>
      <c r="AG15">
        <v>1.0460100000000001</v>
      </c>
      <c r="AH15" t="s">
        <v>103</v>
      </c>
      <c r="AI15">
        <v>2.9700000000000001E-4</v>
      </c>
      <c r="AJ15" t="s">
        <v>103</v>
      </c>
      <c r="AK15">
        <v>0.70696999999999999</v>
      </c>
      <c r="AL15">
        <v>0.71435999999999999</v>
      </c>
      <c r="AM15">
        <v>0.73014999999999997</v>
      </c>
      <c r="AN15">
        <v>0.72868999999999995</v>
      </c>
      <c r="AO15">
        <v>0.71258999999999995</v>
      </c>
      <c r="AP15" t="s">
        <v>103</v>
      </c>
      <c r="AQ15">
        <v>1E-3</v>
      </c>
      <c r="AR15">
        <v>1.0399999999999999E-3</v>
      </c>
      <c r="AS15">
        <v>1.09E-3</v>
      </c>
      <c r="AT15" t="s">
        <v>153</v>
      </c>
      <c r="AU15" t="s">
        <v>103</v>
      </c>
      <c r="AV15">
        <v>2.4558599999999999</v>
      </c>
      <c r="AW15">
        <v>2.5472199999999998</v>
      </c>
      <c r="AX15" t="s">
        <v>103</v>
      </c>
      <c r="AY15">
        <v>2.37927</v>
      </c>
      <c r="AZ15">
        <v>2.3809100000000001</v>
      </c>
      <c r="BA15">
        <v>1.6859299999999999</v>
      </c>
      <c r="BB15">
        <v>1.6750700000000001</v>
      </c>
      <c r="BC15">
        <v>1.46597</v>
      </c>
      <c r="BD15">
        <v>1.55575</v>
      </c>
      <c r="BE15">
        <v>5.9905299999999997</v>
      </c>
      <c r="BF15">
        <v>6.0117099999999999</v>
      </c>
      <c r="BG15">
        <v>5.9850700000000003</v>
      </c>
      <c r="BH15">
        <v>6.1301600000000001</v>
      </c>
      <c r="BI15">
        <v>6.1460499999999998</v>
      </c>
      <c r="BJ15">
        <v>5.9995799999999999</v>
      </c>
      <c r="BK15">
        <v>1.5890000000000001E-2</v>
      </c>
      <c r="BL15">
        <v>1.6500000000000001E-2</v>
      </c>
      <c r="BM15">
        <v>1.5910000000000001E-2</v>
      </c>
      <c r="BN15">
        <v>1.6420000000000001E-2</v>
      </c>
    </row>
    <row r="16" spans="1:66">
      <c r="A16" s="1" t="s">
        <v>154</v>
      </c>
      <c r="B16" t="s">
        <v>155</v>
      </c>
      <c r="C16">
        <v>1.8800000000000001E-2</v>
      </c>
      <c r="D16">
        <v>2.068E-2</v>
      </c>
      <c r="E16">
        <v>1.0300000000000001E-3</v>
      </c>
      <c r="F16">
        <v>1.14E-3</v>
      </c>
      <c r="G16">
        <v>1.2899999999999999E-3</v>
      </c>
      <c r="H16">
        <v>1.25E-3</v>
      </c>
      <c r="I16" t="s">
        <v>156</v>
      </c>
      <c r="J16">
        <v>1.72E-3</v>
      </c>
      <c r="K16">
        <v>1.1299999999999999E-3</v>
      </c>
      <c r="L16">
        <v>8.5999999999999998E-4</v>
      </c>
      <c r="M16">
        <v>6.2844100000000003</v>
      </c>
      <c r="N16">
        <v>6.1213600000000001</v>
      </c>
      <c r="O16">
        <v>6.06867</v>
      </c>
      <c r="P16">
        <v>5.7494199999999998</v>
      </c>
      <c r="Q16">
        <v>6.0057700000000001</v>
      </c>
      <c r="R16">
        <v>6.3625499999999997</v>
      </c>
      <c r="S16">
        <v>6.3340500000000004</v>
      </c>
      <c r="T16">
        <v>6.2018199999999997</v>
      </c>
      <c r="U16">
        <v>6.1169399999999996</v>
      </c>
      <c r="V16">
        <v>6.1884100000000002</v>
      </c>
      <c r="W16">
        <v>6.1206699999999996</v>
      </c>
      <c r="X16">
        <v>6.0156000000000001</v>
      </c>
      <c r="Y16">
        <v>1.6369999999999999E-2</v>
      </c>
      <c r="Z16">
        <v>1.7690000000000001E-2</v>
      </c>
      <c r="AA16">
        <v>1.7469999999999999E-2</v>
      </c>
      <c r="AB16">
        <v>1.7170000000000001E-2</v>
      </c>
      <c r="AC16">
        <v>1.6500000000000001E-2</v>
      </c>
      <c r="AD16" t="s">
        <v>103</v>
      </c>
      <c r="AE16">
        <v>1.27837</v>
      </c>
      <c r="AF16">
        <v>1.2513700000000001</v>
      </c>
      <c r="AG16">
        <v>1.2579400000000001</v>
      </c>
      <c r="AH16" t="s">
        <v>103</v>
      </c>
      <c r="AI16">
        <v>3.2400000000000001E-4</v>
      </c>
      <c r="AJ16" t="s">
        <v>103</v>
      </c>
      <c r="AK16">
        <v>0.77003999999999995</v>
      </c>
      <c r="AL16">
        <v>0.78115000000000001</v>
      </c>
      <c r="AM16">
        <v>0.79935</v>
      </c>
      <c r="AN16">
        <v>0.79820000000000002</v>
      </c>
      <c r="AO16">
        <v>0.77985000000000004</v>
      </c>
      <c r="AP16" t="s">
        <v>103</v>
      </c>
      <c r="AQ16">
        <v>1.1999999999999999E-3</v>
      </c>
      <c r="AR16">
        <v>1.2700000000000001E-3</v>
      </c>
      <c r="AS16">
        <v>1.34E-3</v>
      </c>
      <c r="AT16">
        <v>1.1100000000000001E-3</v>
      </c>
      <c r="AU16" t="s">
        <v>103</v>
      </c>
      <c r="AV16">
        <v>2.7030699999999999</v>
      </c>
      <c r="AW16">
        <v>2.8067000000000002</v>
      </c>
      <c r="AX16" t="s">
        <v>103</v>
      </c>
      <c r="AY16">
        <v>2.6158600000000001</v>
      </c>
      <c r="AZ16">
        <v>2.5964700000000001</v>
      </c>
      <c r="BA16">
        <v>1.7964199999999999</v>
      </c>
      <c r="BB16">
        <v>1.85728</v>
      </c>
      <c r="BC16">
        <v>1.62565</v>
      </c>
      <c r="BD16">
        <v>1.71468</v>
      </c>
      <c r="BE16">
        <v>6.0535600000000001</v>
      </c>
      <c r="BF16">
        <v>6.0579999999999998</v>
      </c>
      <c r="BG16">
        <v>6.0340299999999996</v>
      </c>
      <c r="BH16">
        <v>6.1393599999999999</v>
      </c>
      <c r="BI16">
        <v>6.1998800000000003</v>
      </c>
      <c r="BJ16">
        <v>6.0665300000000002</v>
      </c>
      <c r="BK16">
        <v>1.719E-2</v>
      </c>
      <c r="BL16">
        <v>1.787E-2</v>
      </c>
      <c r="BM16">
        <v>1.729E-2</v>
      </c>
      <c r="BN16">
        <v>1.7780000000000001E-2</v>
      </c>
    </row>
    <row r="17" spans="1:66">
      <c r="A17" s="1" t="s">
        <v>157</v>
      </c>
      <c r="B17" t="s">
        <v>158</v>
      </c>
      <c r="C17">
        <v>8.8599999999999998E-3</v>
      </c>
      <c r="D17">
        <v>1.371E-2</v>
      </c>
      <c r="E17">
        <v>9.6000000000000002E-4</v>
      </c>
      <c r="F17">
        <v>9.7000000000000005E-4</v>
      </c>
      <c r="G17">
        <v>1.08E-3</v>
      </c>
      <c r="H17">
        <v>1.0300000000000001E-3</v>
      </c>
      <c r="I17">
        <v>2.81E-3</v>
      </c>
      <c r="J17">
        <v>1.3600000000000001E-3</v>
      </c>
      <c r="K17">
        <v>8.8000000000000003E-4</v>
      </c>
      <c r="L17">
        <v>6.8000000000000005E-4</v>
      </c>
      <c r="M17">
        <v>5.8740600000000001</v>
      </c>
      <c r="N17">
        <v>5.7232799999999999</v>
      </c>
      <c r="O17">
        <v>5.6892800000000001</v>
      </c>
      <c r="P17">
        <v>5.4036600000000004</v>
      </c>
      <c r="Q17">
        <v>5.6339499999999996</v>
      </c>
      <c r="R17">
        <v>5.9904200000000003</v>
      </c>
      <c r="S17">
        <v>5.9043400000000004</v>
      </c>
      <c r="T17">
        <v>5.7978100000000001</v>
      </c>
      <c r="U17">
        <v>5.7186899999999996</v>
      </c>
      <c r="V17">
        <v>5.78559</v>
      </c>
      <c r="W17">
        <v>5.7255000000000003</v>
      </c>
      <c r="X17">
        <v>5.6542899999999996</v>
      </c>
      <c r="Y17">
        <v>6.3800000000000003E-3</v>
      </c>
      <c r="Z17">
        <v>6.6299999999999996E-3</v>
      </c>
      <c r="AA17">
        <v>6.9800000000000001E-3</v>
      </c>
      <c r="AB17" t="s">
        <v>159</v>
      </c>
      <c r="AC17">
        <v>6.8399999999999997E-3</v>
      </c>
      <c r="AD17" t="s">
        <v>103</v>
      </c>
      <c r="AE17">
        <v>1.11456</v>
      </c>
      <c r="AF17">
        <v>1.09266</v>
      </c>
      <c r="AG17">
        <v>1.0786800000000001</v>
      </c>
      <c r="AH17" t="s">
        <v>103</v>
      </c>
      <c r="AI17">
        <v>3.1399999999999999E-4</v>
      </c>
      <c r="AJ17" t="s">
        <v>103</v>
      </c>
      <c r="AK17">
        <v>0.72287999999999997</v>
      </c>
      <c r="AL17">
        <v>0.73238999999999999</v>
      </c>
      <c r="AM17">
        <v>0.74983</v>
      </c>
      <c r="AN17">
        <v>0.74780999999999997</v>
      </c>
      <c r="AO17">
        <v>0.73124999999999996</v>
      </c>
      <c r="AP17" t="s">
        <v>103</v>
      </c>
      <c r="AQ17">
        <v>5.9000000000000003E-4</v>
      </c>
      <c r="AR17">
        <v>6.6E-4</v>
      </c>
      <c r="AS17">
        <v>7.3999999999999999E-4</v>
      </c>
      <c r="AT17">
        <v>5.5999999999999995E-4</v>
      </c>
      <c r="AU17" t="s">
        <v>103</v>
      </c>
      <c r="AV17">
        <v>2.5670299999999999</v>
      </c>
      <c r="AW17">
        <v>2.66221</v>
      </c>
      <c r="AX17" t="s">
        <v>103</v>
      </c>
      <c r="AY17">
        <v>2.4902600000000001</v>
      </c>
      <c r="AZ17">
        <v>2.4934500000000002</v>
      </c>
      <c r="BA17">
        <v>1.8529899999999999</v>
      </c>
      <c r="BB17">
        <v>1.8999200000000001</v>
      </c>
      <c r="BC17">
        <v>1.6746799999999999</v>
      </c>
      <c r="BD17">
        <v>1.76454</v>
      </c>
      <c r="BE17">
        <v>6.01471</v>
      </c>
      <c r="BF17">
        <v>6.03146</v>
      </c>
      <c r="BG17">
        <v>6.0043699999999998</v>
      </c>
      <c r="BH17">
        <v>6.1317500000000003</v>
      </c>
      <c r="BI17">
        <v>6.1976100000000001</v>
      </c>
      <c r="BJ17">
        <v>6.0426399999999996</v>
      </c>
      <c r="BK17">
        <v>1.626E-2</v>
      </c>
      <c r="BL17">
        <v>1.6879999999999999E-2</v>
      </c>
      <c r="BM17">
        <v>1.6320000000000001E-2</v>
      </c>
      <c r="BN17">
        <v>1.6840000000000001E-2</v>
      </c>
    </row>
    <row r="18" spans="1:66">
      <c r="A18" s="1" t="s">
        <v>160</v>
      </c>
      <c r="B18" t="s">
        <v>161</v>
      </c>
      <c r="C18">
        <v>3.456E-2</v>
      </c>
      <c r="D18">
        <v>3.6479999999999999E-2</v>
      </c>
      <c r="E18">
        <v>1.07E-3</v>
      </c>
      <c r="F18">
        <v>1.5299999999999999E-3</v>
      </c>
      <c r="G18">
        <v>1.5200000000000001E-3</v>
      </c>
      <c r="H18">
        <v>1.48E-3</v>
      </c>
      <c r="I18" t="s">
        <v>162</v>
      </c>
      <c r="J18">
        <v>2.3500000000000001E-3</v>
      </c>
      <c r="K18">
        <v>1.3600000000000001E-3</v>
      </c>
      <c r="L18">
        <v>1.08E-3</v>
      </c>
      <c r="M18">
        <v>6.3524099999999999</v>
      </c>
      <c r="N18">
        <v>6.2049700000000003</v>
      </c>
      <c r="O18">
        <v>6.1661900000000003</v>
      </c>
      <c r="P18">
        <v>5.8434299999999997</v>
      </c>
      <c r="Q18">
        <v>6.1207500000000001</v>
      </c>
      <c r="R18">
        <v>6.4675399999999996</v>
      </c>
      <c r="S18">
        <v>6.4076700000000004</v>
      </c>
      <c r="T18">
        <v>6.2681199999999997</v>
      </c>
      <c r="U18">
        <v>6.18926</v>
      </c>
      <c r="V18">
        <v>6.2876099999999999</v>
      </c>
      <c r="W18">
        <v>6.22187</v>
      </c>
      <c r="X18">
        <v>6.1357999999999997</v>
      </c>
      <c r="Y18">
        <v>4.0890000000000003E-2</v>
      </c>
      <c r="Z18">
        <v>4.224E-2</v>
      </c>
      <c r="AA18">
        <v>4.1980000000000003E-2</v>
      </c>
      <c r="AB18">
        <v>4.0469999999999999E-2</v>
      </c>
      <c r="AC18">
        <v>4.0640000000000003E-2</v>
      </c>
      <c r="AD18" t="s">
        <v>103</v>
      </c>
      <c r="AE18">
        <v>1.3562399999999999</v>
      </c>
      <c r="AF18">
        <v>1.3299000000000001</v>
      </c>
      <c r="AG18">
        <v>1.3302499999999999</v>
      </c>
      <c r="AH18" t="s">
        <v>103</v>
      </c>
      <c r="AI18">
        <v>3.4099999999999999E-4</v>
      </c>
      <c r="AJ18" t="s">
        <v>103</v>
      </c>
      <c r="AK18">
        <v>0.79588999999999999</v>
      </c>
      <c r="AL18">
        <v>0.80671000000000004</v>
      </c>
      <c r="AM18">
        <v>0.82854000000000005</v>
      </c>
      <c r="AN18">
        <v>0.82372000000000001</v>
      </c>
      <c r="AO18">
        <v>0.80501999999999996</v>
      </c>
      <c r="AP18" t="s">
        <v>103</v>
      </c>
      <c r="AQ18">
        <v>1.74E-3</v>
      </c>
      <c r="AR18">
        <v>1.8799999999999999E-3</v>
      </c>
      <c r="AS18">
        <v>1.8699999999999999E-3</v>
      </c>
      <c r="AT18">
        <v>1.7700000000000001E-3</v>
      </c>
      <c r="AU18" t="s">
        <v>103</v>
      </c>
      <c r="AV18">
        <v>2.8849800000000001</v>
      </c>
      <c r="AW18">
        <v>2.9936600000000002</v>
      </c>
      <c r="AX18" t="s">
        <v>103</v>
      </c>
      <c r="AY18">
        <v>2.7972399999999999</v>
      </c>
      <c r="AZ18">
        <v>2.7737599999999998</v>
      </c>
      <c r="BA18">
        <v>2.0289700000000002</v>
      </c>
      <c r="BB18">
        <v>2.0577000000000001</v>
      </c>
      <c r="BC18">
        <v>1.84352</v>
      </c>
      <c r="BD18">
        <v>1.9025399999999999</v>
      </c>
      <c r="BE18">
        <v>6.1174099999999996</v>
      </c>
      <c r="BF18">
        <v>6.1198100000000002</v>
      </c>
      <c r="BG18">
        <v>6.0978599999999998</v>
      </c>
      <c r="BH18">
        <v>6.2305099999999998</v>
      </c>
      <c r="BI18">
        <v>6.2834399999999997</v>
      </c>
      <c r="BJ18">
        <v>6.1274499999999996</v>
      </c>
      <c r="BK18">
        <v>1.6750000000000001E-2</v>
      </c>
      <c r="BL18">
        <v>1.7409999999999998E-2</v>
      </c>
      <c r="BM18">
        <v>1.6809999999999999E-2</v>
      </c>
      <c r="BN18">
        <v>1.738E-2</v>
      </c>
    </row>
    <row r="19" spans="1:66">
      <c r="A19" s="1" t="s">
        <v>163</v>
      </c>
      <c r="B19" t="s">
        <v>164</v>
      </c>
      <c r="C19">
        <v>1.1650000000000001E-2</v>
      </c>
      <c r="D19">
        <v>1.371E-2</v>
      </c>
      <c r="E19">
        <v>1.0300000000000001E-3</v>
      </c>
      <c r="F19">
        <v>1.1299999999999999E-3</v>
      </c>
      <c r="G19">
        <v>1.2800000000000001E-3</v>
      </c>
      <c r="H19">
        <v>1.25E-3</v>
      </c>
      <c r="I19">
        <v>2.48E-3</v>
      </c>
      <c r="J19">
        <v>1.83E-3</v>
      </c>
      <c r="K19">
        <v>1.1199999999999999E-3</v>
      </c>
      <c r="L19">
        <v>8.4999999999999995E-4</v>
      </c>
      <c r="M19">
        <v>6.3064900000000002</v>
      </c>
      <c r="N19">
        <v>6.1454500000000003</v>
      </c>
      <c r="O19">
        <v>6.1026199999999999</v>
      </c>
      <c r="P19">
        <v>5.7679099999999996</v>
      </c>
      <c r="Q19">
        <v>6.0433599999999998</v>
      </c>
      <c r="R19">
        <v>6.4241799999999998</v>
      </c>
      <c r="S19">
        <v>6.3410599999999997</v>
      </c>
      <c r="T19">
        <v>6.2045300000000001</v>
      </c>
      <c r="U19">
        <v>6.1144600000000002</v>
      </c>
      <c r="V19">
        <v>6.2313799999999997</v>
      </c>
      <c r="W19">
        <v>6.1677799999999996</v>
      </c>
      <c r="X19">
        <v>6.0768599999999999</v>
      </c>
      <c r="Y19">
        <v>6.3099999999999996E-3</v>
      </c>
      <c r="Z19">
        <v>7.7299999999999999E-3</v>
      </c>
      <c r="AA19">
        <v>7.92E-3</v>
      </c>
      <c r="AB19">
        <v>6.11E-3</v>
      </c>
      <c r="AC19">
        <v>7.9500000000000005E-3</v>
      </c>
      <c r="AD19" t="s">
        <v>103</v>
      </c>
      <c r="AE19">
        <v>1.19882</v>
      </c>
      <c r="AF19">
        <v>1.17506</v>
      </c>
      <c r="AG19">
        <v>1.1556900000000001</v>
      </c>
      <c r="AH19" t="s">
        <v>103</v>
      </c>
      <c r="AI19">
        <v>3.2400000000000001E-4</v>
      </c>
      <c r="AJ19" t="s">
        <v>103</v>
      </c>
      <c r="AK19">
        <v>0.74772000000000005</v>
      </c>
      <c r="AL19">
        <v>0.75658999999999998</v>
      </c>
      <c r="AM19">
        <v>0.77693999999999996</v>
      </c>
      <c r="AN19">
        <v>0.77070000000000005</v>
      </c>
      <c r="AO19">
        <v>0.75331999999999999</v>
      </c>
      <c r="AP19" t="s">
        <v>103</v>
      </c>
      <c r="AQ19">
        <v>6.3000000000000003E-4</v>
      </c>
      <c r="AR19">
        <v>6.3000000000000003E-4</v>
      </c>
      <c r="AS19">
        <v>6.8000000000000005E-4</v>
      </c>
      <c r="AT19" t="s">
        <v>165</v>
      </c>
      <c r="AU19" t="s">
        <v>103</v>
      </c>
      <c r="AV19">
        <v>2.7664399999999998</v>
      </c>
      <c r="AW19">
        <v>2.8686600000000002</v>
      </c>
      <c r="AX19" t="s">
        <v>103</v>
      </c>
      <c r="AY19">
        <v>2.6790400000000001</v>
      </c>
      <c r="AZ19">
        <v>2.6532499999999999</v>
      </c>
      <c r="BA19">
        <v>2.0636199999999998</v>
      </c>
      <c r="BB19">
        <v>2.09219</v>
      </c>
      <c r="BC19">
        <v>1.85609</v>
      </c>
      <c r="BD19">
        <v>1.9353</v>
      </c>
      <c r="BE19">
        <v>6.0693200000000003</v>
      </c>
      <c r="BF19">
        <v>6.0766</v>
      </c>
      <c r="BG19">
        <v>6.0641499999999997</v>
      </c>
      <c r="BH19">
        <v>6.1888500000000004</v>
      </c>
      <c r="BI19">
        <v>6.24559</v>
      </c>
      <c r="BJ19">
        <v>6.0957600000000003</v>
      </c>
      <c r="BK19">
        <v>1.687E-2</v>
      </c>
      <c r="BL19">
        <v>1.754E-2</v>
      </c>
      <c r="BM19">
        <v>1.6889999999999999E-2</v>
      </c>
      <c r="BN19">
        <v>1.7430000000000001E-2</v>
      </c>
    </row>
    <row r="20" spans="1:66">
      <c r="A20" s="1" t="s">
        <v>166</v>
      </c>
      <c r="B20" t="s">
        <v>167</v>
      </c>
      <c r="C20">
        <v>1.166E-2</v>
      </c>
      <c r="D20">
        <v>1.3950000000000001E-2</v>
      </c>
      <c r="E20">
        <v>1.31E-3</v>
      </c>
      <c r="F20">
        <v>1.1999999999999999E-3</v>
      </c>
      <c r="G20">
        <v>1.2999999999999999E-3</v>
      </c>
      <c r="H20">
        <v>1.2700000000000001E-3</v>
      </c>
      <c r="I20" t="s">
        <v>168</v>
      </c>
      <c r="J20">
        <v>2.32E-3</v>
      </c>
      <c r="K20">
        <v>1.17E-3</v>
      </c>
      <c r="L20">
        <v>8.8000000000000003E-4</v>
      </c>
      <c r="M20">
        <v>6.4929199999999998</v>
      </c>
      <c r="N20">
        <v>6.34537</v>
      </c>
      <c r="O20">
        <v>6.2916600000000003</v>
      </c>
      <c r="P20">
        <v>5.9779099999999996</v>
      </c>
      <c r="Q20">
        <v>6.2776399999999999</v>
      </c>
      <c r="R20">
        <v>6.61693</v>
      </c>
      <c r="S20">
        <v>6.5337699999999996</v>
      </c>
      <c r="T20">
        <v>6.4035500000000001</v>
      </c>
      <c r="U20">
        <v>6.30898</v>
      </c>
      <c r="V20">
        <v>6.4134599999999997</v>
      </c>
      <c r="W20">
        <v>6.3522100000000004</v>
      </c>
      <c r="X20">
        <v>6.2604300000000004</v>
      </c>
      <c r="Y20">
        <v>7.0600000000000003E-3</v>
      </c>
      <c r="Z20">
        <v>8.5299999999999994E-3</v>
      </c>
      <c r="AA20">
        <v>8.8100000000000001E-3</v>
      </c>
      <c r="AB20">
        <v>1.11E-2</v>
      </c>
      <c r="AC20">
        <v>7.5799999999999999E-3</v>
      </c>
      <c r="AD20" t="s">
        <v>103</v>
      </c>
      <c r="AE20">
        <v>1.23407</v>
      </c>
      <c r="AF20">
        <v>1.20905</v>
      </c>
      <c r="AG20">
        <v>1.1937599999999999</v>
      </c>
      <c r="AH20" t="s">
        <v>103</v>
      </c>
      <c r="AI20">
        <v>3.3599999999999998E-4</v>
      </c>
      <c r="AJ20" t="s">
        <v>103</v>
      </c>
      <c r="AK20">
        <v>0.76358999999999999</v>
      </c>
      <c r="AL20">
        <v>0.77370000000000005</v>
      </c>
      <c r="AM20">
        <v>0.79359000000000002</v>
      </c>
      <c r="AN20">
        <v>0.78822000000000003</v>
      </c>
      <c r="AO20">
        <v>0.77131000000000005</v>
      </c>
      <c r="AP20" t="s">
        <v>103</v>
      </c>
      <c r="AQ20">
        <v>6.3000000000000003E-4</v>
      </c>
      <c r="AR20">
        <v>5.4000000000000001E-4</v>
      </c>
      <c r="AS20">
        <v>6.0999999999999997E-4</v>
      </c>
      <c r="AT20" t="s">
        <v>169</v>
      </c>
      <c r="AU20" t="s">
        <v>103</v>
      </c>
      <c r="AV20">
        <v>2.8764799999999999</v>
      </c>
      <c r="AW20">
        <v>2.9791699999999999</v>
      </c>
      <c r="AX20" t="s">
        <v>103</v>
      </c>
      <c r="AY20">
        <v>2.77969</v>
      </c>
      <c r="AZ20">
        <v>2.7605200000000001</v>
      </c>
      <c r="BA20">
        <v>2.1781799999999998</v>
      </c>
      <c r="BB20">
        <v>2.19</v>
      </c>
      <c r="BC20">
        <v>1.9802299999999999</v>
      </c>
      <c r="BD20">
        <v>2.0264600000000002</v>
      </c>
      <c r="BE20">
        <v>6.1109900000000001</v>
      </c>
      <c r="BF20">
        <v>6.1122500000000004</v>
      </c>
      <c r="BG20">
        <v>6.1114300000000004</v>
      </c>
      <c r="BH20">
        <v>6.2238600000000002</v>
      </c>
      <c r="BI20">
        <v>6.2596499999999997</v>
      </c>
      <c r="BJ20">
        <v>6.1262999999999996</v>
      </c>
      <c r="BK20">
        <v>1.7239999999999998E-2</v>
      </c>
      <c r="BL20">
        <v>1.7899999999999999E-2</v>
      </c>
      <c r="BM20">
        <v>1.7239999999999998E-2</v>
      </c>
      <c r="BN20">
        <v>1.7749999999999998E-2</v>
      </c>
    </row>
    <row r="21" spans="1:66">
      <c r="A21" s="1" t="s">
        <v>170</v>
      </c>
      <c r="B21" t="s">
        <v>171</v>
      </c>
      <c r="C21">
        <v>1.7979999999999999E-2</v>
      </c>
      <c r="D21">
        <v>1.9890000000000001E-2</v>
      </c>
      <c r="E21">
        <v>1.1199999999999999E-3</v>
      </c>
      <c r="F21">
        <v>1.4E-3</v>
      </c>
      <c r="G21">
        <v>1.42E-3</v>
      </c>
      <c r="H21">
        <v>1.4E-3</v>
      </c>
      <c r="I21" t="s">
        <v>172</v>
      </c>
      <c r="J21">
        <v>1.8799999999999999E-3</v>
      </c>
      <c r="K21">
        <v>1.2800000000000001E-3</v>
      </c>
      <c r="L21">
        <v>1.07E-3</v>
      </c>
      <c r="M21">
        <v>6.6488699999999996</v>
      </c>
      <c r="N21">
        <v>6.49031</v>
      </c>
      <c r="O21">
        <v>6.4523799999999998</v>
      </c>
      <c r="P21">
        <v>6.0963599999999998</v>
      </c>
      <c r="Q21">
        <v>6.4100799999999998</v>
      </c>
      <c r="R21">
        <v>6.7948300000000001</v>
      </c>
      <c r="S21">
        <v>6.6863900000000003</v>
      </c>
      <c r="T21">
        <v>6.548</v>
      </c>
      <c r="U21">
        <v>6.45716</v>
      </c>
      <c r="V21">
        <v>6.6005200000000004</v>
      </c>
      <c r="W21">
        <v>6.53552</v>
      </c>
      <c r="X21">
        <v>6.4555899999999999</v>
      </c>
      <c r="Y21">
        <v>8.8000000000000005E-3</v>
      </c>
      <c r="Z21">
        <v>9.5300000000000003E-3</v>
      </c>
      <c r="AA21">
        <v>9.8300000000000002E-3</v>
      </c>
      <c r="AB21">
        <v>8.8100000000000001E-3</v>
      </c>
      <c r="AC21">
        <v>9.1299999999999992E-3</v>
      </c>
      <c r="AD21" t="s">
        <v>103</v>
      </c>
      <c r="AE21">
        <v>1.2388399999999999</v>
      </c>
      <c r="AF21">
        <v>1.21343</v>
      </c>
      <c r="AG21">
        <v>1.2040500000000001</v>
      </c>
      <c r="AH21" t="s">
        <v>103</v>
      </c>
      <c r="AI21">
        <v>3.3300000000000002E-4</v>
      </c>
      <c r="AJ21" t="s">
        <v>103</v>
      </c>
      <c r="AK21">
        <v>0.77376</v>
      </c>
      <c r="AL21">
        <v>0.78271999999999997</v>
      </c>
      <c r="AM21">
        <v>0.80311999999999995</v>
      </c>
      <c r="AN21">
        <v>0.80027000000000004</v>
      </c>
      <c r="AO21">
        <v>0.7823</v>
      </c>
      <c r="AP21" t="s">
        <v>103</v>
      </c>
      <c r="AQ21">
        <v>8.7000000000000001E-4</v>
      </c>
      <c r="AR21">
        <v>1.01E-3</v>
      </c>
      <c r="AS21">
        <v>1E-3</v>
      </c>
      <c r="AT21">
        <v>1E-3</v>
      </c>
      <c r="AU21" t="s">
        <v>103</v>
      </c>
      <c r="AV21">
        <v>2.9215200000000001</v>
      </c>
      <c r="AW21">
        <v>3.03233</v>
      </c>
      <c r="AX21" t="s">
        <v>103</v>
      </c>
      <c r="AY21">
        <v>2.8372299999999999</v>
      </c>
      <c r="AZ21">
        <v>2.8170099999999998</v>
      </c>
      <c r="BA21">
        <v>2.1940900000000001</v>
      </c>
      <c r="BB21">
        <v>2.2363</v>
      </c>
      <c r="BC21">
        <v>1.9967200000000001</v>
      </c>
      <c r="BD21">
        <v>2.0702600000000002</v>
      </c>
      <c r="BE21">
        <v>6.1043799999999999</v>
      </c>
      <c r="BF21">
        <v>6.1183699999999996</v>
      </c>
      <c r="BG21">
        <v>6.09396</v>
      </c>
      <c r="BH21">
        <v>6.2447900000000001</v>
      </c>
      <c r="BI21">
        <v>6.2860699999999996</v>
      </c>
      <c r="BJ21">
        <v>6.15177</v>
      </c>
      <c r="BK21">
        <v>1.7479999999999999E-2</v>
      </c>
      <c r="BL21">
        <v>1.8149999999999999E-2</v>
      </c>
      <c r="BM21">
        <v>1.754E-2</v>
      </c>
      <c r="BN21">
        <v>1.805E-2</v>
      </c>
    </row>
    <row r="22" spans="1:66">
      <c r="A22" s="1" t="s">
        <v>173</v>
      </c>
      <c r="B22" t="s">
        <v>174</v>
      </c>
      <c r="C22">
        <v>2.3740000000000001E-2</v>
      </c>
      <c r="D22">
        <v>2.538E-2</v>
      </c>
      <c r="E22">
        <v>1.34E-3</v>
      </c>
      <c r="F22">
        <v>1.4400000000000001E-3</v>
      </c>
      <c r="G22">
        <v>1.4400000000000001E-3</v>
      </c>
      <c r="H22">
        <v>1.4E-3</v>
      </c>
      <c r="I22" t="s">
        <v>175</v>
      </c>
      <c r="J22">
        <v>1.9499999999999999E-3</v>
      </c>
      <c r="K22">
        <v>1.2800000000000001E-3</v>
      </c>
      <c r="L22">
        <v>9.7999999999999997E-4</v>
      </c>
      <c r="M22">
        <v>6.8490000000000002</v>
      </c>
      <c r="N22">
        <v>6.6811199999999999</v>
      </c>
      <c r="O22">
        <v>6.6370699999999996</v>
      </c>
      <c r="P22">
        <v>6.2638199999999999</v>
      </c>
      <c r="Q22">
        <v>6.6098499999999998</v>
      </c>
      <c r="R22">
        <v>7.0083399999999996</v>
      </c>
      <c r="S22">
        <v>6.9002400000000002</v>
      </c>
      <c r="T22">
        <v>6.7464399999999998</v>
      </c>
      <c r="U22">
        <v>6.65855</v>
      </c>
      <c r="V22">
        <v>6.7735099999999999</v>
      </c>
      <c r="W22">
        <v>6.71624</v>
      </c>
      <c r="X22">
        <v>6.63171</v>
      </c>
      <c r="Y22">
        <v>2.479E-2</v>
      </c>
      <c r="Z22">
        <v>2.511E-2</v>
      </c>
      <c r="AA22">
        <v>2.554E-2</v>
      </c>
      <c r="AB22">
        <v>2.6499999999999999E-2</v>
      </c>
      <c r="AC22">
        <v>2.5010000000000001E-2</v>
      </c>
      <c r="AD22" t="s">
        <v>103</v>
      </c>
      <c r="AE22">
        <v>1.3662399999999999</v>
      </c>
      <c r="AF22">
        <v>1.34009</v>
      </c>
      <c r="AG22">
        <v>1.33297</v>
      </c>
      <c r="AH22" t="s">
        <v>103</v>
      </c>
      <c r="AI22">
        <v>3.6499999999999998E-4</v>
      </c>
      <c r="AJ22" t="s">
        <v>103</v>
      </c>
      <c r="AK22">
        <v>0.78913</v>
      </c>
      <c r="AL22">
        <v>0.79886999999999997</v>
      </c>
      <c r="AM22">
        <v>0.82059000000000004</v>
      </c>
      <c r="AN22">
        <v>0.81516999999999995</v>
      </c>
      <c r="AO22">
        <v>0.79769999999999996</v>
      </c>
      <c r="AP22" t="s">
        <v>103</v>
      </c>
      <c r="AQ22">
        <v>8.4999999999999995E-4</v>
      </c>
      <c r="AR22">
        <v>9.2000000000000003E-4</v>
      </c>
      <c r="AS22">
        <v>8.4000000000000003E-4</v>
      </c>
      <c r="AT22" t="s">
        <v>176</v>
      </c>
      <c r="AU22" t="s">
        <v>103</v>
      </c>
      <c r="AV22">
        <v>3.1415600000000001</v>
      </c>
      <c r="AW22">
        <v>3.2583500000000001</v>
      </c>
      <c r="AX22" t="s">
        <v>103</v>
      </c>
      <c r="AY22">
        <v>3.0409000000000002</v>
      </c>
      <c r="AZ22">
        <v>3.0232899999999998</v>
      </c>
      <c r="BA22">
        <v>2.2959200000000002</v>
      </c>
      <c r="BB22">
        <v>2.3511899999999999</v>
      </c>
      <c r="BC22">
        <v>2.1674500000000001</v>
      </c>
      <c r="BD22">
        <v>2.1659799999999998</v>
      </c>
      <c r="BE22">
        <v>6.1122399999999999</v>
      </c>
      <c r="BF22">
        <v>6.1231200000000001</v>
      </c>
      <c r="BG22">
        <v>6.11252</v>
      </c>
      <c r="BH22">
        <v>6.2481600000000004</v>
      </c>
      <c r="BI22">
        <v>6.2790499999999998</v>
      </c>
      <c r="BJ22">
        <v>6.1438100000000002</v>
      </c>
      <c r="BK22">
        <v>1.779E-2</v>
      </c>
      <c r="BL22">
        <v>1.8489999999999999E-2</v>
      </c>
      <c r="BM22">
        <v>1.7819999999999999E-2</v>
      </c>
      <c r="BN22">
        <v>1.839E-2</v>
      </c>
    </row>
    <row r="23" spans="1:66">
      <c r="A23" s="1" t="s">
        <v>177</v>
      </c>
      <c r="B23" t="s">
        <v>178</v>
      </c>
      <c r="C23">
        <v>1.099E-2</v>
      </c>
      <c r="D23">
        <v>1.183E-2</v>
      </c>
      <c r="E23">
        <v>1.1100000000000001E-3</v>
      </c>
      <c r="F23">
        <v>1.4E-3</v>
      </c>
      <c r="G23">
        <v>1.3799999999999999E-3</v>
      </c>
      <c r="H23">
        <v>1.3500000000000001E-3</v>
      </c>
      <c r="I23" t="s">
        <v>179</v>
      </c>
      <c r="J23">
        <v>2E-3</v>
      </c>
      <c r="K23">
        <v>1.1999999999999999E-3</v>
      </c>
      <c r="L23">
        <v>1.0300000000000001E-3</v>
      </c>
      <c r="M23">
        <v>6.9454500000000001</v>
      </c>
      <c r="N23">
        <v>6.77684</v>
      </c>
      <c r="O23">
        <v>6.7278599999999997</v>
      </c>
      <c r="P23">
        <v>6.3162099999999999</v>
      </c>
      <c r="Q23">
        <v>6.6713800000000001</v>
      </c>
      <c r="R23">
        <v>7.0779800000000002</v>
      </c>
      <c r="S23">
        <v>6.9790999999999999</v>
      </c>
      <c r="T23">
        <v>6.8336300000000003</v>
      </c>
      <c r="U23">
        <v>6.7453399999999997</v>
      </c>
      <c r="V23">
        <v>6.8509599999999997</v>
      </c>
      <c r="W23">
        <v>6.7915299999999998</v>
      </c>
      <c r="X23">
        <v>6.7354200000000004</v>
      </c>
      <c r="Y23">
        <v>4.64E-3</v>
      </c>
      <c r="Z23">
        <v>6.3400000000000001E-3</v>
      </c>
      <c r="AA23">
        <v>6.5900000000000004E-3</v>
      </c>
      <c r="AB23" t="s">
        <v>180</v>
      </c>
      <c r="AC23">
        <v>6.8599999999999998E-3</v>
      </c>
      <c r="AD23" t="s">
        <v>103</v>
      </c>
      <c r="AE23">
        <v>1.2622500000000001</v>
      </c>
      <c r="AF23">
        <v>1.2370000000000001</v>
      </c>
      <c r="AG23">
        <v>1.2132400000000001</v>
      </c>
      <c r="AH23" t="s">
        <v>103</v>
      </c>
      <c r="AI23">
        <v>3.5599999999999998E-4</v>
      </c>
      <c r="AJ23" t="s">
        <v>103</v>
      </c>
      <c r="AK23">
        <v>0.78451000000000004</v>
      </c>
      <c r="AL23">
        <v>0.79413</v>
      </c>
      <c r="AM23">
        <v>0.81632000000000005</v>
      </c>
      <c r="AN23">
        <v>0.81059999999999999</v>
      </c>
      <c r="AO23">
        <v>0.79210000000000003</v>
      </c>
      <c r="AP23" t="s">
        <v>103</v>
      </c>
      <c r="AQ23">
        <v>4.0000000000000002E-4</v>
      </c>
      <c r="AR23">
        <v>4.0000000000000002E-4</v>
      </c>
      <c r="AS23">
        <v>5.1999999999999995E-4</v>
      </c>
      <c r="AT23" t="s">
        <v>181</v>
      </c>
      <c r="AU23" t="s">
        <v>103</v>
      </c>
      <c r="AV23">
        <v>3.0373299999999999</v>
      </c>
      <c r="AW23">
        <v>3.1555</v>
      </c>
      <c r="AX23" t="s">
        <v>103</v>
      </c>
      <c r="AY23">
        <v>2.9487199999999998</v>
      </c>
      <c r="AZ23">
        <v>2.9312399999999998</v>
      </c>
      <c r="BA23">
        <v>2.3868299999999998</v>
      </c>
      <c r="BB23">
        <v>2.39886</v>
      </c>
      <c r="BC23">
        <v>2.1805300000000001</v>
      </c>
      <c r="BD23">
        <v>2.2115</v>
      </c>
      <c r="BE23">
        <v>6.1792800000000003</v>
      </c>
      <c r="BF23">
        <v>6.1981900000000003</v>
      </c>
      <c r="BG23">
        <v>6.1952800000000003</v>
      </c>
      <c r="BH23">
        <v>6.3717699999999997</v>
      </c>
      <c r="BI23">
        <v>6.3678100000000004</v>
      </c>
      <c r="BJ23">
        <v>6.2368800000000002</v>
      </c>
      <c r="BK23">
        <v>1.7850000000000001E-2</v>
      </c>
      <c r="BL23">
        <v>1.856E-2</v>
      </c>
      <c r="BM23">
        <v>1.7899999999999999E-2</v>
      </c>
      <c r="BN23">
        <v>1.8460000000000001E-2</v>
      </c>
    </row>
    <row r="24" spans="1:66">
      <c r="A24" s="1" t="s">
        <v>182</v>
      </c>
      <c r="B24" t="s">
        <v>183</v>
      </c>
      <c r="C24">
        <v>1.3809999999999999E-2</v>
      </c>
      <c r="D24">
        <v>1.5810000000000001E-2</v>
      </c>
      <c r="E24">
        <v>1.33E-3</v>
      </c>
      <c r="F24">
        <v>1.5100000000000001E-3</v>
      </c>
      <c r="G24">
        <v>1.5299999999999999E-3</v>
      </c>
      <c r="H24">
        <v>1.5100000000000001E-3</v>
      </c>
      <c r="I24">
        <v>2.2599999999999999E-3</v>
      </c>
      <c r="J24">
        <v>1.99E-3</v>
      </c>
      <c r="K24">
        <v>1.39E-3</v>
      </c>
      <c r="L24">
        <v>1.1900000000000001E-3</v>
      </c>
      <c r="M24">
        <v>7.4434300000000002</v>
      </c>
      <c r="N24">
        <v>7.25298</v>
      </c>
      <c r="O24">
        <v>7.2009499999999997</v>
      </c>
      <c r="P24">
        <v>6.7381900000000003</v>
      </c>
      <c r="Q24">
        <v>7.1649399999999996</v>
      </c>
      <c r="R24">
        <v>7.6082299999999998</v>
      </c>
      <c r="S24">
        <v>7.4638299999999997</v>
      </c>
      <c r="T24">
        <v>7.3168100000000003</v>
      </c>
      <c r="U24">
        <v>7.2233299999999998</v>
      </c>
      <c r="V24">
        <v>7.3476400000000002</v>
      </c>
      <c r="W24">
        <v>7.2811700000000004</v>
      </c>
      <c r="X24">
        <v>7.1859599999999997</v>
      </c>
      <c r="Y24">
        <v>9.7000000000000003E-3</v>
      </c>
      <c r="Z24">
        <v>1.021E-2</v>
      </c>
      <c r="AA24">
        <v>1.04E-2</v>
      </c>
      <c r="AB24">
        <v>9.8499999999999994E-3</v>
      </c>
      <c r="AC24">
        <v>9.6500000000000006E-3</v>
      </c>
      <c r="AD24" t="s">
        <v>103</v>
      </c>
      <c r="AE24">
        <v>1.3790899999999999</v>
      </c>
      <c r="AF24">
        <v>1.3507</v>
      </c>
      <c r="AG24">
        <v>1.3302</v>
      </c>
      <c r="AH24" t="s">
        <v>103</v>
      </c>
      <c r="AI24">
        <v>3.8000000000000002E-4</v>
      </c>
      <c r="AJ24" t="s">
        <v>103</v>
      </c>
      <c r="AK24">
        <v>0.82965999999999995</v>
      </c>
      <c r="AL24">
        <v>0.83986000000000005</v>
      </c>
      <c r="AM24">
        <v>0.86373</v>
      </c>
      <c r="AN24">
        <v>0.85680000000000001</v>
      </c>
      <c r="AO24">
        <v>0.83767000000000003</v>
      </c>
      <c r="AP24" t="s">
        <v>103</v>
      </c>
      <c r="AQ24">
        <v>6.8999999999999997E-4</v>
      </c>
      <c r="AR24">
        <v>6.8000000000000005E-4</v>
      </c>
      <c r="AS24">
        <v>7.9000000000000001E-4</v>
      </c>
      <c r="AT24" t="s">
        <v>184</v>
      </c>
      <c r="AU24" t="s">
        <v>103</v>
      </c>
      <c r="AV24">
        <v>3.25468</v>
      </c>
      <c r="AW24">
        <v>3.3738700000000001</v>
      </c>
      <c r="AX24" t="s">
        <v>103</v>
      </c>
      <c r="AY24">
        <v>3.1366399999999999</v>
      </c>
      <c r="AZ24">
        <v>3.1151300000000002</v>
      </c>
      <c r="BA24">
        <v>2.55762</v>
      </c>
      <c r="BB24">
        <v>2.5365600000000001</v>
      </c>
      <c r="BC24">
        <v>2.30097</v>
      </c>
      <c r="BD24">
        <v>2.3681800000000002</v>
      </c>
      <c r="BE24">
        <v>6.3184399999999998</v>
      </c>
      <c r="BF24">
        <v>6.3317600000000001</v>
      </c>
      <c r="BG24">
        <v>6.3244800000000003</v>
      </c>
      <c r="BH24">
        <v>6.4288400000000001</v>
      </c>
      <c r="BI24">
        <v>6.4866400000000004</v>
      </c>
      <c r="BJ24">
        <v>6.3749000000000002</v>
      </c>
      <c r="BK24">
        <v>1.8839999999999999E-2</v>
      </c>
      <c r="BL24">
        <v>1.958E-2</v>
      </c>
      <c r="BM24">
        <v>1.89E-2</v>
      </c>
      <c r="BN24">
        <v>1.9460000000000002E-2</v>
      </c>
    </row>
    <row r="25" spans="1:66">
      <c r="A25" s="1" t="s">
        <v>88</v>
      </c>
      <c r="B25" t="s">
        <v>89</v>
      </c>
      <c r="C25">
        <v>1.9470000000000001E-2</v>
      </c>
      <c r="D25">
        <v>2.247E-2</v>
      </c>
      <c r="E25">
        <v>2.3570000000000001E-2</v>
      </c>
      <c r="F25">
        <v>2.3619999999999999E-2</v>
      </c>
      <c r="G25">
        <v>2.3720000000000001E-2</v>
      </c>
      <c r="H25">
        <v>2.4150000000000001E-2</v>
      </c>
      <c r="I25">
        <v>2.3789999999999999E-2</v>
      </c>
      <c r="J25">
        <v>2.368E-2</v>
      </c>
      <c r="K25">
        <v>2.351E-2</v>
      </c>
      <c r="L25">
        <v>2.3980000000000001E-2</v>
      </c>
      <c r="M25">
        <v>1.01831</v>
      </c>
      <c r="N25">
        <v>1.0390299999999999</v>
      </c>
      <c r="O25">
        <v>1.0408500000000001</v>
      </c>
      <c r="P25">
        <v>1.08616</v>
      </c>
      <c r="Q25">
        <v>1.0902799999999999</v>
      </c>
      <c r="R25">
        <v>1.08161</v>
      </c>
      <c r="S25">
        <v>1.0203</v>
      </c>
      <c r="T25">
        <v>1.0340800000000001</v>
      </c>
      <c r="U25">
        <v>1.02325</v>
      </c>
      <c r="V25">
        <v>1.10527</v>
      </c>
      <c r="W25">
        <v>1.0776300000000001</v>
      </c>
      <c r="X25">
        <v>1.0688899999999999</v>
      </c>
      <c r="Y25">
        <v>9.5200000000000007E-3</v>
      </c>
      <c r="Z25">
        <v>9.4000000000000004E-3</v>
      </c>
      <c r="AA25">
        <v>1.0059999999999999E-2</v>
      </c>
      <c r="AB25" t="s">
        <v>185</v>
      </c>
      <c r="AC25">
        <v>9.58E-3</v>
      </c>
      <c r="AD25" t="s">
        <v>103</v>
      </c>
      <c r="AE25">
        <v>0.14088999999999999</v>
      </c>
      <c r="AF25">
        <v>0.14254</v>
      </c>
      <c r="AG25">
        <v>7.059E-2</v>
      </c>
      <c r="AH25" t="s">
        <v>103</v>
      </c>
      <c r="AI25">
        <v>7.6000000000000004E-5</v>
      </c>
      <c r="AJ25" t="s">
        <v>103</v>
      </c>
      <c r="AK25">
        <v>0.20115</v>
      </c>
      <c r="AL25">
        <v>0.20211999999999999</v>
      </c>
      <c r="AM25">
        <v>0.20255000000000001</v>
      </c>
      <c r="AN25">
        <v>0.20193</v>
      </c>
      <c r="AO25">
        <v>0.19882</v>
      </c>
      <c r="AP25" t="s">
        <v>103</v>
      </c>
      <c r="AQ25">
        <v>4.6499999999999996E-3</v>
      </c>
      <c r="AR25">
        <v>4.7999999999999996E-3</v>
      </c>
      <c r="AS25">
        <v>4.7999999999999996E-3</v>
      </c>
      <c r="AT25">
        <v>4.8199999999999996E-3</v>
      </c>
      <c r="AU25" t="s">
        <v>103</v>
      </c>
      <c r="AV25">
        <v>1.03952</v>
      </c>
      <c r="AW25">
        <v>1.0831900000000001</v>
      </c>
      <c r="AX25" t="s">
        <v>103</v>
      </c>
      <c r="AY25">
        <v>1.0518700000000001</v>
      </c>
      <c r="AZ25">
        <v>1.1101000000000001</v>
      </c>
      <c r="BA25">
        <v>0.97596000000000005</v>
      </c>
      <c r="BB25">
        <v>1.03677</v>
      </c>
      <c r="BC25">
        <v>0.96204999999999996</v>
      </c>
      <c r="BD25">
        <v>1.04922</v>
      </c>
      <c r="BE25">
        <v>0.50778000000000001</v>
      </c>
      <c r="BF25">
        <v>0.51044</v>
      </c>
      <c r="BG25">
        <v>0.52346000000000004</v>
      </c>
      <c r="BH25">
        <v>0.46844999999999998</v>
      </c>
      <c r="BI25">
        <v>0.52885000000000004</v>
      </c>
      <c r="BJ25">
        <v>0.51407999999999998</v>
      </c>
      <c r="BK25">
        <v>2.5999999999999999E-2</v>
      </c>
      <c r="BL25">
        <v>2.6290000000000001E-2</v>
      </c>
      <c r="BM25">
        <v>2.5870000000000001E-2</v>
      </c>
      <c r="BN25">
        <v>2.5819999999999999E-2</v>
      </c>
    </row>
    <row r="26" spans="1:66">
      <c r="A26" s="1" t="s">
        <v>114</v>
      </c>
      <c r="B26" t="s">
        <v>115</v>
      </c>
      <c r="C26">
        <v>2.7910000000000001E-2</v>
      </c>
      <c r="D26">
        <v>2.8649999999999998E-2</v>
      </c>
      <c r="E26">
        <v>1.413E-2</v>
      </c>
      <c r="F26">
        <v>1.44E-2</v>
      </c>
      <c r="G26">
        <v>1.383E-2</v>
      </c>
      <c r="H26">
        <v>1.4109999999999999E-2</v>
      </c>
      <c r="I26">
        <v>1.506E-2</v>
      </c>
      <c r="J26">
        <v>1.474E-2</v>
      </c>
      <c r="K26">
        <v>1.4E-2</v>
      </c>
      <c r="L26">
        <v>1.4160000000000001E-2</v>
      </c>
      <c r="M26">
        <v>9.6247699999999998</v>
      </c>
      <c r="N26">
        <v>9.3830600000000004</v>
      </c>
      <c r="O26">
        <v>9.3302300000000002</v>
      </c>
      <c r="P26" t="s">
        <v>186</v>
      </c>
      <c r="Q26">
        <v>9.20444</v>
      </c>
      <c r="R26">
        <v>9.6421799999999998</v>
      </c>
      <c r="S26">
        <v>9.6281499999999998</v>
      </c>
      <c r="T26">
        <v>9.4218600000000006</v>
      </c>
      <c r="U26">
        <v>9.3230599999999999</v>
      </c>
      <c r="V26">
        <v>9.4337999999999997</v>
      </c>
      <c r="W26">
        <v>9.3428400000000007</v>
      </c>
      <c r="X26">
        <v>9.2148199999999996</v>
      </c>
      <c r="Y26">
        <v>7.9699999999999993E-2</v>
      </c>
      <c r="Z26">
        <v>8.0320000000000003E-2</v>
      </c>
      <c r="AA26">
        <v>8.0649999999999999E-2</v>
      </c>
      <c r="AB26">
        <v>7.6160000000000005E-2</v>
      </c>
      <c r="AC26">
        <v>7.8990000000000005E-2</v>
      </c>
      <c r="AD26" t="s">
        <v>103</v>
      </c>
      <c r="AE26">
        <v>0.72787999999999997</v>
      </c>
      <c r="AF26">
        <v>0.71972999999999998</v>
      </c>
      <c r="AG26">
        <v>0.61017999999999994</v>
      </c>
      <c r="AH26" t="s">
        <v>103</v>
      </c>
      <c r="AI26">
        <v>6.2799999999999998E-4</v>
      </c>
      <c r="AJ26" t="s">
        <v>103</v>
      </c>
      <c r="AK26">
        <v>2.2932999999999999</v>
      </c>
      <c r="AL26">
        <v>2.3209200000000001</v>
      </c>
      <c r="AM26">
        <v>2.3918300000000001</v>
      </c>
      <c r="AN26">
        <v>2.3599299999999999</v>
      </c>
      <c r="AO26">
        <v>2.3220999999999998</v>
      </c>
      <c r="AP26" t="s">
        <v>103</v>
      </c>
      <c r="AQ26">
        <v>2.0400000000000001E-3</v>
      </c>
      <c r="AR26">
        <v>2.1700000000000001E-3</v>
      </c>
      <c r="AS26">
        <v>2.1800000000000001E-3</v>
      </c>
      <c r="AT26">
        <v>2.2000000000000001E-3</v>
      </c>
      <c r="AU26" t="s">
        <v>103</v>
      </c>
      <c r="AV26">
        <v>2.9755600000000002</v>
      </c>
      <c r="AW26">
        <v>3.0981999999999998</v>
      </c>
      <c r="AX26" t="s">
        <v>103</v>
      </c>
      <c r="AY26">
        <v>2.8432300000000001</v>
      </c>
      <c r="AZ26">
        <v>2.8531499999999999</v>
      </c>
      <c r="BA26">
        <v>2.0591200000000001</v>
      </c>
      <c r="BB26">
        <v>2.0678999999999998</v>
      </c>
      <c r="BC26">
        <v>1.85686</v>
      </c>
      <c r="BD26">
        <v>1.89374</v>
      </c>
      <c r="BE26">
        <v>2.48787</v>
      </c>
      <c r="BF26">
        <v>2.48197</v>
      </c>
      <c r="BG26">
        <v>2.49173</v>
      </c>
      <c r="BH26">
        <v>2.4937</v>
      </c>
      <c r="BI26">
        <v>2.5587300000000002</v>
      </c>
      <c r="BJ26">
        <v>2.5080499999999999</v>
      </c>
      <c r="BK26">
        <v>4.2470000000000001E-2</v>
      </c>
      <c r="BL26">
        <v>4.3360000000000003E-2</v>
      </c>
      <c r="BM26">
        <v>4.2119999999999998E-2</v>
      </c>
      <c r="BN26">
        <v>4.3229999999999998E-2</v>
      </c>
    </row>
    <row r="27" spans="1:66">
      <c r="A27" s="1" t="s">
        <v>187</v>
      </c>
      <c r="B27" t="s">
        <v>188</v>
      </c>
      <c r="C27">
        <v>1.438E-2</v>
      </c>
      <c r="D27">
        <v>1.7440000000000001E-2</v>
      </c>
      <c r="E27">
        <v>1.4300000000000001E-3</v>
      </c>
      <c r="F27">
        <v>1.4E-3</v>
      </c>
      <c r="G27">
        <v>1.5299999999999999E-3</v>
      </c>
      <c r="H27">
        <v>1.5100000000000001E-3</v>
      </c>
      <c r="I27" t="s">
        <v>189</v>
      </c>
      <c r="J27">
        <v>2.5500000000000002E-3</v>
      </c>
      <c r="K27">
        <v>1.34E-3</v>
      </c>
      <c r="L27">
        <v>1.1900000000000001E-3</v>
      </c>
      <c r="M27">
        <v>7.2275700000000001</v>
      </c>
      <c r="N27">
        <v>7.0556000000000001</v>
      </c>
      <c r="O27">
        <v>7.0177100000000001</v>
      </c>
      <c r="P27">
        <v>6.5869200000000001</v>
      </c>
      <c r="Q27">
        <v>6.9832299999999998</v>
      </c>
      <c r="R27">
        <v>7.3849</v>
      </c>
      <c r="S27">
        <v>7.2399399999999998</v>
      </c>
      <c r="T27">
        <v>7.0998400000000004</v>
      </c>
      <c r="U27">
        <v>7.0266200000000003</v>
      </c>
      <c r="V27">
        <v>7.14635</v>
      </c>
      <c r="W27">
        <v>7.0914099999999998</v>
      </c>
      <c r="X27">
        <v>7.04861</v>
      </c>
      <c r="Y27">
        <v>5.8999999999999999E-3</v>
      </c>
      <c r="Z27">
        <v>6.43E-3</v>
      </c>
      <c r="AA27">
        <v>6.6800000000000002E-3</v>
      </c>
      <c r="AB27">
        <v>4.7699999999999999E-3</v>
      </c>
      <c r="AC27">
        <v>6.8799999999999998E-3</v>
      </c>
      <c r="AD27" t="s">
        <v>103</v>
      </c>
      <c r="AE27">
        <v>1.3786099999999999</v>
      </c>
      <c r="AF27">
        <v>1.35202</v>
      </c>
      <c r="AG27">
        <v>1.34998</v>
      </c>
      <c r="AH27" t="s">
        <v>103</v>
      </c>
      <c r="AI27">
        <v>3.5E-4</v>
      </c>
      <c r="AJ27" t="s">
        <v>103</v>
      </c>
      <c r="AK27">
        <v>0.79225999999999996</v>
      </c>
      <c r="AL27">
        <v>0.80098999999999998</v>
      </c>
      <c r="AM27">
        <v>0.82535999999999998</v>
      </c>
      <c r="AN27">
        <v>0.81759999999999999</v>
      </c>
      <c r="AO27">
        <v>0.79966000000000004</v>
      </c>
      <c r="AP27" t="s">
        <v>103</v>
      </c>
      <c r="AQ27">
        <v>6.9999999999999999E-4</v>
      </c>
      <c r="AR27">
        <v>7.5000000000000002E-4</v>
      </c>
      <c r="AS27">
        <v>7.5000000000000002E-4</v>
      </c>
      <c r="AT27">
        <v>6.2E-4</v>
      </c>
      <c r="AU27" t="s">
        <v>103</v>
      </c>
      <c r="AV27">
        <v>3.2115300000000002</v>
      </c>
      <c r="AW27">
        <v>3.3467899999999999</v>
      </c>
      <c r="AX27" t="s">
        <v>103</v>
      </c>
      <c r="AY27">
        <v>3.1216300000000001</v>
      </c>
      <c r="AZ27">
        <v>3.1082999999999998</v>
      </c>
      <c r="BA27">
        <v>2.4382799999999998</v>
      </c>
      <c r="BB27">
        <v>2.4549300000000001</v>
      </c>
      <c r="BC27">
        <v>2.21523</v>
      </c>
      <c r="BD27">
        <v>2.2697799999999999</v>
      </c>
      <c r="BE27">
        <v>6.3912399999999998</v>
      </c>
      <c r="BF27">
        <v>6.3612200000000003</v>
      </c>
      <c r="BG27">
        <v>6.4028999999999998</v>
      </c>
      <c r="BH27">
        <v>6.5069900000000001</v>
      </c>
      <c r="BI27">
        <v>6.56393</v>
      </c>
      <c r="BJ27">
        <v>6.4379799999999996</v>
      </c>
      <c r="BK27">
        <v>1.8280000000000001E-2</v>
      </c>
      <c r="BL27">
        <v>1.9029999999999998E-2</v>
      </c>
      <c r="BM27">
        <v>1.8339999999999999E-2</v>
      </c>
      <c r="BN27">
        <v>1.8950000000000002E-2</v>
      </c>
    </row>
    <row r="28" spans="1:66">
      <c r="A28" s="1" t="s">
        <v>190</v>
      </c>
      <c r="B28" t="s">
        <v>191</v>
      </c>
      <c r="C28">
        <v>1.307E-2</v>
      </c>
      <c r="D28">
        <v>1.502E-2</v>
      </c>
      <c r="E28">
        <v>6.4999999999999997E-4</v>
      </c>
      <c r="F28">
        <v>8.8999999999999995E-4</v>
      </c>
      <c r="G28">
        <v>9.7999999999999997E-4</v>
      </c>
      <c r="H28">
        <v>9.3999999999999997E-4</v>
      </c>
      <c r="I28" t="s">
        <v>192</v>
      </c>
      <c r="J28">
        <v>1.5200000000000001E-3</v>
      </c>
      <c r="K28">
        <v>7.7999999999999999E-4</v>
      </c>
      <c r="L28">
        <v>4.8999999999999998E-4</v>
      </c>
      <c r="M28">
        <v>3.9908899999999998</v>
      </c>
      <c r="N28">
        <v>3.9485999999999999</v>
      </c>
      <c r="O28">
        <v>3.8867699999999998</v>
      </c>
      <c r="P28">
        <v>3.8199000000000001</v>
      </c>
      <c r="Q28">
        <v>3.8881100000000002</v>
      </c>
      <c r="R28">
        <v>4.1111700000000004</v>
      </c>
      <c r="S28">
        <v>4.0272800000000002</v>
      </c>
      <c r="T28">
        <v>3.9507500000000002</v>
      </c>
      <c r="U28">
        <v>3.9062100000000002</v>
      </c>
      <c r="V28">
        <v>3.9724300000000001</v>
      </c>
      <c r="W28">
        <v>3.9323199999999998</v>
      </c>
      <c r="X28">
        <v>3.89466</v>
      </c>
      <c r="Y28">
        <v>5.7400000000000003E-3</v>
      </c>
      <c r="Z28">
        <v>6.5500000000000003E-3</v>
      </c>
      <c r="AA28">
        <v>6.8199999999999997E-3</v>
      </c>
      <c r="AB28" t="s">
        <v>193</v>
      </c>
      <c r="AC28">
        <v>6.6600000000000001E-3</v>
      </c>
      <c r="AD28" t="s">
        <v>103</v>
      </c>
      <c r="AE28">
        <v>0.99265999999999999</v>
      </c>
      <c r="AF28">
        <v>0.97658</v>
      </c>
      <c r="AG28">
        <v>0.96440000000000003</v>
      </c>
      <c r="AH28" t="s">
        <v>103</v>
      </c>
      <c r="AI28">
        <v>2.5999999999999998E-4</v>
      </c>
      <c r="AJ28" t="s">
        <v>103</v>
      </c>
      <c r="AK28">
        <v>0.58225000000000005</v>
      </c>
      <c r="AL28">
        <v>0.58892999999999995</v>
      </c>
      <c r="AM28">
        <v>0.60570000000000002</v>
      </c>
      <c r="AN28">
        <v>0.60033000000000003</v>
      </c>
      <c r="AO28">
        <v>0.58728000000000002</v>
      </c>
      <c r="AP28" t="s">
        <v>103</v>
      </c>
      <c r="AQ28">
        <v>1.1800000000000001E-3</v>
      </c>
      <c r="AR28">
        <v>1.2199999999999999E-3</v>
      </c>
      <c r="AS28">
        <v>1.2999999999999999E-3</v>
      </c>
      <c r="AT28">
        <v>1.1900000000000001E-3</v>
      </c>
      <c r="AU28" t="s">
        <v>103</v>
      </c>
      <c r="AV28">
        <v>1.79165</v>
      </c>
      <c r="AW28">
        <v>1.8427199999999999</v>
      </c>
      <c r="AX28" t="s">
        <v>103</v>
      </c>
      <c r="AY28">
        <v>1.74457</v>
      </c>
      <c r="AZ28">
        <v>1.75312</v>
      </c>
      <c r="BA28">
        <v>0.71389000000000002</v>
      </c>
      <c r="BB28">
        <v>0.71540000000000004</v>
      </c>
      <c r="BC28">
        <v>0.64222000000000001</v>
      </c>
      <c r="BD28">
        <v>0.66657</v>
      </c>
      <c r="BE28">
        <v>5.3288399999999996</v>
      </c>
      <c r="BF28">
        <v>5.3470500000000003</v>
      </c>
      <c r="BG28">
        <v>5.3473300000000004</v>
      </c>
      <c r="BH28">
        <v>5.4373500000000003</v>
      </c>
      <c r="BI28">
        <v>5.4724700000000004</v>
      </c>
      <c r="BJ28">
        <v>5.3653700000000004</v>
      </c>
      <c r="BK28">
        <v>1.532E-2</v>
      </c>
      <c r="BL28">
        <v>1.584E-2</v>
      </c>
      <c r="BM28">
        <v>1.536E-2</v>
      </c>
      <c r="BN28">
        <v>1.575E-2</v>
      </c>
    </row>
    <row r="29" spans="1:66">
      <c r="A29" s="1" t="s">
        <v>194</v>
      </c>
      <c r="B29" t="s">
        <v>195</v>
      </c>
      <c r="C29">
        <v>9.2800000000000001E-3</v>
      </c>
      <c r="D29">
        <v>1.2239999999999999E-2</v>
      </c>
      <c r="E29">
        <v>8.4000000000000003E-4</v>
      </c>
      <c r="F29">
        <v>9.3000000000000005E-4</v>
      </c>
      <c r="G29">
        <v>1.0499999999999999E-3</v>
      </c>
      <c r="H29">
        <v>1E-3</v>
      </c>
      <c r="I29" t="s">
        <v>196</v>
      </c>
      <c r="J29">
        <v>1.4499999999999999E-3</v>
      </c>
      <c r="K29">
        <v>8.5999999999999998E-4</v>
      </c>
      <c r="L29">
        <v>5.4000000000000001E-4</v>
      </c>
      <c r="M29">
        <v>4.2812900000000003</v>
      </c>
      <c r="N29">
        <v>4.23177</v>
      </c>
      <c r="O29">
        <v>4.1724100000000002</v>
      </c>
      <c r="P29">
        <v>4.1038399999999999</v>
      </c>
      <c r="Q29">
        <v>4.1632800000000003</v>
      </c>
      <c r="R29">
        <v>4.4398</v>
      </c>
      <c r="S29">
        <v>4.2761899999999997</v>
      </c>
      <c r="T29">
        <v>4.2080900000000003</v>
      </c>
      <c r="U29">
        <v>4.1568800000000001</v>
      </c>
      <c r="V29">
        <v>4.2654500000000004</v>
      </c>
      <c r="W29">
        <v>4.2242199999999999</v>
      </c>
      <c r="X29">
        <v>4.1988099999999999</v>
      </c>
      <c r="Y29">
        <v>5.8399999999999997E-3</v>
      </c>
      <c r="Z29">
        <v>6.11E-3</v>
      </c>
      <c r="AA29">
        <v>5.9199999999999999E-3</v>
      </c>
      <c r="AB29" t="s">
        <v>197</v>
      </c>
      <c r="AC29">
        <v>4.45E-3</v>
      </c>
      <c r="AD29" t="s">
        <v>103</v>
      </c>
      <c r="AE29">
        <v>1.02258</v>
      </c>
      <c r="AF29">
        <v>1.0054700000000001</v>
      </c>
      <c r="AG29">
        <v>1.00481</v>
      </c>
      <c r="AH29" t="s">
        <v>103</v>
      </c>
      <c r="AI29">
        <v>2.5599999999999999E-4</v>
      </c>
      <c r="AJ29" t="s">
        <v>103</v>
      </c>
      <c r="AK29">
        <v>0.60997999999999997</v>
      </c>
      <c r="AL29">
        <v>0.61609999999999998</v>
      </c>
      <c r="AM29">
        <v>0.63583999999999996</v>
      </c>
      <c r="AN29">
        <v>0.62631000000000003</v>
      </c>
      <c r="AO29">
        <v>0.61219999999999997</v>
      </c>
      <c r="AP29" t="s">
        <v>103</v>
      </c>
      <c r="AQ29">
        <v>1.15E-3</v>
      </c>
      <c r="AR29">
        <v>1.17E-3</v>
      </c>
      <c r="AS29">
        <v>1.34E-3</v>
      </c>
      <c r="AT29">
        <v>9.3000000000000005E-4</v>
      </c>
      <c r="AU29" t="s">
        <v>103</v>
      </c>
      <c r="AV29">
        <v>1.8701399999999999</v>
      </c>
      <c r="AW29">
        <v>1.9239900000000001</v>
      </c>
      <c r="AX29" t="s">
        <v>103</v>
      </c>
      <c r="AY29">
        <v>1.82681</v>
      </c>
      <c r="AZ29">
        <v>1.8221499999999999</v>
      </c>
      <c r="BA29">
        <v>0.85119</v>
      </c>
      <c r="BB29">
        <v>0.86702000000000001</v>
      </c>
      <c r="BC29">
        <v>0.73662000000000005</v>
      </c>
      <c r="BD29">
        <v>0.79544999999999999</v>
      </c>
      <c r="BE29">
        <v>5.5496800000000004</v>
      </c>
      <c r="BF29">
        <v>5.5447100000000002</v>
      </c>
      <c r="BG29">
        <v>5.5537099999999997</v>
      </c>
      <c r="BH29">
        <v>5.6491899999999999</v>
      </c>
      <c r="BI29">
        <v>5.6569599999999998</v>
      </c>
      <c r="BJ29">
        <v>5.55619</v>
      </c>
      <c r="BK29">
        <v>1.5869999999999999E-2</v>
      </c>
      <c r="BL29">
        <v>1.6420000000000001E-2</v>
      </c>
      <c r="BM29">
        <v>1.584E-2</v>
      </c>
      <c r="BN29">
        <v>1.6230000000000001E-2</v>
      </c>
    </row>
    <row r="30" spans="1:66">
      <c r="A30" s="1" t="s">
        <v>198</v>
      </c>
      <c r="B30" t="s">
        <v>199</v>
      </c>
      <c r="C30">
        <v>6.7200000000000003E-3</v>
      </c>
      <c r="D30">
        <v>8.6999999999999994E-3</v>
      </c>
      <c r="E30">
        <v>6.7000000000000002E-4</v>
      </c>
      <c r="F30">
        <v>8.8999999999999995E-4</v>
      </c>
      <c r="G30">
        <v>9.7999999999999997E-4</v>
      </c>
      <c r="H30">
        <v>9.5E-4</v>
      </c>
      <c r="I30" t="s">
        <v>200</v>
      </c>
      <c r="J30">
        <v>1.32E-3</v>
      </c>
      <c r="K30">
        <v>7.9000000000000001E-4</v>
      </c>
      <c r="L30">
        <v>5.0000000000000001E-4</v>
      </c>
      <c r="M30">
        <v>4.41249</v>
      </c>
      <c r="N30">
        <v>4.34551</v>
      </c>
      <c r="O30">
        <v>4.2758799999999999</v>
      </c>
      <c r="P30">
        <v>4.2132199999999997</v>
      </c>
      <c r="Q30">
        <v>4.2927999999999997</v>
      </c>
      <c r="R30">
        <v>4.5552999999999999</v>
      </c>
      <c r="S30">
        <v>4.4222000000000001</v>
      </c>
      <c r="T30">
        <v>4.3403700000000001</v>
      </c>
      <c r="U30">
        <v>4.2867899999999999</v>
      </c>
      <c r="V30">
        <v>4.4216100000000003</v>
      </c>
      <c r="W30">
        <v>4.3776299999999999</v>
      </c>
      <c r="X30">
        <v>4.3233600000000001</v>
      </c>
      <c r="Y30">
        <v>1.7700000000000001E-3</v>
      </c>
      <c r="Z30">
        <v>3.16E-3</v>
      </c>
      <c r="AA30">
        <v>3.2599999999999999E-3</v>
      </c>
      <c r="AB30" t="s">
        <v>201</v>
      </c>
      <c r="AC30">
        <v>2.8E-3</v>
      </c>
      <c r="AD30" t="s">
        <v>103</v>
      </c>
      <c r="AE30">
        <v>1.06141</v>
      </c>
      <c r="AF30">
        <v>1.0430600000000001</v>
      </c>
      <c r="AG30">
        <v>1.0269900000000001</v>
      </c>
      <c r="AH30" t="s">
        <v>103</v>
      </c>
      <c r="AI30">
        <v>2.61E-4</v>
      </c>
      <c r="AJ30" t="s">
        <v>103</v>
      </c>
      <c r="AK30">
        <v>0.60648999999999997</v>
      </c>
      <c r="AL30">
        <v>0.61275999999999997</v>
      </c>
      <c r="AM30">
        <v>0.63287000000000004</v>
      </c>
      <c r="AN30">
        <v>0.62348999999999999</v>
      </c>
      <c r="AO30">
        <v>0.61046999999999996</v>
      </c>
      <c r="AP30" t="s">
        <v>103</v>
      </c>
      <c r="AQ30">
        <v>5.5000000000000003E-4</v>
      </c>
      <c r="AR30">
        <v>5.8E-4</v>
      </c>
      <c r="AS30">
        <v>7.2999999999999996E-4</v>
      </c>
      <c r="AT30">
        <v>5.1000000000000004E-4</v>
      </c>
      <c r="AU30" t="s">
        <v>103</v>
      </c>
      <c r="AV30">
        <v>1.9168700000000001</v>
      </c>
      <c r="AW30">
        <v>1.9716100000000001</v>
      </c>
      <c r="AX30" t="s">
        <v>103</v>
      </c>
      <c r="AY30">
        <v>1.8761300000000001</v>
      </c>
      <c r="AZ30">
        <v>1.8743300000000001</v>
      </c>
      <c r="BA30">
        <v>0.90559000000000001</v>
      </c>
      <c r="BB30">
        <v>0.93293999999999999</v>
      </c>
      <c r="BC30">
        <v>0.84641</v>
      </c>
      <c r="BD30">
        <v>0.87151000000000001</v>
      </c>
      <c r="BE30">
        <v>5.7873599999999996</v>
      </c>
      <c r="BF30">
        <v>5.7915900000000002</v>
      </c>
      <c r="BG30">
        <v>5.8060999999999998</v>
      </c>
      <c r="BH30">
        <v>5.9194599999999999</v>
      </c>
      <c r="BI30">
        <v>5.9470700000000001</v>
      </c>
      <c r="BJ30">
        <v>5.8194999999999997</v>
      </c>
      <c r="BK30">
        <v>1.602E-2</v>
      </c>
      <c r="BL30">
        <v>1.6580000000000001E-2</v>
      </c>
      <c r="BM30">
        <v>1.6039999999999999E-2</v>
      </c>
      <c r="BN30">
        <v>1.6459999999999999E-2</v>
      </c>
    </row>
    <row r="31" spans="1:66">
      <c r="A31" s="1" t="s">
        <v>202</v>
      </c>
      <c r="B31" t="s">
        <v>203</v>
      </c>
      <c r="C31">
        <v>3.9210000000000002E-2</v>
      </c>
      <c r="D31">
        <v>4.231E-2</v>
      </c>
      <c r="E31" t="s">
        <v>204</v>
      </c>
      <c r="F31">
        <v>6.9999999999999999E-4</v>
      </c>
      <c r="G31">
        <v>9.1E-4</v>
      </c>
      <c r="H31">
        <v>8.8999999999999995E-4</v>
      </c>
      <c r="I31" t="s">
        <v>162</v>
      </c>
      <c r="J31">
        <v>1.7700000000000001E-3</v>
      </c>
      <c r="K31">
        <v>7.1000000000000002E-4</v>
      </c>
      <c r="L31">
        <v>4.2999999999999999E-4</v>
      </c>
      <c r="M31">
        <v>2.8553099999999998</v>
      </c>
      <c r="N31">
        <v>2.8145099999999998</v>
      </c>
      <c r="O31">
        <v>2.7787700000000002</v>
      </c>
      <c r="P31">
        <v>2.78769</v>
      </c>
      <c r="Q31">
        <v>2.8120799999999999</v>
      </c>
      <c r="R31">
        <v>2.96021</v>
      </c>
      <c r="S31">
        <v>2.8338700000000001</v>
      </c>
      <c r="T31">
        <v>2.8054999999999999</v>
      </c>
      <c r="U31">
        <v>2.7696000000000001</v>
      </c>
      <c r="V31">
        <v>2.84395</v>
      </c>
      <c r="W31">
        <v>2.81358</v>
      </c>
      <c r="X31">
        <v>2.8107600000000001</v>
      </c>
      <c r="Y31">
        <v>2.836E-2</v>
      </c>
      <c r="Z31">
        <v>2.981E-2</v>
      </c>
      <c r="AA31">
        <v>2.9950000000000001E-2</v>
      </c>
      <c r="AB31">
        <v>2.6939999999999999E-2</v>
      </c>
      <c r="AC31">
        <v>2.904E-2</v>
      </c>
      <c r="AD31" t="s">
        <v>103</v>
      </c>
      <c r="AE31">
        <v>0.93235000000000001</v>
      </c>
      <c r="AF31">
        <v>0.91678000000000004</v>
      </c>
      <c r="AG31">
        <v>0.90056999999999998</v>
      </c>
      <c r="AH31" t="s">
        <v>103</v>
      </c>
      <c r="AI31">
        <v>2.4000000000000001E-4</v>
      </c>
      <c r="AJ31" t="s">
        <v>103</v>
      </c>
      <c r="AK31">
        <v>0.46137</v>
      </c>
      <c r="AL31">
        <v>0.46499000000000001</v>
      </c>
      <c r="AM31">
        <v>0.47996</v>
      </c>
      <c r="AN31">
        <v>0.47217999999999999</v>
      </c>
      <c r="AO31">
        <v>0.46226</v>
      </c>
      <c r="AP31" t="s">
        <v>103</v>
      </c>
      <c r="AQ31">
        <v>2.7899999999999999E-3</v>
      </c>
      <c r="AR31">
        <v>2.9299999999999999E-3</v>
      </c>
      <c r="AS31">
        <v>3.0100000000000001E-3</v>
      </c>
      <c r="AT31">
        <v>2.99E-3</v>
      </c>
      <c r="AU31" t="s">
        <v>103</v>
      </c>
      <c r="AV31">
        <v>1.4617500000000001</v>
      </c>
      <c r="AW31">
        <v>1.50515</v>
      </c>
      <c r="AX31" t="s">
        <v>103</v>
      </c>
      <c r="AY31">
        <v>1.44899</v>
      </c>
      <c r="AZ31">
        <v>1.44811</v>
      </c>
      <c r="BA31">
        <v>0.57052999999999998</v>
      </c>
      <c r="BB31">
        <v>0.56310000000000004</v>
      </c>
      <c r="BC31">
        <v>0.51300000000000001</v>
      </c>
      <c r="BD31">
        <v>0.52964999999999995</v>
      </c>
      <c r="BE31">
        <v>4.4145399999999997</v>
      </c>
      <c r="BF31">
        <v>4.4134799999999998</v>
      </c>
      <c r="BG31">
        <v>4.4324300000000001</v>
      </c>
      <c r="BH31">
        <v>4.5076400000000003</v>
      </c>
      <c r="BI31">
        <v>4.5425000000000004</v>
      </c>
      <c r="BJ31">
        <v>4.4359700000000002</v>
      </c>
      <c r="BK31">
        <v>1.1979999999999999E-2</v>
      </c>
      <c r="BL31">
        <v>1.2370000000000001E-2</v>
      </c>
      <c r="BM31">
        <v>1.2E-2</v>
      </c>
      <c r="BN31">
        <v>1.2330000000000001E-2</v>
      </c>
    </row>
    <row r="32" spans="1:66">
      <c r="A32" s="1" t="s">
        <v>205</v>
      </c>
      <c r="B32" t="s">
        <v>206</v>
      </c>
      <c r="C32">
        <v>1.0279999999999999E-2</v>
      </c>
      <c r="D32">
        <v>1.2919999999999999E-2</v>
      </c>
      <c r="E32">
        <v>6.3000000000000003E-4</v>
      </c>
      <c r="F32">
        <v>7.6999999999999996E-4</v>
      </c>
      <c r="G32">
        <v>8.8000000000000003E-4</v>
      </c>
      <c r="H32">
        <v>8.4999999999999995E-4</v>
      </c>
      <c r="I32" t="s">
        <v>207</v>
      </c>
      <c r="J32">
        <v>1.39E-3</v>
      </c>
      <c r="K32">
        <v>7.6999999999999996E-4</v>
      </c>
      <c r="L32">
        <v>4.6999999999999999E-4</v>
      </c>
      <c r="M32">
        <v>3.78559</v>
      </c>
      <c r="N32">
        <v>3.7370999999999999</v>
      </c>
      <c r="O32">
        <v>3.6800899999999999</v>
      </c>
      <c r="P32">
        <v>3.6406900000000002</v>
      </c>
      <c r="Q32">
        <v>3.7259799999999998</v>
      </c>
      <c r="R32">
        <v>3.92544</v>
      </c>
      <c r="S32">
        <v>3.8025699999999998</v>
      </c>
      <c r="T32">
        <v>3.7288600000000001</v>
      </c>
      <c r="U32">
        <v>3.6741600000000001</v>
      </c>
      <c r="V32">
        <v>3.7533099999999999</v>
      </c>
      <c r="W32">
        <v>3.718</v>
      </c>
      <c r="X32">
        <v>3.7221199999999999</v>
      </c>
      <c r="Y32">
        <v>4.3800000000000002E-3</v>
      </c>
      <c r="Z32">
        <v>5.7200000000000003E-3</v>
      </c>
      <c r="AA32">
        <v>6.5199999999999998E-3</v>
      </c>
      <c r="AB32" t="s">
        <v>208</v>
      </c>
      <c r="AC32">
        <v>5.13E-3</v>
      </c>
      <c r="AD32" t="s">
        <v>103</v>
      </c>
      <c r="AE32">
        <v>0.96621000000000001</v>
      </c>
      <c r="AF32">
        <v>0.95018999999999998</v>
      </c>
      <c r="AG32">
        <v>0.94255999999999995</v>
      </c>
      <c r="AH32" t="s">
        <v>103</v>
      </c>
      <c r="AI32">
        <v>2.42E-4</v>
      </c>
      <c r="AJ32" t="s">
        <v>103</v>
      </c>
      <c r="AK32">
        <v>0.55127999999999999</v>
      </c>
      <c r="AL32">
        <v>0.55722000000000005</v>
      </c>
      <c r="AM32">
        <v>0.57530000000000003</v>
      </c>
      <c r="AN32">
        <v>0.56708000000000003</v>
      </c>
      <c r="AO32">
        <v>0.55520999999999998</v>
      </c>
      <c r="AP32" t="s">
        <v>103</v>
      </c>
      <c r="AQ32">
        <v>8.0000000000000004E-4</v>
      </c>
      <c r="AR32">
        <v>8.0999999999999996E-4</v>
      </c>
      <c r="AS32">
        <v>9.7999999999999997E-4</v>
      </c>
      <c r="AT32">
        <v>9.3000000000000005E-4</v>
      </c>
      <c r="AU32" t="s">
        <v>103</v>
      </c>
      <c r="AV32">
        <v>1.7241200000000001</v>
      </c>
      <c r="AW32">
        <v>1.7754000000000001</v>
      </c>
      <c r="AX32" t="s">
        <v>103</v>
      </c>
      <c r="AY32">
        <v>1.70099</v>
      </c>
      <c r="AZ32">
        <v>1.6950700000000001</v>
      </c>
      <c r="BA32">
        <v>0.71621000000000001</v>
      </c>
      <c r="BB32">
        <v>0.69096999999999997</v>
      </c>
      <c r="BC32">
        <v>0.64497000000000004</v>
      </c>
      <c r="BD32">
        <v>0.64080000000000004</v>
      </c>
      <c r="BE32">
        <v>5.1775500000000001</v>
      </c>
      <c r="BF32">
        <v>5.17502</v>
      </c>
      <c r="BG32">
        <v>5.1838899999999999</v>
      </c>
      <c r="BH32">
        <v>5.2738399999999999</v>
      </c>
      <c r="BI32">
        <v>5.3060299999999998</v>
      </c>
      <c r="BJ32">
        <v>5.2107400000000004</v>
      </c>
      <c r="BK32">
        <v>1.44E-2</v>
      </c>
      <c r="BL32">
        <v>1.49E-2</v>
      </c>
      <c r="BM32">
        <v>1.4420000000000001E-2</v>
      </c>
      <c r="BN32">
        <v>1.4829999999999999E-2</v>
      </c>
    </row>
    <row r="33" spans="1:66">
      <c r="A33" s="1" t="s">
        <v>209</v>
      </c>
      <c r="B33" t="s">
        <v>210</v>
      </c>
      <c r="C33" t="s">
        <v>211</v>
      </c>
      <c r="D33" t="s">
        <v>212</v>
      </c>
      <c r="E33" t="s">
        <v>213</v>
      </c>
      <c r="F33" t="s">
        <v>214</v>
      </c>
      <c r="G33" t="s">
        <v>215</v>
      </c>
      <c r="H33" t="s">
        <v>216</v>
      </c>
      <c r="I33" t="s">
        <v>217</v>
      </c>
      <c r="J33" t="s">
        <v>218</v>
      </c>
      <c r="K33" t="s">
        <v>219</v>
      </c>
      <c r="L33" t="s">
        <v>220</v>
      </c>
      <c r="M33" t="s">
        <v>221</v>
      </c>
      <c r="N33" t="s">
        <v>222</v>
      </c>
      <c r="O33" t="s">
        <v>223</v>
      </c>
      <c r="P33" t="s">
        <v>224</v>
      </c>
      <c r="Q33" t="s">
        <v>225</v>
      </c>
      <c r="R33" t="s">
        <v>226</v>
      </c>
      <c r="S33" t="s">
        <v>227</v>
      </c>
      <c r="T33" t="s">
        <v>228</v>
      </c>
      <c r="U33" t="s">
        <v>229</v>
      </c>
      <c r="V33" t="s">
        <v>230</v>
      </c>
      <c r="W33" t="s">
        <v>231</v>
      </c>
      <c r="X33" t="s">
        <v>232</v>
      </c>
      <c r="Y33" t="s">
        <v>233</v>
      </c>
      <c r="Z33" t="s">
        <v>234</v>
      </c>
      <c r="AA33" t="s">
        <v>235</v>
      </c>
      <c r="AB33" t="s">
        <v>236</v>
      </c>
      <c r="AC33" t="s">
        <v>237</v>
      </c>
      <c r="AD33" t="s">
        <v>103</v>
      </c>
      <c r="AE33" t="s">
        <v>238</v>
      </c>
      <c r="AF33" t="s">
        <v>239</v>
      </c>
      <c r="AG33" t="s">
        <v>240</v>
      </c>
      <c r="AH33" t="s">
        <v>103</v>
      </c>
      <c r="AI33" t="s">
        <v>241</v>
      </c>
      <c r="AJ33" t="s">
        <v>103</v>
      </c>
      <c r="AK33" t="s">
        <v>242</v>
      </c>
      <c r="AL33" t="s">
        <v>243</v>
      </c>
      <c r="AM33" t="s">
        <v>244</v>
      </c>
      <c r="AN33" t="s">
        <v>245</v>
      </c>
      <c r="AO33" t="s">
        <v>246</v>
      </c>
      <c r="AP33" t="s">
        <v>103</v>
      </c>
      <c r="AQ33" t="s">
        <v>247</v>
      </c>
      <c r="AR33" t="s">
        <v>248</v>
      </c>
      <c r="AS33" t="s">
        <v>249</v>
      </c>
      <c r="AT33" t="s">
        <v>250</v>
      </c>
      <c r="AU33" t="s">
        <v>103</v>
      </c>
      <c r="AV33" t="s">
        <v>251</v>
      </c>
      <c r="AW33" t="s">
        <v>252</v>
      </c>
      <c r="AX33" t="s">
        <v>103</v>
      </c>
      <c r="AY33" t="s">
        <v>253</v>
      </c>
      <c r="AZ33" t="s">
        <v>254</v>
      </c>
      <c r="BA33" t="s">
        <v>255</v>
      </c>
      <c r="BB33" t="s">
        <v>256</v>
      </c>
      <c r="BC33" t="s">
        <v>257</v>
      </c>
      <c r="BD33" t="s">
        <v>258</v>
      </c>
      <c r="BE33" t="s">
        <v>259</v>
      </c>
      <c r="BF33" t="s">
        <v>260</v>
      </c>
      <c r="BG33" t="s">
        <v>261</v>
      </c>
      <c r="BH33" t="s">
        <v>262</v>
      </c>
      <c r="BI33" t="s">
        <v>263</v>
      </c>
      <c r="BJ33" t="s">
        <v>264</v>
      </c>
      <c r="BK33" t="s">
        <v>265</v>
      </c>
      <c r="BL33" t="s">
        <v>266</v>
      </c>
      <c r="BM33" t="s">
        <v>267</v>
      </c>
      <c r="BN33" t="s">
        <v>266</v>
      </c>
    </row>
    <row r="34" spans="1:66">
      <c r="A34" s="1" t="s">
        <v>268</v>
      </c>
      <c r="B34" t="s">
        <v>269</v>
      </c>
      <c r="C34">
        <v>3.0699999999999998E-3</v>
      </c>
      <c r="D34" t="s">
        <v>270</v>
      </c>
      <c r="E34">
        <v>2.3800000000000002E-3</v>
      </c>
      <c r="F34">
        <v>2.5699999999999998E-3</v>
      </c>
      <c r="G34">
        <v>2.6199999999999999E-3</v>
      </c>
      <c r="H34">
        <v>2.6199999999999999E-3</v>
      </c>
      <c r="I34" t="s">
        <v>271</v>
      </c>
      <c r="J34">
        <v>3.6800000000000001E-3</v>
      </c>
      <c r="K34">
        <v>2.49E-3</v>
      </c>
      <c r="L34">
        <v>2.2399999999999998E-3</v>
      </c>
      <c r="M34">
        <v>3.06426</v>
      </c>
      <c r="N34">
        <v>3.02617</v>
      </c>
      <c r="O34">
        <v>2.98834</v>
      </c>
      <c r="P34">
        <v>2.9869300000000001</v>
      </c>
      <c r="Q34">
        <v>3.0054599999999998</v>
      </c>
      <c r="R34">
        <v>3.2159399999999998</v>
      </c>
      <c r="S34">
        <v>3.0487899999999999</v>
      </c>
      <c r="T34">
        <v>3.02643</v>
      </c>
      <c r="U34">
        <v>2.9848300000000001</v>
      </c>
      <c r="V34">
        <v>3.0827399999999998</v>
      </c>
      <c r="W34">
        <v>3.0462099999999999</v>
      </c>
      <c r="X34">
        <v>3.05111</v>
      </c>
      <c r="Y34" t="s">
        <v>272</v>
      </c>
      <c r="Z34" t="s">
        <v>273</v>
      </c>
      <c r="AA34" t="s">
        <v>274</v>
      </c>
      <c r="AB34" t="s">
        <v>275</v>
      </c>
      <c r="AC34" t="s">
        <v>276</v>
      </c>
      <c r="AD34" t="s">
        <v>103</v>
      </c>
      <c r="AE34">
        <v>0.70550000000000002</v>
      </c>
      <c r="AF34">
        <v>0.69725999999999999</v>
      </c>
      <c r="AG34">
        <v>0.62768999999999997</v>
      </c>
      <c r="AH34" t="s">
        <v>103</v>
      </c>
      <c r="AI34">
        <v>4.2099999999999999E-4</v>
      </c>
      <c r="AJ34" t="s">
        <v>103</v>
      </c>
      <c r="AK34">
        <v>0.3861</v>
      </c>
      <c r="AL34">
        <v>0.38978000000000002</v>
      </c>
      <c r="AM34">
        <v>0.40373999999999999</v>
      </c>
      <c r="AN34">
        <v>0.39739999999999998</v>
      </c>
      <c r="AO34">
        <v>0.38966000000000001</v>
      </c>
      <c r="AP34" t="s">
        <v>103</v>
      </c>
      <c r="AQ34" t="s">
        <v>277</v>
      </c>
      <c r="AR34" t="s">
        <v>278</v>
      </c>
      <c r="AS34" t="s">
        <v>279</v>
      </c>
      <c r="AT34" t="s">
        <v>280</v>
      </c>
      <c r="AU34" t="s">
        <v>103</v>
      </c>
      <c r="AV34">
        <v>3.03356</v>
      </c>
      <c r="AW34">
        <v>3.1561900000000001</v>
      </c>
      <c r="AX34" t="s">
        <v>103</v>
      </c>
      <c r="AY34">
        <v>3.0293600000000001</v>
      </c>
      <c r="AZ34">
        <v>3.0165000000000002</v>
      </c>
      <c r="BA34">
        <v>0.37143999999999999</v>
      </c>
      <c r="BB34">
        <v>0.32262000000000002</v>
      </c>
      <c r="BC34">
        <v>0.29137999999999997</v>
      </c>
      <c r="BD34">
        <v>0.29755999999999999</v>
      </c>
      <c r="BE34">
        <v>7.3963999999999999</v>
      </c>
      <c r="BF34">
        <v>7.4075899999999999</v>
      </c>
      <c r="BG34">
        <v>7.4303699999999999</v>
      </c>
      <c r="BH34">
        <v>7.5461200000000002</v>
      </c>
      <c r="BI34">
        <v>7.5801999999999996</v>
      </c>
      <c r="BJ34">
        <v>7.4768999999999997</v>
      </c>
      <c r="BK34">
        <v>2.426E-2</v>
      </c>
      <c r="BL34">
        <v>2.4649999999999998E-2</v>
      </c>
      <c r="BM34">
        <v>2.443E-2</v>
      </c>
      <c r="BN34">
        <v>2.4709999999999999E-2</v>
      </c>
    </row>
    <row r="35" spans="1:66">
      <c r="A35" s="1" t="s">
        <v>281</v>
      </c>
      <c r="B35" t="s">
        <v>282</v>
      </c>
      <c r="C35">
        <v>3.1199999999999999E-3</v>
      </c>
      <c r="D35">
        <v>7.1399999999999996E-3</v>
      </c>
      <c r="E35">
        <v>2.5300000000000001E-3</v>
      </c>
      <c r="F35">
        <v>2.4099999999999998E-3</v>
      </c>
      <c r="G35">
        <v>2.5999999999999999E-3</v>
      </c>
      <c r="H35">
        <v>2.5999999999999999E-3</v>
      </c>
      <c r="I35">
        <v>3.4299999999999999E-3</v>
      </c>
      <c r="J35">
        <v>3.15E-3</v>
      </c>
      <c r="K35">
        <v>2.4499999999999999E-3</v>
      </c>
      <c r="L35">
        <v>2.3600000000000001E-3</v>
      </c>
      <c r="M35">
        <v>3.06331</v>
      </c>
      <c r="N35">
        <v>3.02563</v>
      </c>
      <c r="O35">
        <v>2.98143</v>
      </c>
      <c r="P35">
        <v>2.9817499999999999</v>
      </c>
      <c r="Q35">
        <v>3.0038800000000001</v>
      </c>
      <c r="R35">
        <v>3.2225999999999999</v>
      </c>
      <c r="S35">
        <v>3.0631900000000001</v>
      </c>
      <c r="T35">
        <v>3.03111</v>
      </c>
      <c r="U35">
        <v>2.9805799999999998</v>
      </c>
      <c r="V35">
        <v>3.09056</v>
      </c>
      <c r="W35">
        <v>3.05498</v>
      </c>
      <c r="X35">
        <v>3.05477</v>
      </c>
      <c r="Y35" t="s">
        <v>283</v>
      </c>
      <c r="Z35" t="s">
        <v>284</v>
      </c>
      <c r="AA35" t="s">
        <v>285</v>
      </c>
      <c r="AB35" t="s">
        <v>286</v>
      </c>
      <c r="AC35" t="s">
        <v>287</v>
      </c>
      <c r="AD35" t="s">
        <v>103</v>
      </c>
      <c r="AE35">
        <v>0.71020000000000005</v>
      </c>
      <c r="AF35">
        <v>0.70055000000000001</v>
      </c>
      <c r="AG35">
        <v>0.61541999999999997</v>
      </c>
      <c r="AH35" t="s">
        <v>103</v>
      </c>
      <c r="AI35">
        <v>4.4799999999999999E-4</v>
      </c>
      <c r="AJ35" t="s">
        <v>103</v>
      </c>
      <c r="AK35">
        <v>0.38846000000000003</v>
      </c>
      <c r="AL35">
        <v>0.39180999999999999</v>
      </c>
      <c r="AM35">
        <v>0.40622000000000003</v>
      </c>
      <c r="AN35">
        <v>0.39989000000000002</v>
      </c>
      <c r="AO35">
        <v>0.39184999999999998</v>
      </c>
      <c r="AP35" t="s">
        <v>103</v>
      </c>
      <c r="AQ35" t="s">
        <v>273</v>
      </c>
      <c r="AR35" t="s">
        <v>277</v>
      </c>
      <c r="AS35" t="s">
        <v>285</v>
      </c>
      <c r="AT35" t="s">
        <v>288</v>
      </c>
      <c r="AU35" t="s">
        <v>103</v>
      </c>
      <c r="AV35">
        <v>3.1188899999999999</v>
      </c>
      <c r="AW35">
        <v>3.2445200000000001</v>
      </c>
      <c r="AX35" t="s">
        <v>103</v>
      </c>
      <c r="AY35">
        <v>3.1128</v>
      </c>
      <c r="AZ35">
        <v>3.09558</v>
      </c>
      <c r="BA35">
        <v>0.36953999999999998</v>
      </c>
      <c r="BB35">
        <v>0.35468</v>
      </c>
      <c r="BC35">
        <v>0.30385000000000001</v>
      </c>
      <c r="BD35">
        <v>0.29988999999999999</v>
      </c>
      <c r="BE35">
        <v>7.4764099999999996</v>
      </c>
      <c r="BF35">
        <v>7.4894499999999997</v>
      </c>
      <c r="BG35">
        <v>7.5142199999999999</v>
      </c>
      <c r="BH35">
        <v>7.6314500000000001</v>
      </c>
      <c r="BI35">
        <v>7.6743100000000002</v>
      </c>
      <c r="BJ35">
        <v>7.5403200000000004</v>
      </c>
      <c r="BK35">
        <v>2.4549999999999999E-2</v>
      </c>
      <c r="BL35">
        <v>2.4969999999999999E-2</v>
      </c>
      <c r="BM35">
        <v>2.47E-2</v>
      </c>
      <c r="BN35">
        <v>2.4930000000000001E-2</v>
      </c>
    </row>
    <row r="36" spans="1:66">
      <c r="A36" s="1" t="s">
        <v>289</v>
      </c>
      <c r="B36" t="s">
        <v>290</v>
      </c>
      <c r="C36">
        <v>3.0100000000000001E-3</v>
      </c>
      <c r="D36">
        <v>5.7000000000000002E-3</v>
      </c>
      <c r="E36">
        <v>2.2899999999999999E-3</v>
      </c>
      <c r="F36">
        <v>2.3600000000000001E-3</v>
      </c>
      <c r="G36">
        <v>2.5000000000000001E-3</v>
      </c>
      <c r="H36">
        <v>2.49E-3</v>
      </c>
      <c r="I36" t="s">
        <v>291</v>
      </c>
      <c r="J36">
        <v>2.7299999999999998E-3</v>
      </c>
      <c r="K36">
        <v>2.33E-3</v>
      </c>
      <c r="L36">
        <v>2.1099999999999999E-3</v>
      </c>
      <c r="M36">
        <v>3.0356200000000002</v>
      </c>
      <c r="N36">
        <v>2.9891100000000002</v>
      </c>
      <c r="O36">
        <v>2.95519</v>
      </c>
      <c r="P36">
        <v>2.9552</v>
      </c>
      <c r="Q36">
        <v>2.9886599999999999</v>
      </c>
      <c r="R36">
        <v>3.1872600000000002</v>
      </c>
      <c r="S36">
        <v>3.03775</v>
      </c>
      <c r="T36">
        <v>2.9883799999999998</v>
      </c>
      <c r="U36">
        <v>2.95214</v>
      </c>
      <c r="V36">
        <v>3.0483099999999999</v>
      </c>
      <c r="W36">
        <v>3.0155099999999999</v>
      </c>
      <c r="X36">
        <v>3.01396</v>
      </c>
      <c r="Y36" t="s">
        <v>292</v>
      </c>
      <c r="Z36" t="s">
        <v>293</v>
      </c>
      <c r="AA36" t="s">
        <v>278</v>
      </c>
      <c r="AB36" t="s">
        <v>294</v>
      </c>
      <c r="AC36" t="s">
        <v>276</v>
      </c>
      <c r="AD36" t="s">
        <v>103</v>
      </c>
      <c r="AE36">
        <v>0.75114000000000003</v>
      </c>
      <c r="AF36">
        <v>0.74212999999999996</v>
      </c>
      <c r="AG36">
        <v>0.66973000000000005</v>
      </c>
      <c r="AH36" t="s">
        <v>103</v>
      </c>
      <c r="AI36">
        <v>4.1199999999999999E-4</v>
      </c>
      <c r="AJ36" t="s">
        <v>103</v>
      </c>
      <c r="AK36">
        <v>0.38258999999999999</v>
      </c>
      <c r="AL36">
        <v>0.38590999999999998</v>
      </c>
      <c r="AM36">
        <v>0.39932000000000001</v>
      </c>
      <c r="AN36">
        <v>0.39338000000000001</v>
      </c>
      <c r="AO36">
        <v>0.38571</v>
      </c>
      <c r="AP36" t="s">
        <v>103</v>
      </c>
      <c r="AQ36" t="s">
        <v>277</v>
      </c>
      <c r="AR36" t="s">
        <v>295</v>
      </c>
      <c r="AS36" t="s">
        <v>296</v>
      </c>
      <c r="AT36" t="s">
        <v>297</v>
      </c>
      <c r="AU36" t="s">
        <v>103</v>
      </c>
      <c r="AV36">
        <v>3.0867399999999998</v>
      </c>
      <c r="AW36">
        <v>3.20852</v>
      </c>
      <c r="AX36" t="s">
        <v>103</v>
      </c>
      <c r="AY36">
        <v>3.0738599999999998</v>
      </c>
      <c r="AZ36">
        <v>3.0626699999999998</v>
      </c>
      <c r="BA36">
        <v>0.35394999999999999</v>
      </c>
      <c r="BB36">
        <v>0.35566999999999999</v>
      </c>
      <c r="BC36">
        <v>0.32124999999999998</v>
      </c>
      <c r="BD36">
        <v>0.33967000000000003</v>
      </c>
      <c r="BE36">
        <v>7.3062100000000001</v>
      </c>
      <c r="BF36">
        <v>7.3019499999999997</v>
      </c>
      <c r="BG36">
        <v>7.3463900000000004</v>
      </c>
      <c r="BH36">
        <v>7.4699</v>
      </c>
      <c r="BI36">
        <v>7.48651</v>
      </c>
      <c r="BJ36">
        <v>7.3685799999999997</v>
      </c>
      <c r="BK36">
        <v>2.3970000000000002E-2</v>
      </c>
      <c r="BL36">
        <v>2.4389999999999998E-2</v>
      </c>
      <c r="BM36">
        <v>2.4070000000000001E-2</v>
      </c>
      <c r="BN36">
        <v>2.435E-2</v>
      </c>
    </row>
    <row r="37" spans="1:66">
      <c r="A37" s="1" t="s">
        <v>146</v>
      </c>
      <c r="B37" t="s">
        <v>298</v>
      </c>
      <c r="C37">
        <v>3.31E-3</v>
      </c>
      <c r="D37">
        <v>6.6E-3</v>
      </c>
      <c r="E37">
        <v>2.49E-3</v>
      </c>
      <c r="F37">
        <v>2.5899999999999999E-3</v>
      </c>
      <c r="G37">
        <v>2.6800000000000001E-3</v>
      </c>
      <c r="H37">
        <v>2.66E-3</v>
      </c>
      <c r="I37">
        <v>4.2100000000000002E-3</v>
      </c>
      <c r="J37">
        <v>3.0899999999999999E-3</v>
      </c>
      <c r="K37">
        <v>2.5100000000000001E-3</v>
      </c>
      <c r="L37">
        <v>2.3900000000000002E-3</v>
      </c>
      <c r="M37">
        <v>3.2390599999999998</v>
      </c>
      <c r="N37">
        <v>3.2069700000000001</v>
      </c>
      <c r="O37">
        <v>3.16499</v>
      </c>
      <c r="P37">
        <v>3.1426500000000002</v>
      </c>
      <c r="Q37">
        <v>3.18729</v>
      </c>
      <c r="R37">
        <v>3.40984</v>
      </c>
      <c r="S37">
        <v>3.2366000000000001</v>
      </c>
      <c r="T37">
        <v>3.1996199999999999</v>
      </c>
      <c r="U37">
        <v>3.1653799999999999</v>
      </c>
      <c r="V37">
        <v>3.2535400000000001</v>
      </c>
      <c r="W37">
        <v>3.2228500000000002</v>
      </c>
      <c r="X37">
        <v>3.2218</v>
      </c>
      <c r="Y37" t="s">
        <v>299</v>
      </c>
      <c r="Z37" t="s">
        <v>300</v>
      </c>
      <c r="AA37" t="s">
        <v>301</v>
      </c>
      <c r="AB37" t="s">
        <v>302</v>
      </c>
      <c r="AC37" t="s">
        <v>303</v>
      </c>
      <c r="AD37" t="s">
        <v>103</v>
      </c>
      <c r="AE37">
        <v>0.74436999999999998</v>
      </c>
      <c r="AF37">
        <v>0.7359</v>
      </c>
      <c r="AG37">
        <v>0.67495000000000005</v>
      </c>
      <c r="AH37" t="s">
        <v>103</v>
      </c>
      <c r="AI37">
        <v>4.4700000000000002E-4</v>
      </c>
      <c r="AJ37" t="s">
        <v>103</v>
      </c>
      <c r="AK37">
        <v>0.41322999999999999</v>
      </c>
      <c r="AL37">
        <v>0.41771999999999998</v>
      </c>
      <c r="AM37">
        <v>0.43213000000000001</v>
      </c>
      <c r="AN37">
        <v>0.42505999999999999</v>
      </c>
      <c r="AO37">
        <v>0.41614000000000001</v>
      </c>
      <c r="AP37" t="s">
        <v>103</v>
      </c>
      <c r="AQ37">
        <v>6.9999999999999994E-5</v>
      </c>
      <c r="AR37" t="s">
        <v>181</v>
      </c>
      <c r="AS37" t="s">
        <v>304</v>
      </c>
      <c r="AT37" t="s">
        <v>305</v>
      </c>
      <c r="AU37" t="s">
        <v>103</v>
      </c>
      <c r="AV37">
        <v>3.3548300000000002</v>
      </c>
      <c r="AW37">
        <v>3.4911599999999998</v>
      </c>
      <c r="AX37" t="s">
        <v>103</v>
      </c>
      <c r="AY37">
        <v>3.3424399999999999</v>
      </c>
      <c r="AZ37">
        <v>3.3362599999999998</v>
      </c>
      <c r="BA37">
        <v>0.39188000000000001</v>
      </c>
      <c r="BB37">
        <v>0.36820000000000003</v>
      </c>
      <c r="BC37">
        <v>0.33873999999999999</v>
      </c>
      <c r="BD37">
        <v>0.33784999999999998</v>
      </c>
      <c r="BE37">
        <v>7.7136800000000001</v>
      </c>
      <c r="BF37">
        <v>7.7291699999999999</v>
      </c>
      <c r="BG37">
        <v>7.7759499999999999</v>
      </c>
      <c r="BH37">
        <v>7.8956200000000001</v>
      </c>
      <c r="BI37">
        <v>7.8804999999999996</v>
      </c>
      <c r="BJ37">
        <v>7.76736</v>
      </c>
      <c r="BK37">
        <v>2.5749999999999999E-2</v>
      </c>
      <c r="BL37">
        <v>2.6159999999999999E-2</v>
      </c>
      <c r="BM37">
        <v>2.5829999999999999E-2</v>
      </c>
      <c r="BN37">
        <v>2.6110000000000001E-2</v>
      </c>
    </row>
    <row r="38" spans="1:66">
      <c r="A38" s="1" t="s">
        <v>88</v>
      </c>
      <c r="B38" t="s">
        <v>89</v>
      </c>
      <c r="C38">
        <v>2.1680000000000001E-2</v>
      </c>
      <c r="D38">
        <v>2.4629999999999999E-2</v>
      </c>
      <c r="E38">
        <v>2.3470000000000001E-2</v>
      </c>
      <c r="F38">
        <v>2.367E-2</v>
      </c>
      <c r="G38">
        <v>2.4049999999999998E-2</v>
      </c>
      <c r="H38">
        <v>2.4459999999999999E-2</v>
      </c>
      <c r="I38">
        <v>2.324E-2</v>
      </c>
      <c r="J38">
        <v>2.2939999999999999E-2</v>
      </c>
      <c r="K38">
        <v>2.383E-2</v>
      </c>
      <c r="L38">
        <v>2.4289999999999999E-2</v>
      </c>
      <c r="M38">
        <v>1.0076400000000001</v>
      </c>
      <c r="N38">
        <v>1.0310900000000001</v>
      </c>
      <c r="O38">
        <v>1.03424</v>
      </c>
      <c r="P38">
        <v>1.0835300000000001</v>
      </c>
      <c r="Q38">
        <v>1.0897699999999999</v>
      </c>
      <c r="R38">
        <v>1.08829</v>
      </c>
      <c r="S38">
        <v>1.00807</v>
      </c>
      <c r="T38">
        <v>1.0202500000000001</v>
      </c>
      <c r="U38">
        <v>1.0073000000000001</v>
      </c>
      <c r="V38">
        <v>1.10755</v>
      </c>
      <c r="W38">
        <v>1.08839</v>
      </c>
      <c r="X38">
        <v>1.0848599999999999</v>
      </c>
      <c r="Y38">
        <v>9.4699999999999993E-3</v>
      </c>
      <c r="Z38">
        <v>9.5999999999999992E-3</v>
      </c>
      <c r="AA38">
        <v>9.7400000000000004E-3</v>
      </c>
      <c r="AB38">
        <v>1.018E-2</v>
      </c>
      <c r="AC38">
        <v>8.8999999999999999E-3</v>
      </c>
      <c r="AD38" t="s">
        <v>103</v>
      </c>
      <c r="AE38">
        <v>0.12197</v>
      </c>
      <c r="AF38">
        <v>0.12397</v>
      </c>
      <c r="AG38">
        <v>5.0369999999999998E-2</v>
      </c>
      <c r="AH38" t="s">
        <v>103</v>
      </c>
      <c r="AI38">
        <v>5.1E-5</v>
      </c>
      <c r="AJ38" t="s">
        <v>103</v>
      </c>
      <c r="AK38">
        <v>0.20080000000000001</v>
      </c>
      <c r="AL38">
        <v>0.20213</v>
      </c>
      <c r="AM38">
        <v>0.20366000000000001</v>
      </c>
      <c r="AN38">
        <v>0.20133000000000001</v>
      </c>
      <c r="AO38">
        <v>0.19764999999999999</v>
      </c>
      <c r="AP38" t="s">
        <v>103</v>
      </c>
      <c r="AQ38">
        <v>4.7099999999999998E-3</v>
      </c>
      <c r="AR38">
        <v>4.7600000000000003E-3</v>
      </c>
      <c r="AS38">
        <v>4.8900000000000002E-3</v>
      </c>
      <c r="AT38">
        <v>4.7600000000000003E-3</v>
      </c>
      <c r="AU38" t="s">
        <v>103</v>
      </c>
      <c r="AV38">
        <v>1.0286999999999999</v>
      </c>
      <c r="AW38">
        <v>1.07334</v>
      </c>
      <c r="AX38" t="s">
        <v>103</v>
      </c>
      <c r="AY38">
        <v>1.0434000000000001</v>
      </c>
      <c r="AZ38">
        <v>1.1109800000000001</v>
      </c>
      <c r="BA38">
        <v>1.0022</v>
      </c>
      <c r="BB38">
        <v>1.0355300000000001</v>
      </c>
      <c r="BC38">
        <v>1.01217</v>
      </c>
      <c r="BD38">
        <v>1.0478499999999999</v>
      </c>
      <c r="BE38">
        <v>0.51471999999999996</v>
      </c>
      <c r="BF38">
        <v>0.51268000000000002</v>
      </c>
      <c r="BG38">
        <v>0.52951999999999999</v>
      </c>
      <c r="BH38">
        <v>0.48552000000000001</v>
      </c>
      <c r="BI38">
        <v>0.51914000000000005</v>
      </c>
      <c r="BJ38">
        <v>0.52905999999999997</v>
      </c>
      <c r="BK38">
        <v>2.6329999999999999E-2</v>
      </c>
      <c r="BL38">
        <v>2.6610000000000002E-2</v>
      </c>
      <c r="BM38">
        <v>2.623E-2</v>
      </c>
      <c r="BN38">
        <v>2.6290000000000001E-2</v>
      </c>
    </row>
    <row r="39" spans="1:66">
      <c r="A39" s="1" t="s">
        <v>114</v>
      </c>
      <c r="B39" t="s">
        <v>115</v>
      </c>
      <c r="C39">
        <v>2.971E-2</v>
      </c>
      <c r="D39">
        <v>3.1469999999999998E-2</v>
      </c>
      <c r="E39">
        <v>1.448E-2</v>
      </c>
      <c r="F39">
        <v>1.448E-2</v>
      </c>
      <c r="G39">
        <v>1.409E-2</v>
      </c>
      <c r="H39">
        <v>1.431E-2</v>
      </c>
      <c r="I39">
        <v>1.559E-2</v>
      </c>
      <c r="J39">
        <v>1.4829999999999999E-2</v>
      </c>
      <c r="K39">
        <v>1.4330000000000001E-2</v>
      </c>
      <c r="L39">
        <v>1.448E-2</v>
      </c>
      <c r="M39">
        <v>9.6999099999999991</v>
      </c>
      <c r="N39">
        <v>9.4663900000000005</v>
      </c>
      <c r="O39">
        <v>9.4192999999999998</v>
      </c>
      <c r="P39" t="s">
        <v>306</v>
      </c>
      <c r="Q39">
        <v>9.3343399999999992</v>
      </c>
      <c r="R39">
        <v>9.8165200000000006</v>
      </c>
      <c r="S39">
        <v>9.6958800000000007</v>
      </c>
      <c r="T39">
        <v>9.5129199999999994</v>
      </c>
      <c r="U39">
        <v>9.4196100000000005</v>
      </c>
      <c r="V39">
        <v>9.6228599999999993</v>
      </c>
      <c r="W39">
        <v>9.5649300000000004</v>
      </c>
      <c r="X39">
        <v>9.4886800000000004</v>
      </c>
      <c r="Y39">
        <v>8.0240000000000006E-2</v>
      </c>
      <c r="Z39">
        <v>8.1280000000000005E-2</v>
      </c>
      <c r="AA39">
        <v>8.2419999999999993E-2</v>
      </c>
      <c r="AB39">
        <v>7.8600000000000003E-2</v>
      </c>
      <c r="AC39">
        <v>7.9020000000000007E-2</v>
      </c>
      <c r="AD39" t="s">
        <v>103</v>
      </c>
      <c r="AE39">
        <v>0.77446999999999999</v>
      </c>
      <c r="AF39">
        <v>0.76397000000000004</v>
      </c>
      <c r="AG39">
        <v>0.65742999999999996</v>
      </c>
      <c r="AH39" t="s">
        <v>103</v>
      </c>
      <c r="AI39">
        <v>6.6399999999999999E-4</v>
      </c>
      <c r="AJ39" t="s">
        <v>103</v>
      </c>
      <c r="AK39">
        <v>2.3085599999999999</v>
      </c>
      <c r="AL39">
        <v>2.3360599999999998</v>
      </c>
      <c r="AM39">
        <v>2.4193699999999998</v>
      </c>
      <c r="AN39">
        <v>2.38158</v>
      </c>
      <c r="AO39">
        <v>2.3441900000000002</v>
      </c>
      <c r="AP39" t="s">
        <v>103</v>
      </c>
      <c r="AQ39">
        <v>2.0500000000000002E-3</v>
      </c>
      <c r="AR39">
        <v>2.1900000000000001E-3</v>
      </c>
      <c r="AS39">
        <v>2.2699999999999999E-3</v>
      </c>
      <c r="AT39">
        <v>2.0899999999999998E-3</v>
      </c>
      <c r="AU39" t="s">
        <v>103</v>
      </c>
      <c r="AV39">
        <v>3.0513599999999999</v>
      </c>
      <c r="AW39">
        <v>3.1823600000000001</v>
      </c>
      <c r="AX39" t="s">
        <v>103</v>
      </c>
      <c r="AY39">
        <v>2.94102</v>
      </c>
      <c r="AZ39">
        <v>2.95377</v>
      </c>
      <c r="BA39">
        <v>2.1223800000000002</v>
      </c>
      <c r="BB39">
        <v>2.09694</v>
      </c>
      <c r="BC39">
        <v>1.91354</v>
      </c>
      <c r="BD39">
        <v>1.9198200000000001</v>
      </c>
      <c r="BE39">
        <v>2.4956999999999998</v>
      </c>
      <c r="BF39">
        <v>2.5008300000000001</v>
      </c>
      <c r="BG39">
        <v>2.5086900000000001</v>
      </c>
      <c r="BH39">
        <v>2.5509499999999998</v>
      </c>
      <c r="BI39">
        <v>2.58358</v>
      </c>
      <c r="BJ39">
        <v>2.5551300000000001</v>
      </c>
      <c r="BK39">
        <v>4.3249999999999997E-2</v>
      </c>
      <c r="BL39">
        <v>4.4139999999999999E-2</v>
      </c>
      <c r="BM39">
        <v>4.3020000000000003E-2</v>
      </c>
      <c r="BN39">
        <v>4.4229999999999998E-2</v>
      </c>
    </row>
    <row r="40" spans="1:66">
      <c r="A40" s="1" t="s">
        <v>150</v>
      </c>
      <c r="B40" t="s">
        <v>307</v>
      </c>
      <c r="C40">
        <v>3.3600000000000001E-3</v>
      </c>
      <c r="D40">
        <v>6.6100000000000004E-3</v>
      </c>
      <c r="E40">
        <v>2.4399999999999999E-3</v>
      </c>
      <c r="F40">
        <v>2.6700000000000001E-3</v>
      </c>
      <c r="G40">
        <v>2.6900000000000001E-3</v>
      </c>
      <c r="H40">
        <v>2.7000000000000001E-3</v>
      </c>
      <c r="I40">
        <v>3.0699999999999998E-3</v>
      </c>
      <c r="J40">
        <v>3.0699999999999998E-3</v>
      </c>
      <c r="K40">
        <v>2.5600000000000002E-3</v>
      </c>
      <c r="L40">
        <v>2.3400000000000001E-3</v>
      </c>
      <c r="M40">
        <v>3.35128</v>
      </c>
      <c r="N40">
        <v>3.3152400000000002</v>
      </c>
      <c r="O40">
        <v>3.2704900000000001</v>
      </c>
      <c r="P40">
        <v>3.2545299999999999</v>
      </c>
      <c r="Q40">
        <v>3.3061600000000002</v>
      </c>
      <c r="R40">
        <v>3.5330699999999999</v>
      </c>
      <c r="S40">
        <v>3.35948</v>
      </c>
      <c r="T40">
        <v>3.3121700000000001</v>
      </c>
      <c r="U40">
        <v>3.2846600000000001</v>
      </c>
      <c r="V40">
        <v>3.3928400000000001</v>
      </c>
      <c r="W40">
        <v>3.35955</v>
      </c>
      <c r="X40">
        <v>3.3451399999999998</v>
      </c>
      <c r="Y40" t="s">
        <v>308</v>
      </c>
      <c r="Z40" t="s">
        <v>287</v>
      </c>
      <c r="AA40" t="s">
        <v>309</v>
      </c>
      <c r="AB40" t="s">
        <v>165</v>
      </c>
      <c r="AC40" t="s">
        <v>310</v>
      </c>
      <c r="AD40" t="s">
        <v>103</v>
      </c>
      <c r="AE40">
        <v>0.76819000000000004</v>
      </c>
      <c r="AF40">
        <v>0.75819000000000003</v>
      </c>
      <c r="AG40">
        <v>0.67401</v>
      </c>
      <c r="AH40" t="s">
        <v>103</v>
      </c>
      <c r="AI40">
        <v>4.4999999999999999E-4</v>
      </c>
      <c r="AJ40" t="s">
        <v>103</v>
      </c>
      <c r="AK40">
        <v>0.43024000000000001</v>
      </c>
      <c r="AL40">
        <v>0.43367</v>
      </c>
      <c r="AM40">
        <v>0.44841999999999999</v>
      </c>
      <c r="AN40">
        <v>0.44184000000000001</v>
      </c>
      <c r="AO40">
        <v>0.43298999999999999</v>
      </c>
      <c r="AP40" t="s">
        <v>103</v>
      </c>
      <c r="AQ40" t="s">
        <v>311</v>
      </c>
      <c r="AR40" t="s">
        <v>273</v>
      </c>
      <c r="AS40" t="s">
        <v>311</v>
      </c>
      <c r="AT40" t="s">
        <v>312</v>
      </c>
      <c r="AU40" t="s">
        <v>103</v>
      </c>
      <c r="AV40">
        <v>3.46637</v>
      </c>
      <c r="AW40">
        <v>3.6101399999999999</v>
      </c>
      <c r="AX40" t="s">
        <v>103</v>
      </c>
      <c r="AY40">
        <v>3.4546100000000002</v>
      </c>
      <c r="AZ40">
        <v>3.4500600000000001</v>
      </c>
      <c r="BA40">
        <v>0.42437999999999998</v>
      </c>
      <c r="BB40">
        <v>0.39752999999999999</v>
      </c>
      <c r="BC40">
        <v>0.35249999999999998</v>
      </c>
      <c r="BD40">
        <v>0.34800999999999999</v>
      </c>
      <c r="BE40">
        <v>7.7506199999999996</v>
      </c>
      <c r="BF40">
        <v>7.77163</v>
      </c>
      <c r="BG40">
        <v>7.8387599999999997</v>
      </c>
      <c r="BH40">
        <v>7.9348700000000001</v>
      </c>
      <c r="BI40">
        <v>7.9763299999999999</v>
      </c>
      <c r="BJ40">
        <v>7.8476800000000004</v>
      </c>
      <c r="BK40">
        <v>2.6620000000000001E-2</v>
      </c>
      <c r="BL40">
        <v>2.7060000000000001E-2</v>
      </c>
      <c r="BM40">
        <v>2.6749999999999999E-2</v>
      </c>
      <c r="BN40">
        <v>2.7050000000000001E-2</v>
      </c>
    </row>
    <row r="41" spans="1:66">
      <c r="A41" s="1" t="s">
        <v>154</v>
      </c>
      <c r="B41" t="s">
        <v>313</v>
      </c>
      <c r="C41">
        <v>2.8999999999999998E-3</v>
      </c>
      <c r="D41">
        <v>4.7099999999999998E-3</v>
      </c>
      <c r="E41">
        <v>2.33E-3</v>
      </c>
      <c r="F41">
        <v>2.7799999999999999E-3</v>
      </c>
      <c r="G41">
        <v>2.7200000000000002E-3</v>
      </c>
      <c r="H41">
        <v>2.7200000000000002E-3</v>
      </c>
      <c r="I41">
        <v>3.8600000000000001E-3</v>
      </c>
      <c r="J41">
        <v>2.8E-3</v>
      </c>
      <c r="K41">
        <v>2.5600000000000002E-3</v>
      </c>
      <c r="L41">
        <v>2.3999999999999998E-3</v>
      </c>
      <c r="M41">
        <v>3.3146499999999999</v>
      </c>
      <c r="N41">
        <v>3.2757700000000001</v>
      </c>
      <c r="O41">
        <v>3.2337500000000001</v>
      </c>
      <c r="P41">
        <v>3.2292999999999998</v>
      </c>
      <c r="Q41">
        <v>3.2665899999999999</v>
      </c>
      <c r="R41">
        <v>3.4939900000000002</v>
      </c>
      <c r="S41">
        <v>3.32666</v>
      </c>
      <c r="T41">
        <v>3.2767300000000001</v>
      </c>
      <c r="U41">
        <v>3.2423700000000002</v>
      </c>
      <c r="V41">
        <v>3.34476</v>
      </c>
      <c r="W41">
        <v>3.3128000000000002</v>
      </c>
      <c r="X41">
        <v>3.3073700000000001</v>
      </c>
      <c r="Y41" t="s">
        <v>314</v>
      </c>
      <c r="Z41" t="s">
        <v>315</v>
      </c>
      <c r="AA41" t="s">
        <v>316</v>
      </c>
      <c r="AB41" t="s">
        <v>317</v>
      </c>
      <c r="AC41" t="s">
        <v>318</v>
      </c>
      <c r="AD41" t="s">
        <v>103</v>
      </c>
      <c r="AE41">
        <v>0.76007999999999998</v>
      </c>
      <c r="AF41">
        <v>0.75141999999999998</v>
      </c>
      <c r="AG41">
        <v>0.68918000000000001</v>
      </c>
      <c r="AH41" t="s">
        <v>103</v>
      </c>
      <c r="AI41">
        <v>4.6000000000000001E-4</v>
      </c>
      <c r="AJ41" t="s">
        <v>103</v>
      </c>
      <c r="AK41">
        <v>0.42415000000000003</v>
      </c>
      <c r="AL41">
        <v>0.42791000000000001</v>
      </c>
      <c r="AM41">
        <v>0.44242999999999999</v>
      </c>
      <c r="AN41">
        <v>0.43597999999999998</v>
      </c>
      <c r="AO41">
        <v>0.42703000000000002</v>
      </c>
      <c r="AP41" t="s">
        <v>103</v>
      </c>
      <c r="AQ41" t="s">
        <v>319</v>
      </c>
      <c r="AR41" t="s">
        <v>320</v>
      </c>
      <c r="AS41" t="s">
        <v>321</v>
      </c>
      <c r="AT41" t="s">
        <v>322</v>
      </c>
      <c r="AU41" t="s">
        <v>103</v>
      </c>
      <c r="AV41">
        <v>3.4171399999999998</v>
      </c>
      <c r="AW41">
        <v>3.5528599999999999</v>
      </c>
      <c r="AX41" t="s">
        <v>103</v>
      </c>
      <c r="AY41">
        <v>3.4036200000000001</v>
      </c>
      <c r="AZ41">
        <v>3.3951899999999999</v>
      </c>
      <c r="BA41">
        <v>0.44857000000000002</v>
      </c>
      <c r="BB41">
        <v>0.42643999999999999</v>
      </c>
      <c r="BC41">
        <v>0.35975000000000001</v>
      </c>
      <c r="BD41">
        <v>0.38257999999999998</v>
      </c>
      <c r="BE41">
        <v>7.6808399999999999</v>
      </c>
      <c r="BF41">
        <v>7.6658999999999997</v>
      </c>
      <c r="BG41">
        <v>7.7123200000000001</v>
      </c>
      <c r="BH41">
        <v>7.8550199999999997</v>
      </c>
      <c r="BI41">
        <v>7.8601599999999996</v>
      </c>
      <c r="BJ41">
        <v>7.7244799999999998</v>
      </c>
      <c r="BK41">
        <v>2.6440000000000002E-2</v>
      </c>
      <c r="BL41">
        <v>2.6890000000000001E-2</v>
      </c>
      <c r="BM41">
        <v>2.6589999999999999E-2</v>
      </c>
      <c r="BN41">
        <v>2.6849999999999999E-2</v>
      </c>
    </row>
    <row r="42" spans="1:66">
      <c r="A42" s="1" t="s">
        <v>157</v>
      </c>
      <c r="B42" t="s">
        <v>323</v>
      </c>
      <c r="C42">
        <v>3.15E-3</v>
      </c>
      <c r="D42" t="s">
        <v>324</v>
      </c>
      <c r="E42">
        <v>2.5400000000000002E-3</v>
      </c>
      <c r="F42">
        <v>2.7699999999999999E-3</v>
      </c>
      <c r="G42">
        <v>2.8600000000000001E-3</v>
      </c>
      <c r="H42">
        <v>2.8700000000000002E-3</v>
      </c>
      <c r="I42" t="s">
        <v>325</v>
      </c>
      <c r="J42">
        <v>3.1199999999999999E-3</v>
      </c>
      <c r="K42">
        <v>2.7100000000000002E-3</v>
      </c>
      <c r="L42">
        <v>2.48E-3</v>
      </c>
      <c r="M42">
        <v>3.4295399999999998</v>
      </c>
      <c r="N42">
        <v>3.391</v>
      </c>
      <c r="O42">
        <v>3.3473000000000002</v>
      </c>
      <c r="P42">
        <v>3.3274599999999999</v>
      </c>
      <c r="Q42">
        <v>3.38727</v>
      </c>
      <c r="R42">
        <v>3.6238199999999998</v>
      </c>
      <c r="S42">
        <v>3.4329000000000001</v>
      </c>
      <c r="T42">
        <v>3.38632</v>
      </c>
      <c r="U42">
        <v>3.35188</v>
      </c>
      <c r="V42">
        <v>3.4708700000000001</v>
      </c>
      <c r="W42">
        <v>3.4357899999999999</v>
      </c>
      <c r="X42">
        <v>3.4237099999999998</v>
      </c>
      <c r="Y42" t="s">
        <v>326</v>
      </c>
      <c r="Z42" t="s">
        <v>280</v>
      </c>
      <c r="AA42" t="s">
        <v>305</v>
      </c>
      <c r="AB42" t="s">
        <v>326</v>
      </c>
      <c r="AC42" t="s">
        <v>280</v>
      </c>
      <c r="AD42" t="s">
        <v>103</v>
      </c>
      <c r="AE42">
        <v>0.82</v>
      </c>
      <c r="AF42">
        <v>0.80854999999999999</v>
      </c>
      <c r="AG42">
        <v>0.74551000000000001</v>
      </c>
      <c r="AH42" t="s">
        <v>103</v>
      </c>
      <c r="AI42">
        <v>4.7199999999999998E-4</v>
      </c>
      <c r="AJ42" t="s">
        <v>103</v>
      </c>
      <c r="AK42">
        <v>0.43858000000000003</v>
      </c>
      <c r="AL42">
        <v>0.44344</v>
      </c>
      <c r="AM42">
        <v>0.45932000000000001</v>
      </c>
      <c r="AN42">
        <v>0.45123999999999997</v>
      </c>
      <c r="AO42">
        <v>0.44220999999999999</v>
      </c>
      <c r="AP42" t="s">
        <v>103</v>
      </c>
      <c r="AQ42">
        <v>8.0000000000000007E-5</v>
      </c>
      <c r="AR42" t="s">
        <v>327</v>
      </c>
      <c r="AS42" t="s">
        <v>328</v>
      </c>
      <c r="AT42" t="s">
        <v>329</v>
      </c>
      <c r="AU42" t="s">
        <v>103</v>
      </c>
      <c r="AV42">
        <v>3.4520200000000001</v>
      </c>
      <c r="AW42">
        <v>3.58962</v>
      </c>
      <c r="AX42" t="s">
        <v>103</v>
      </c>
      <c r="AY42">
        <v>3.42807</v>
      </c>
      <c r="AZ42">
        <v>3.42279</v>
      </c>
      <c r="BA42">
        <v>0.47259000000000001</v>
      </c>
      <c r="BB42">
        <v>0.44235000000000002</v>
      </c>
      <c r="BC42">
        <v>0.3856</v>
      </c>
      <c r="BD42">
        <v>0.41105999999999998</v>
      </c>
      <c r="BE42">
        <v>7.6830299999999996</v>
      </c>
      <c r="BF42">
        <v>7.6641899999999996</v>
      </c>
      <c r="BG42">
        <v>7.7113500000000004</v>
      </c>
      <c r="BH42">
        <v>7.8376299999999999</v>
      </c>
      <c r="BI42">
        <v>7.84755</v>
      </c>
      <c r="BJ42">
        <v>7.7405999999999997</v>
      </c>
      <c r="BK42">
        <v>2.7439999999999999E-2</v>
      </c>
      <c r="BL42">
        <v>2.7879999999999999E-2</v>
      </c>
      <c r="BM42">
        <v>2.7529999999999999E-2</v>
      </c>
      <c r="BN42">
        <v>2.776E-2</v>
      </c>
    </row>
    <row r="43" spans="1:66">
      <c r="A43" s="1" t="s">
        <v>160</v>
      </c>
      <c r="B43" t="s">
        <v>330</v>
      </c>
      <c r="C43">
        <v>2.9399999999999999E-3</v>
      </c>
      <c r="D43">
        <v>6.5700000000000003E-3</v>
      </c>
      <c r="E43">
        <v>2.4499999999999999E-3</v>
      </c>
      <c r="F43">
        <v>2.66E-3</v>
      </c>
      <c r="G43">
        <v>2.6900000000000001E-3</v>
      </c>
      <c r="H43">
        <v>2.6900000000000001E-3</v>
      </c>
      <c r="I43">
        <v>3.0100000000000001E-3</v>
      </c>
      <c r="J43">
        <v>2.7799999999999999E-3</v>
      </c>
      <c r="K43">
        <v>2.5500000000000002E-3</v>
      </c>
      <c r="L43">
        <v>2.3E-3</v>
      </c>
      <c r="M43">
        <v>3.2627799999999998</v>
      </c>
      <c r="N43">
        <v>3.2313800000000001</v>
      </c>
      <c r="O43">
        <v>3.1843300000000001</v>
      </c>
      <c r="P43">
        <v>3.1880899999999999</v>
      </c>
      <c r="Q43">
        <v>3.1993200000000002</v>
      </c>
      <c r="R43">
        <v>3.4427300000000001</v>
      </c>
      <c r="S43">
        <v>3.2795100000000001</v>
      </c>
      <c r="T43">
        <v>3.2329699999999999</v>
      </c>
      <c r="U43">
        <v>3.1908699999999999</v>
      </c>
      <c r="V43">
        <v>3.29623</v>
      </c>
      <c r="W43">
        <v>3.2632400000000001</v>
      </c>
      <c r="X43">
        <v>3.2520500000000001</v>
      </c>
      <c r="Y43" t="s">
        <v>331</v>
      </c>
      <c r="Z43" t="s">
        <v>332</v>
      </c>
      <c r="AA43" t="s">
        <v>333</v>
      </c>
      <c r="AB43" t="s">
        <v>334</v>
      </c>
      <c r="AC43" t="s">
        <v>335</v>
      </c>
      <c r="AD43" t="s">
        <v>103</v>
      </c>
      <c r="AE43">
        <v>0.76670000000000005</v>
      </c>
      <c r="AF43">
        <v>0.75687000000000004</v>
      </c>
      <c r="AG43">
        <v>0.69494</v>
      </c>
      <c r="AH43" t="s">
        <v>103</v>
      </c>
      <c r="AI43">
        <v>4.6099999999999998E-4</v>
      </c>
      <c r="AJ43" t="s">
        <v>103</v>
      </c>
      <c r="AK43">
        <v>0.42054000000000002</v>
      </c>
      <c r="AL43">
        <v>0.42575000000000002</v>
      </c>
      <c r="AM43">
        <v>0.44068000000000002</v>
      </c>
      <c r="AN43">
        <v>0.43339</v>
      </c>
      <c r="AO43">
        <v>0.42497000000000001</v>
      </c>
      <c r="AP43" t="s">
        <v>103</v>
      </c>
      <c r="AQ43">
        <v>1.7000000000000001E-4</v>
      </c>
      <c r="AR43">
        <v>1.7000000000000001E-4</v>
      </c>
      <c r="AS43" t="s">
        <v>336</v>
      </c>
      <c r="AT43" t="s">
        <v>278</v>
      </c>
      <c r="AU43" t="s">
        <v>103</v>
      </c>
      <c r="AV43">
        <v>3.4856500000000001</v>
      </c>
      <c r="AW43">
        <v>3.6298400000000002</v>
      </c>
      <c r="AX43" t="s">
        <v>103</v>
      </c>
      <c r="AY43">
        <v>3.4718300000000002</v>
      </c>
      <c r="AZ43">
        <v>3.46279</v>
      </c>
      <c r="BA43">
        <v>0.44041000000000002</v>
      </c>
      <c r="BB43">
        <v>0.441</v>
      </c>
      <c r="BC43">
        <v>0.41670000000000001</v>
      </c>
      <c r="BD43">
        <v>0.38091000000000003</v>
      </c>
      <c r="BE43">
        <v>7.6839700000000004</v>
      </c>
      <c r="BF43">
        <v>7.68872</v>
      </c>
      <c r="BG43">
        <v>7.7415599999999998</v>
      </c>
      <c r="BH43">
        <v>7.8855500000000003</v>
      </c>
      <c r="BI43">
        <v>7.8900399999999999</v>
      </c>
      <c r="BJ43">
        <v>7.7584999999999997</v>
      </c>
      <c r="BK43">
        <v>2.6110000000000001E-2</v>
      </c>
      <c r="BL43">
        <v>2.6550000000000001E-2</v>
      </c>
      <c r="BM43">
        <v>2.622E-2</v>
      </c>
      <c r="BN43">
        <v>2.6499999999999999E-2</v>
      </c>
    </row>
    <row r="44" spans="1:66">
      <c r="A44" s="1" t="s">
        <v>163</v>
      </c>
      <c r="B44" t="s">
        <v>337</v>
      </c>
      <c r="C44">
        <v>3.5999999999999999E-3</v>
      </c>
      <c r="D44">
        <v>7.4400000000000004E-3</v>
      </c>
      <c r="E44">
        <v>2.5400000000000002E-3</v>
      </c>
      <c r="F44">
        <v>2.7200000000000002E-3</v>
      </c>
      <c r="G44">
        <v>2.7399999999999998E-3</v>
      </c>
      <c r="H44">
        <v>2.7299999999999998E-3</v>
      </c>
      <c r="I44">
        <v>4.1200000000000004E-3</v>
      </c>
      <c r="J44">
        <v>3.7399999999999998E-3</v>
      </c>
      <c r="K44">
        <v>2.6099999999999999E-3</v>
      </c>
      <c r="L44">
        <v>2.3900000000000002E-3</v>
      </c>
      <c r="M44">
        <v>3.3167800000000001</v>
      </c>
      <c r="N44">
        <v>3.2949199999999998</v>
      </c>
      <c r="O44">
        <v>3.2519300000000002</v>
      </c>
      <c r="P44">
        <v>3.25197</v>
      </c>
      <c r="Q44">
        <v>3.28207</v>
      </c>
      <c r="R44">
        <v>3.5168499999999998</v>
      </c>
      <c r="S44">
        <v>3.3352900000000001</v>
      </c>
      <c r="T44">
        <v>3.28328</v>
      </c>
      <c r="U44">
        <v>3.2433399999999999</v>
      </c>
      <c r="V44">
        <v>3.3586499999999999</v>
      </c>
      <c r="W44">
        <v>3.32437</v>
      </c>
      <c r="X44">
        <v>3.3284400000000001</v>
      </c>
      <c r="Y44" t="s">
        <v>338</v>
      </c>
      <c r="Z44" t="s">
        <v>339</v>
      </c>
      <c r="AA44" t="s">
        <v>340</v>
      </c>
      <c r="AB44" t="s">
        <v>341</v>
      </c>
      <c r="AC44" t="s">
        <v>342</v>
      </c>
      <c r="AD44" t="s">
        <v>103</v>
      </c>
      <c r="AE44">
        <v>0.88644999999999996</v>
      </c>
      <c r="AF44">
        <v>0.87351999999999996</v>
      </c>
      <c r="AG44">
        <v>0.80325000000000002</v>
      </c>
      <c r="AH44" t="s">
        <v>103</v>
      </c>
      <c r="AI44">
        <v>4.6799999999999999E-4</v>
      </c>
      <c r="AJ44" t="s">
        <v>103</v>
      </c>
      <c r="AK44">
        <v>0.42580000000000001</v>
      </c>
      <c r="AL44">
        <v>0.43073</v>
      </c>
      <c r="AM44">
        <v>0.44562000000000002</v>
      </c>
      <c r="AN44">
        <v>0.43844</v>
      </c>
      <c r="AO44">
        <v>0.42887999999999998</v>
      </c>
      <c r="AP44" t="s">
        <v>103</v>
      </c>
      <c r="AQ44">
        <v>1.4999999999999999E-4</v>
      </c>
      <c r="AR44" t="s">
        <v>296</v>
      </c>
      <c r="AS44" t="s">
        <v>343</v>
      </c>
      <c r="AT44">
        <v>2.7999999999999998E-4</v>
      </c>
      <c r="AU44" t="s">
        <v>103</v>
      </c>
      <c r="AV44">
        <v>3.55559</v>
      </c>
      <c r="AW44">
        <v>3.6966199999999998</v>
      </c>
      <c r="AX44" t="s">
        <v>103</v>
      </c>
      <c r="AY44">
        <v>3.53477</v>
      </c>
      <c r="AZ44">
        <v>3.53023</v>
      </c>
      <c r="BA44">
        <v>0.49697000000000002</v>
      </c>
      <c r="BB44">
        <v>0.44585000000000002</v>
      </c>
      <c r="BC44">
        <v>0.42786000000000002</v>
      </c>
      <c r="BD44">
        <v>0.41116000000000003</v>
      </c>
      <c r="BE44">
        <v>8.0012699999999999</v>
      </c>
      <c r="BF44">
        <v>7.9936999999999996</v>
      </c>
      <c r="BG44">
        <v>8.0540199999999995</v>
      </c>
      <c r="BH44">
        <v>8.1349900000000002</v>
      </c>
      <c r="BI44">
        <v>8.1572300000000002</v>
      </c>
      <c r="BJ44">
        <v>8.0556000000000001</v>
      </c>
      <c r="BK44">
        <v>2.673E-2</v>
      </c>
      <c r="BL44">
        <v>2.7140000000000001E-2</v>
      </c>
      <c r="BM44">
        <v>2.682E-2</v>
      </c>
      <c r="BN44">
        <v>2.708E-2</v>
      </c>
    </row>
    <row r="45" spans="1:66">
      <c r="A45" s="1" t="s">
        <v>166</v>
      </c>
      <c r="B45" t="s">
        <v>344</v>
      </c>
      <c r="C45">
        <v>3.9199999999999999E-3</v>
      </c>
      <c r="D45">
        <v>6.5900000000000004E-3</v>
      </c>
      <c r="E45">
        <v>2.7000000000000001E-3</v>
      </c>
      <c r="F45">
        <v>3.2200000000000002E-3</v>
      </c>
      <c r="G45">
        <v>3.2299999999999998E-3</v>
      </c>
      <c r="H45">
        <v>3.2299999999999998E-3</v>
      </c>
      <c r="I45">
        <v>4.0499999999999998E-3</v>
      </c>
      <c r="J45">
        <v>3.79E-3</v>
      </c>
      <c r="K45">
        <v>3.0999999999999999E-3</v>
      </c>
      <c r="L45">
        <v>2.8999999999999998E-3</v>
      </c>
      <c r="M45">
        <v>3.7669100000000002</v>
      </c>
      <c r="N45">
        <v>3.7231999999999998</v>
      </c>
      <c r="O45">
        <v>3.6813500000000001</v>
      </c>
      <c r="P45">
        <v>3.6569099999999999</v>
      </c>
      <c r="Q45">
        <v>3.7217799999999999</v>
      </c>
      <c r="R45">
        <v>3.9745200000000001</v>
      </c>
      <c r="S45">
        <v>3.7707600000000001</v>
      </c>
      <c r="T45">
        <v>3.70417</v>
      </c>
      <c r="U45">
        <v>3.6633399999999998</v>
      </c>
      <c r="V45">
        <v>3.7953299999999999</v>
      </c>
      <c r="W45">
        <v>3.7562600000000002</v>
      </c>
      <c r="X45">
        <v>3.7576700000000001</v>
      </c>
      <c r="Y45" t="s">
        <v>286</v>
      </c>
      <c r="Z45">
        <v>1.73E-3</v>
      </c>
      <c r="AA45">
        <v>1.9E-3</v>
      </c>
      <c r="AB45" t="s">
        <v>285</v>
      </c>
      <c r="AC45">
        <v>2.6700000000000001E-3</v>
      </c>
      <c r="AD45" t="s">
        <v>103</v>
      </c>
      <c r="AE45">
        <v>0.93644000000000005</v>
      </c>
      <c r="AF45">
        <v>0.92095000000000005</v>
      </c>
      <c r="AG45">
        <v>0.86958000000000002</v>
      </c>
      <c r="AH45" t="s">
        <v>103</v>
      </c>
      <c r="AI45">
        <v>4.8200000000000001E-4</v>
      </c>
      <c r="AJ45" t="s">
        <v>103</v>
      </c>
      <c r="AK45">
        <v>0.49119000000000002</v>
      </c>
      <c r="AL45">
        <v>0.49573</v>
      </c>
      <c r="AM45">
        <v>0.51322000000000001</v>
      </c>
      <c r="AN45">
        <v>0.50416000000000005</v>
      </c>
      <c r="AO45">
        <v>0.49247000000000002</v>
      </c>
      <c r="AP45" t="s">
        <v>103</v>
      </c>
      <c r="AQ45">
        <v>3.3E-4</v>
      </c>
      <c r="AR45">
        <v>3.4000000000000002E-4</v>
      </c>
      <c r="AS45">
        <v>4.8999999999999998E-4</v>
      </c>
      <c r="AT45" t="s">
        <v>339</v>
      </c>
      <c r="AU45" t="s">
        <v>103</v>
      </c>
      <c r="AV45">
        <v>3.7759999999999998</v>
      </c>
      <c r="AW45">
        <v>3.9267599999999998</v>
      </c>
      <c r="AX45" t="s">
        <v>103</v>
      </c>
      <c r="AY45">
        <v>3.7450299999999999</v>
      </c>
      <c r="AZ45">
        <v>3.7336800000000001</v>
      </c>
      <c r="BA45">
        <v>0.47506999999999999</v>
      </c>
      <c r="BB45">
        <v>0.45773999999999998</v>
      </c>
      <c r="BC45">
        <v>0.43873000000000001</v>
      </c>
      <c r="BD45">
        <v>0.42236000000000001</v>
      </c>
      <c r="BE45">
        <v>8.0179399999999994</v>
      </c>
      <c r="BF45">
        <v>8.0125299999999999</v>
      </c>
      <c r="BG45">
        <v>8.0633099999999995</v>
      </c>
      <c r="BH45">
        <v>8.1616800000000005</v>
      </c>
      <c r="BI45">
        <v>8.1892999999999994</v>
      </c>
      <c r="BJ45">
        <v>8.0708400000000005</v>
      </c>
      <c r="BK45">
        <v>3.0300000000000001E-2</v>
      </c>
      <c r="BL45">
        <v>3.0759999999999999E-2</v>
      </c>
      <c r="BM45">
        <v>3.0370000000000001E-2</v>
      </c>
      <c r="BN45">
        <v>3.0669999999999999E-2</v>
      </c>
    </row>
    <row r="46" spans="1:66">
      <c r="A46" s="1" t="s">
        <v>170</v>
      </c>
      <c r="B46" t="s">
        <v>345</v>
      </c>
      <c r="C46">
        <v>7.0000000000000001E-3</v>
      </c>
      <c r="D46">
        <v>9.9000000000000008E-3</v>
      </c>
      <c r="E46">
        <v>3.0000000000000001E-3</v>
      </c>
      <c r="F46">
        <v>3.3700000000000002E-3</v>
      </c>
      <c r="G46">
        <v>3.4499999999999999E-3</v>
      </c>
      <c r="H46">
        <v>3.46E-3</v>
      </c>
      <c r="I46">
        <v>3.0799999999999998E-3</v>
      </c>
      <c r="J46">
        <v>3.7599999999999999E-3</v>
      </c>
      <c r="K46">
        <v>3.32E-3</v>
      </c>
      <c r="L46">
        <v>3.16E-3</v>
      </c>
      <c r="M46">
        <v>3.9756800000000001</v>
      </c>
      <c r="N46">
        <v>3.9386399999999999</v>
      </c>
      <c r="O46">
        <v>3.8827199999999999</v>
      </c>
      <c r="P46">
        <v>3.8542999999999998</v>
      </c>
      <c r="Q46">
        <v>3.9294500000000001</v>
      </c>
      <c r="R46">
        <v>4.2063800000000002</v>
      </c>
      <c r="S46">
        <v>3.99715</v>
      </c>
      <c r="T46">
        <v>3.92564</v>
      </c>
      <c r="U46">
        <v>3.8758400000000002</v>
      </c>
      <c r="V46">
        <v>4.00434</v>
      </c>
      <c r="W46">
        <v>3.97296</v>
      </c>
      <c r="X46">
        <v>3.9760499999999999</v>
      </c>
      <c r="Y46">
        <v>3.5100000000000001E-3</v>
      </c>
      <c r="Z46">
        <v>4.0000000000000001E-3</v>
      </c>
      <c r="AA46">
        <v>4.6699999999999997E-3</v>
      </c>
      <c r="AB46" t="s">
        <v>346</v>
      </c>
      <c r="AC46">
        <v>3.5899999999999999E-3</v>
      </c>
      <c r="AD46" t="s">
        <v>103</v>
      </c>
      <c r="AE46">
        <v>0.96921999999999997</v>
      </c>
      <c r="AF46">
        <v>0.95326999999999995</v>
      </c>
      <c r="AG46">
        <v>0.89424000000000003</v>
      </c>
      <c r="AH46" t="s">
        <v>103</v>
      </c>
      <c r="AI46">
        <v>5.2700000000000002E-4</v>
      </c>
      <c r="AJ46" t="s">
        <v>103</v>
      </c>
      <c r="AK46">
        <v>0.51580999999999999</v>
      </c>
      <c r="AL46">
        <v>0.52281999999999995</v>
      </c>
      <c r="AM46">
        <v>0.54076999999999997</v>
      </c>
      <c r="AN46">
        <v>0.53134999999999999</v>
      </c>
      <c r="AO46">
        <v>0.52003999999999995</v>
      </c>
      <c r="AP46" t="s">
        <v>103</v>
      </c>
      <c r="AQ46">
        <v>6.8000000000000005E-4</v>
      </c>
      <c r="AR46">
        <v>6.8999999999999997E-4</v>
      </c>
      <c r="AS46">
        <v>8.8999999999999995E-4</v>
      </c>
      <c r="AT46" t="s">
        <v>347</v>
      </c>
      <c r="AU46" t="s">
        <v>103</v>
      </c>
      <c r="AV46">
        <v>3.9811399999999999</v>
      </c>
      <c r="AW46">
        <v>4.1418900000000001</v>
      </c>
      <c r="AX46" t="s">
        <v>103</v>
      </c>
      <c r="AY46">
        <v>3.9462299999999999</v>
      </c>
      <c r="AZ46">
        <v>3.9403800000000002</v>
      </c>
      <c r="BA46">
        <v>0.49642999999999998</v>
      </c>
      <c r="BB46">
        <v>0.45054</v>
      </c>
      <c r="BC46">
        <v>0.41857</v>
      </c>
      <c r="BD46">
        <v>0.40094999999999997</v>
      </c>
      <c r="BE46">
        <v>8.1495200000000008</v>
      </c>
      <c r="BF46">
        <v>8.1453299999999995</v>
      </c>
      <c r="BG46">
        <v>8.2016799999999996</v>
      </c>
      <c r="BH46">
        <v>8.3055400000000006</v>
      </c>
      <c r="BI46">
        <v>8.3107199999999999</v>
      </c>
      <c r="BJ46">
        <v>8.1929599999999994</v>
      </c>
      <c r="BK46">
        <v>3.1370000000000002E-2</v>
      </c>
      <c r="BL46">
        <v>3.1850000000000003E-2</v>
      </c>
      <c r="BM46">
        <v>3.1399999999999997E-2</v>
      </c>
      <c r="BN46">
        <v>3.1809999999999998E-2</v>
      </c>
    </row>
    <row r="47" spans="1:66">
      <c r="A47" s="1" t="s">
        <v>173</v>
      </c>
      <c r="B47" t="s">
        <v>348</v>
      </c>
      <c r="C47">
        <v>5.0899999999999999E-3</v>
      </c>
      <c r="D47">
        <v>6.5500000000000003E-3</v>
      </c>
      <c r="E47">
        <v>3.0300000000000001E-3</v>
      </c>
      <c r="F47">
        <v>3.1800000000000001E-3</v>
      </c>
      <c r="G47">
        <v>3.2299999999999998E-3</v>
      </c>
      <c r="H47">
        <v>3.2299999999999998E-3</v>
      </c>
      <c r="I47">
        <v>2.1299999999999999E-3</v>
      </c>
      <c r="J47">
        <v>4.1900000000000001E-3</v>
      </c>
      <c r="K47">
        <v>3.0699999999999998E-3</v>
      </c>
      <c r="L47">
        <v>2.9099999999999998E-3</v>
      </c>
      <c r="M47">
        <v>2.61313</v>
      </c>
      <c r="N47">
        <v>2.5896599999999999</v>
      </c>
      <c r="O47">
        <v>2.5592800000000002</v>
      </c>
      <c r="P47">
        <v>2.57321</v>
      </c>
      <c r="Q47">
        <v>2.5859200000000002</v>
      </c>
      <c r="R47">
        <v>2.7673899999999998</v>
      </c>
      <c r="S47">
        <v>2.6216499999999998</v>
      </c>
      <c r="T47">
        <v>2.5816499999999998</v>
      </c>
      <c r="U47">
        <v>2.5440100000000001</v>
      </c>
      <c r="V47">
        <v>2.6505999999999998</v>
      </c>
      <c r="W47">
        <v>2.62215</v>
      </c>
      <c r="X47">
        <v>2.6107</v>
      </c>
      <c r="Y47" t="s">
        <v>349</v>
      </c>
      <c r="Z47" t="s">
        <v>296</v>
      </c>
      <c r="AA47">
        <v>5.0000000000000001E-4</v>
      </c>
      <c r="AB47" t="s">
        <v>275</v>
      </c>
      <c r="AC47" t="s">
        <v>350</v>
      </c>
      <c r="AD47" t="s">
        <v>103</v>
      </c>
      <c r="AE47">
        <v>0.93555999999999995</v>
      </c>
      <c r="AF47">
        <v>0.92003000000000001</v>
      </c>
      <c r="AG47">
        <v>0.88519999999999999</v>
      </c>
      <c r="AH47" t="s">
        <v>103</v>
      </c>
      <c r="AI47">
        <v>3.1599999999999998E-4</v>
      </c>
      <c r="AJ47" t="s">
        <v>103</v>
      </c>
      <c r="AK47">
        <v>0.34691</v>
      </c>
      <c r="AL47">
        <v>0.35015000000000002</v>
      </c>
      <c r="AM47">
        <v>0.36236000000000002</v>
      </c>
      <c r="AN47">
        <v>0.35515999999999998</v>
      </c>
      <c r="AO47">
        <v>0.34811999999999999</v>
      </c>
      <c r="AP47" t="s">
        <v>103</v>
      </c>
      <c r="AQ47">
        <v>1.1E-4</v>
      </c>
      <c r="AR47" t="s">
        <v>311</v>
      </c>
      <c r="AS47" t="s">
        <v>319</v>
      </c>
      <c r="AT47" t="s">
        <v>296</v>
      </c>
      <c r="AU47" t="s">
        <v>103</v>
      </c>
      <c r="AV47">
        <v>2.9912399999999999</v>
      </c>
      <c r="AW47">
        <v>3.1204800000000001</v>
      </c>
      <c r="AX47" t="s">
        <v>103</v>
      </c>
      <c r="AY47">
        <v>2.9810500000000002</v>
      </c>
      <c r="AZ47">
        <v>2.9785900000000001</v>
      </c>
      <c r="BA47">
        <v>0.1444</v>
      </c>
      <c r="BB47">
        <v>0.12356</v>
      </c>
      <c r="BC47">
        <v>0.10657999999999999</v>
      </c>
      <c r="BD47">
        <v>9.3859999999999999E-2</v>
      </c>
      <c r="BE47">
        <v>7.0986200000000004</v>
      </c>
      <c r="BF47">
        <v>7.0968200000000001</v>
      </c>
      <c r="BG47">
        <v>7.1345999999999998</v>
      </c>
      <c r="BH47">
        <v>7.2486499999999996</v>
      </c>
      <c r="BI47">
        <v>7.2432499999999997</v>
      </c>
      <c r="BJ47">
        <v>7.1444400000000003</v>
      </c>
      <c r="BK47">
        <v>3.202E-2</v>
      </c>
      <c r="BL47">
        <v>3.2390000000000002E-2</v>
      </c>
      <c r="BM47">
        <v>3.2050000000000002E-2</v>
      </c>
      <c r="BN47">
        <v>3.2199999999999999E-2</v>
      </c>
    </row>
    <row r="48" spans="1:66">
      <c r="A48" s="1" t="s">
        <v>177</v>
      </c>
      <c r="B48" t="s">
        <v>351</v>
      </c>
      <c r="C48">
        <v>6.2700000000000004E-3</v>
      </c>
      <c r="D48">
        <v>9.9100000000000004E-3</v>
      </c>
      <c r="E48">
        <v>6.0800000000000003E-3</v>
      </c>
      <c r="F48">
        <v>6.3899999999999998E-3</v>
      </c>
      <c r="G48">
        <v>6.4400000000000004E-3</v>
      </c>
      <c r="H48">
        <v>6.5300000000000002E-3</v>
      </c>
      <c r="I48">
        <v>6.77E-3</v>
      </c>
      <c r="J48">
        <v>7.4400000000000004E-3</v>
      </c>
      <c r="K48">
        <v>6.3600000000000002E-3</v>
      </c>
      <c r="L48">
        <v>6.28E-3</v>
      </c>
      <c r="M48">
        <v>0.50422999999999996</v>
      </c>
      <c r="N48">
        <v>0.53369999999999995</v>
      </c>
      <c r="O48">
        <v>0.52990000000000004</v>
      </c>
      <c r="P48">
        <v>0.54122000000000003</v>
      </c>
      <c r="Q48">
        <v>0.53947000000000001</v>
      </c>
      <c r="R48">
        <v>0.56388000000000005</v>
      </c>
      <c r="S48">
        <v>0.49803999999999998</v>
      </c>
      <c r="T48">
        <v>0.53119000000000005</v>
      </c>
      <c r="U48">
        <v>0.51812999999999998</v>
      </c>
      <c r="V48">
        <v>0.54903999999999997</v>
      </c>
      <c r="W48">
        <v>0.54271000000000003</v>
      </c>
      <c r="X48">
        <v>0.54354999999999998</v>
      </c>
      <c r="Y48" t="s">
        <v>278</v>
      </c>
      <c r="Z48">
        <v>1.07E-3</v>
      </c>
      <c r="AA48">
        <v>1.8799999999999999E-3</v>
      </c>
      <c r="AB48" t="s">
        <v>352</v>
      </c>
      <c r="AC48" t="s">
        <v>353</v>
      </c>
      <c r="AD48" t="s">
        <v>103</v>
      </c>
      <c r="AE48">
        <v>0.34719</v>
      </c>
      <c r="AF48">
        <v>0.35121999999999998</v>
      </c>
      <c r="AG48">
        <v>0.27905000000000002</v>
      </c>
      <c r="AH48" t="s">
        <v>103</v>
      </c>
      <c r="AI48">
        <v>5.3600000000000002E-4</v>
      </c>
      <c r="AJ48" t="s">
        <v>103</v>
      </c>
      <c r="AK48">
        <v>0.12919</v>
      </c>
      <c r="AL48">
        <v>0.12987000000000001</v>
      </c>
      <c r="AM48">
        <v>0.13452</v>
      </c>
      <c r="AN48">
        <v>0.13156000000000001</v>
      </c>
      <c r="AO48">
        <v>0.12978000000000001</v>
      </c>
      <c r="AP48" t="s">
        <v>103</v>
      </c>
      <c r="AQ48">
        <v>8.7600000000000004E-3</v>
      </c>
      <c r="AR48">
        <v>8.9200000000000008E-3</v>
      </c>
      <c r="AS48">
        <v>9.1199999999999996E-3</v>
      </c>
      <c r="AT48">
        <v>9.0500000000000008E-3</v>
      </c>
      <c r="AU48" t="s">
        <v>103</v>
      </c>
      <c r="AV48">
        <v>0.43035000000000001</v>
      </c>
      <c r="AW48">
        <v>0.44701999999999997</v>
      </c>
      <c r="AX48" t="s">
        <v>103</v>
      </c>
      <c r="AY48">
        <v>0.43558999999999998</v>
      </c>
      <c r="AZ48">
        <v>0.45445999999999998</v>
      </c>
      <c r="BA48">
        <v>0.17755000000000001</v>
      </c>
      <c r="BB48">
        <v>0.186</v>
      </c>
      <c r="BC48" t="s">
        <v>354</v>
      </c>
      <c r="BD48">
        <v>0.16675000000000001</v>
      </c>
      <c r="BE48">
        <v>2.6395599999999999</v>
      </c>
      <c r="BF48">
        <v>2.64438</v>
      </c>
      <c r="BG48">
        <v>2.6546400000000001</v>
      </c>
      <c r="BH48">
        <v>2.6762700000000001</v>
      </c>
      <c r="BI48">
        <v>2.7272599999999998</v>
      </c>
      <c r="BJ48">
        <v>2.6803599999999999</v>
      </c>
      <c r="BK48">
        <v>4.8399999999999997E-3</v>
      </c>
      <c r="BL48">
        <v>4.9100000000000003E-3</v>
      </c>
      <c r="BM48">
        <v>4.9100000000000003E-3</v>
      </c>
      <c r="BN48">
        <v>4.9800000000000001E-3</v>
      </c>
    </row>
    <row r="49" spans="1:66">
      <c r="A49" s="1" t="s">
        <v>182</v>
      </c>
      <c r="B49" t="s">
        <v>355</v>
      </c>
      <c r="C49">
        <v>2.6099999999999999E-3</v>
      </c>
      <c r="D49">
        <v>5.79E-3</v>
      </c>
      <c r="E49">
        <v>1.5010000000000001E-2</v>
      </c>
      <c r="F49">
        <v>1.525E-2</v>
      </c>
      <c r="G49">
        <v>1.4959999999999999E-2</v>
      </c>
      <c r="H49">
        <v>1.5169999999999999E-2</v>
      </c>
      <c r="I49">
        <v>1.6119999999999999E-2</v>
      </c>
      <c r="J49">
        <v>1.553E-2</v>
      </c>
      <c r="K49">
        <v>1.504E-2</v>
      </c>
      <c r="L49">
        <v>1.521E-2</v>
      </c>
      <c r="M49">
        <v>2.04589</v>
      </c>
      <c r="N49">
        <v>2.0344099999999998</v>
      </c>
      <c r="O49">
        <v>2.00881</v>
      </c>
      <c r="P49">
        <v>2.03912</v>
      </c>
      <c r="Q49">
        <v>2.06433</v>
      </c>
      <c r="R49">
        <v>2.1454499999999999</v>
      </c>
      <c r="S49">
        <v>2.02704</v>
      </c>
      <c r="T49">
        <v>2.0322499999999999</v>
      </c>
      <c r="U49">
        <v>2.0016400000000001</v>
      </c>
      <c r="V49">
        <v>2.0714199999999998</v>
      </c>
      <c r="W49">
        <v>2.0483799999999999</v>
      </c>
      <c r="X49">
        <v>2.0585399999999998</v>
      </c>
      <c r="Y49" t="s">
        <v>356</v>
      </c>
      <c r="Z49">
        <v>2.1700000000000001E-3</v>
      </c>
      <c r="AA49">
        <v>2.1099999999999999E-3</v>
      </c>
      <c r="AB49" t="s">
        <v>357</v>
      </c>
      <c r="AC49">
        <v>2E-3</v>
      </c>
      <c r="AD49" t="s">
        <v>103</v>
      </c>
      <c r="AE49">
        <v>0.66927999999999999</v>
      </c>
      <c r="AF49">
        <v>0.66134000000000004</v>
      </c>
      <c r="AG49">
        <v>0.64749999999999996</v>
      </c>
      <c r="AH49" t="s">
        <v>103</v>
      </c>
      <c r="AI49">
        <v>2.13E-4</v>
      </c>
      <c r="AJ49" t="s">
        <v>103</v>
      </c>
      <c r="AK49">
        <v>0.51475000000000004</v>
      </c>
      <c r="AL49">
        <v>0.52076</v>
      </c>
      <c r="AM49">
        <v>0.53707000000000005</v>
      </c>
      <c r="AN49">
        <v>0.52819000000000005</v>
      </c>
      <c r="AO49">
        <v>0.51668000000000003</v>
      </c>
      <c r="AP49" t="s">
        <v>103</v>
      </c>
      <c r="AQ49">
        <v>3.6600000000000001E-3</v>
      </c>
      <c r="AR49">
        <v>3.7599999999999999E-3</v>
      </c>
      <c r="AS49">
        <v>4.0200000000000001E-3</v>
      </c>
      <c r="AT49">
        <v>3.63E-3</v>
      </c>
      <c r="AU49" t="s">
        <v>103</v>
      </c>
      <c r="AV49">
        <v>1.03898</v>
      </c>
      <c r="AW49">
        <v>1.0820799999999999</v>
      </c>
      <c r="AX49" t="s">
        <v>103</v>
      </c>
      <c r="AY49">
        <v>1.04094</v>
      </c>
      <c r="AZ49">
        <v>1.07145</v>
      </c>
      <c r="BA49">
        <v>8.7239999999999998E-2</v>
      </c>
      <c r="BB49">
        <v>5.6169999999999998E-2</v>
      </c>
      <c r="BC49" t="s">
        <v>358</v>
      </c>
      <c r="BD49">
        <v>4.9509999999999998E-2</v>
      </c>
      <c r="BE49">
        <v>2.2628300000000001</v>
      </c>
      <c r="BF49">
        <v>2.2833999999999999</v>
      </c>
      <c r="BG49">
        <v>2.2881900000000002</v>
      </c>
      <c r="BH49">
        <v>2.3491</v>
      </c>
      <c r="BI49">
        <v>2.3421699999999999</v>
      </c>
      <c r="BJ49">
        <v>2.3138100000000001</v>
      </c>
      <c r="BK49">
        <v>1.6140000000000002E-2</v>
      </c>
      <c r="BL49">
        <v>1.653E-2</v>
      </c>
      <c r="BM49">
        <v>1.619E-2</v>
      </c>
      <c r="BN49">
        <v>1.6369999999999999E-2</v>
      </c>
    </row>
    <row r="50" spans="1:66">
      <c r="A50" s="1" t="s">
        <v>187</v>
      </c>
      <c r="B50" t="s">
        <v>359</v>
      </c>
      <c r="C50" t="s">
        <v>340</v>
      </c>
      <c r="D50">
        <v>6.0200000000000002E-3</v>
      </c>
      <c r="E50">
        <v>4.9800000000000001E-3</v>
      </c>
      <c r="F50">
        <v>5.47E-3</v>
      </c>
      <c r="G50">
        <v>5.3800000000000002E-3</v>
      </c>
      <c r="H50">
        <v>5.4299999999999999E-3</v>
      </c>
      <c r="I50">
        <v>6.6600000000000001E-3</v>
      </c>
      <c r="J50">
        <v>6.0099999999999997E-3</v>
      </c>
      <c r="K50">
        <v>5.2900000000000004E-3</v>
      </c>
      <c r="L50">
        <v>5.2500000000000003E-3</v>
      </c>
      <c r="M50">
        <v>3.1699199999999998</v>
      </c>
      <c r="N50">
        <v>3.1254499999999998</v>
      </c>
      <c r="O50">
        <v>3.0815899999999998</v>
      </c>
      <c r="P50">
        <v>3.0895299999999999</v>
      </c>
      <c r="Q50">
        <v>3.1307999999999998</v>
      </c>
      <c r="R50">
        <v>3.3438300000000001</v>
      </c>
      <c r="S50">
        <v>3.1665199999999998</v>
      </c>
      <c r="T50">
        <v>3.1252599999999999</v>
      </c>
      <c r="U50">
        <v>3.0869599999999999</v>
      </c>
      <c r="V50">
        <v>3.19034</v>
      </c>
      <c r="W50">
        <v>3.1570200000000002</v>
      </c>
      <c r="X50">
        <v>3.1636799999999998</v>
      </c>
      <c r="Y50" t="s">
        <v>360</v>
      </c>
      <c r="Z50" t="s">
        <v>311</v>
      </c>
      <c r="AA50" t="s">
        <v>278</v>
      </c>
      <c r="AB50" t="s">
        <v>361</v>
      </c>
      <c r="AC50" t="s">
        <v>362</v>
      </c>
      <c r="AD50" t="s">
        <v>103</v>
      </c>
      <c r="AE50">
        <v>0.93167999999999995</v>
      </c>
      <c r="AF50">
        <v>0.91600999999999999</v>
      </c>
      <c r="AG50">
        <v>0.87495000000000001</v>
      </c>
      <c r="AH50" t="s">
        <v>103</v>
      </c>
      <c r="AI50">
        <v>4.4700000000000002E-4</v>
      </c>
      <c r="AJ50" t="s">
        <v>103</v>
      </c>
      <c r="AK50">
        <v>0.39452999999999999</v>
      </c>
      <c r="AL50">
        <v>0.39900000000000002</v>
      </c>
      <c r="AM50">
        <v>0.41209000000000001</v>
      </c>
      <c r="AN50">
        <v>0.40644999999999998</v>
      </c>
      <c r="AO50">
        <v>0.39815</v>
      </c>
      <c r="AP50" t="s">
        <v>103</v>
      </c>
      <c r="AQ50">
        <v>5.8E-4</v>
      </c>
      <c r="AR50">
        <v>5.1999999999999995E-4</v>
      </c>
      <c r="AS50">
        <v>7.2999999999999996E-4</v>
      </c>
      <c r="AT50" t="s">
        <v>363</v>
      </c>
      <c r="AU50" t="s">
        <v>103</v>
      </c>
      <c r="AV50">
        <v>3.3580800000000002</v>
      </c>
      <c r="AW50">
        <v>3.5023200000000001</v>
      </c>
      <c r="AX50" t="s">
        <v>103</v>
      </c>
      <c r="AY50">
        <v>3.3553600000000001</v>
      </c>
      <c r="AZ50">
        <v>3.3524699999999998</v>
      </c>
      <c r="BA50">
        <v>0.19792999999999999</v>
      </c>
      <c r="BB50">
        <v>0.15644</v>
      </c>
      <c r="BC50">
        <v>0.15761</v>
      </c>
      <c r="BD50">
        <v>0.13813</v>
      </c>
      <c r="BE50">
        <v>7.9234799999999996</v>
      </c>
      <c r="BF50">
        <v>7.9351799999999999</v>
      </c>
      <c r="BG50">
        <v>7.9741200000000001</v>
      </c>
      <c r="BH50">
        <v>8.0802099999999992</v>
      </c>
      <c r="BI50">
        <v>8.1214300000000001</v>
      </c>
      <c r="BJ50">
        <v>7.9883199999999999</v>
      </c>
      <c r="BK50">
        <v>3.5630000000000002E-2</v>
      </c>
      <c r="BL50">
        <v>3.6080000000000001E-2</v>
      </c>
      <c r="BM50">
        <v>3.5450000000000002E-2</v>
      </c>
      <c r="BN50">
        <v>3.5950000000000003E-2</v>
      </c>
    </row>
    <row r="51" spans="1:66">
      <c r="A51" s="1" t="s">
        <v>88</v>
      </c>
      <c r="B51" t="s">
        <v>89</v>
      </c>
      <c r="C51">
        <v>2.163E-2</v>
      </c>
      <c r="D51">
        <v>2.5309999999999999E-2</v>
      </c>
      <c r="E51">
        <v>2.3429999999999999E-2</v>
      </c>
      <c r="F51">
        <v>2.3879999999999998E-2</v>
      </c>
      <c r="G51">
        <v>2.427E-2</v>
      </c>
      <c r="H51">
        <v>2.4719999999999999E-2</v>
      </c>
      <c r="I51">
        <v>2.266E-2</v>
      </c>
      <c r="J51">
        <v>2.2950000000000002E-2</v>
      </c>
      <c r="K51">
        <v>2.409E-2</v>
      </c>
      <c r="L51">
        <v>2.4539999999999999E-2</v>
      </c>
      <c r="M51">
        <v>1.0143</v>
      </c>
      <c r="N51">
        <v>1.0364199999999999</v>
      </c>
      <c r="O51">
        <v>1.0444</v>
      </c>
      <c r="P51">
        <v>1.0979000000000001</v>
      </c>
      <c r="Q51">
        <v>1.10236</v>
      </c>
      <c r="R51">
        <v>1.0967100000000001</v>
      </c>
      <c r="S51">
        <v>0.99955000000000005</v>
      </c>
      <c r="T51">
        <v>1.0240199999999999</v>
      </c>
      <c r="U51">
        <v>1.01352</v>
      </c>
      <c r="V51">
        <v>1.11541</v>
      </c>
      <c r="W51">
        <v>1.0931</v>
      </c>
      <c r="X51">
        <v>1.09545</v>
      </c>
      <c r="Y51">
        <v>9.2499999999999995E-3</v>
      </c>
      <c r="Z51">
        <v>9.7999999999999997E-3</v>
      </c>
      <c r="AA51">
        <v>9.8200000000000006E-3</v>
      </c>
      <c r="AB51">
        <v>6.5599999999999999E-3</v>
      </c>
      <c r="AC51">
        <v>8.94E-3</v>
      </c>
      <c r="AD51" t="s">
        <v>103</v>
      </c>
      <c r="AE51">
        <v>0.12318999999999999</v>
      </c>
      <c r="AF51">
        <v>0.12531999999999999</v>
      </c>
      <c r="AG51">
        <v>5.4289999999999998E-2</v>
      </c>
      <c r="AH51" t="s">
        <v>103</v>
      </c>
      <c r="AI51">
        <v>5.0000000000000002E-5</v>
      </c>
      <c r="AJ51" t="s">
        <v>103</v>
      </c>
      <c r="AK51">
        <v>0.20202000000000001</v>
      </c>
      <c r="AL51">
        <v>0.20313999999999999</v>
      </c>
      <c r="AM51">
        <v>0.20419000000000001</v>
      </c>
      <c r="AN51">
        <v>0.20216999999999999</v>
      </c>
      <c r="AO51">
        <v>0.19825000000000001</v>
      </c>
      <c r="AP51" t="s">
        <v>103</v>
      </c>
      <c r="AQ51">
        <v>4.7600000000000003E-3</v>
      </c>
      <c r="AR51">
        <v>4.8199999999999996E-3</v>
      </c>
      <c r="AS51">
        <v>4.9100000000000003E-3</v>
      </c>
      <c r="AT51">
        <v>4.81E-3</v>
      </c>
      <c r="AU51" t="s">
        <v>103</v>
      </c>
      <c r="AV51">
        <v>1.03813</v>
      </c>
      <c r="AW51">
        <v>1.0837399999999999</v>
      </c>
      <c r="AX51" t="s">
        <v>103</v>
      </c>
      <c r="AY51">
        <v>1.0465100000000001</v>
      </c>
      <c r="AZ51">
        <v>1.11572</v>
      </c>
      <c r="BA51">
        <v>1.0059400000000001</v>
      </c>
      <c r="BB51">
        <v>1.0590299999999999</v>
      </c>
      <c r="BC51">
        <v>0.97177999999999998</v>
      </c>
      <c r="BD51">
        <v>1.0684800000000001</v>
      </c>
      <c r="BE51">
        <v>0.51451999999999998</v>
      </c>
      <c r="BF51">
        <v>0.51749999999999996</v>
      </c>
      <c r="BG51">
        <v>0.53356000000000003</v>
      </c>
      <c r="BH51">
        <v>0.48061999999999999</v>
      </c>
      <c r="BI51">
        <v>0.52364999999999995</v>
      </c>
      <c r="BJ51">
        <v>0.52239000000000002</v>
      </c>
      <c r="BK51">
        <v>2.6630000000000001E-2</v>
      </c>
      <c r="BL51">
        <v>2.691E-2</v>
      </c>
      <c r="BM51">
        <v>2.647E-2</v>
      </c>
      <c r="BN51">
        <v>2.648E-2</v>
      </c>
    </row>
    <row r="52" spans="1:66">
      <c r="A52" s="1" t="s">
        <v>114</v>
      </c>
      <c r="B52" t="s">
        <v>115</v>
      </c>
      <c r="C52">
        <v>2.9899999999999999E-2</v>
      </c>
      <c r="D52">
        <v>3.0800000000000001E-2</v>
      </c>
      <c r="E52">
        <v>1.4500000000000001E-2</v>
      </c>
      <c r="F52">
        <v>1.4420000000000001E-2</v>
      </c>
      <c r="G52">
        <v>1.4250000000000001E-2</v>
      </c>
      <c r="H52">
        <v>1.4460000000000001E-2</v>
      </c>
      <c r="I52">
        <v>1.4670000000000001E-2</v>
      </c>
      <c r="J52">
        <v>1.523E-2</v>
      </c>
      <c r="K52">
        <v>1.444E-2</v>
      </c>
      <c r="L52">
        <v>1.4579999999999999E-2</v>
      </c>
      <c r="M52">
        <v>9.7499000000000002</v>
      </c>
      <c r="N52">
        <v>9.5115300000000005</v>
      </c>
      <c r="O52">
        <v>9.4796899999999997</v>
      </c>
      <c r="P52" t="s">
        <v>364</v>
      </c>
      <c r="Q52">
        <v>9.4513800000000003</v>
      </c>
      <c r="R52">
        <v>9.9014100000000003</v>
      </c>
      <c r="S52">
        <v>9.7063900000000007</v>
      </c>
      <c r="T52">
        <v>9.5409500000000005</v>
      </c>
      <c r="U52">
        <v>9.4630500000000008</v>
      </c>
      <c r="V52">
        <v>9.7230500000000006</v>
      </c>
      <c r="W52">
        <v>9.6358300000000003</v>
      </c>
      <c r="X52">
        <v>9.61416</v>
      </c>
      <c r="Y52">
        <v>8.1119999999999998E-2</v>
      </c>
      <c r="Z52">
        <v>8.2369999999999999E-2</v>
      </c>
      <c r="AA52">
        <v>8.3059999999999995E-2</v>
      </c>
      <c r="AB52">
        <v>7.9159999999999994E-2</v>
      </c>
      <c r="AC52">
        <v>7.9710000000000003E-2</v>
      </c>
      <c r="AD52" t="s">
        <v>103</v>
      </c>
      <c r="AE52">
        <v>0.78347999999999995</v>
      </c>
      <c r="AF52">
        <v>0.77188000000000001</v>
      </c>
      <c r="AG52">
        <v>0.67857000000000001</v>
      </c>
      <c r="AH52" t="s">
        <v>103</v>
      </c>
      <c r="AI52">
        <v>6.6E-4</v>
      </c>
      <c r="AJ52" t="s">
        <v>103</v>
      </c>
      <c r="AK52">
        <v>2.3237299999999999</v>
      </c>
      <c r="AL52">
        <v>2.3507600000000002</v>
      </c>
      <c r="AM52">
        <v>2.4365100000000002</v>
      </c>
      <c r="AN52">
        <v>2.3933200000000001</v>
      </c>
      <c r="AO52">
        <v>2.3491499999999998</v>
      </c>
      <c r="AP52" t="s">
        <v>103</v>
      </c>
      <c r="AQ52">
        <v>2.0600000000000002E-3</v>
      </c>
      <c r="AR52">
        <v>2.2000000000000001E-3</v>
      </c>
      <c r="AS52">
        <v>2.3E-3</v>
      </c>
      <c r="AT52">
        <v>2.1800000000000001E-3</v>
      </c>
      <c r="AU52" t="s">
        <v>103</v>
      </c>
      <c r="AV52">
        <v>3.0785800000000001</v>
      </c>
      <c r="AW52">
        <v>3.2122199999999999</v>
      </c>
      <c r="AX52" t="s">
        <v>103</v>
      </c>
      <c r="AY52">
        <v>2.9712800000000001</v>
      </c>
      <c r="AZ52">
        <v>2.9922900000000001</v>
      </c>
      <c r="BA52">
        <v>2.1895500000000001</v>
      </c>
      <c r="BB52">
        <v>2.1049099999999998</v>
      </c>
      <c r="BC52">
        <v>1.91113</v>
      </c>
      <c r="BD52">
        <v>1.95848</v>
      </c>
      <c r="BE52">
        <v>2.5097399999999999</v>
      </c>
      <c r="BF52">
        <v>2.5189599999999999</v>
      </c>
      <c r="BG52">
        <v>2.53009</v>
      </c>
      <c r="BH52">
        <v>2.5771199999999999</v>
      </c>
      <c r="BI52">
        <v>2.6282700000000001</v>
      </c>
      <c r="BJ52">
        <v>2.5701399999999999</v>
      </c>
      <c r="BK52">
        <v>4.3749999999999997E-2</v>
      </c>
      <c r="BL52">
        <v>4.4659999999999998E-2</v>
      </c>
      <c r="BM52">
        <v>4.3520000000000003E-2</v>
      </c>
      <c r="BN52">
        <v>4.4670000000000001E-2</v>
      </c>
    </row>
    <row r="53" spans="1:66">
      <c r="A53" s="1" t="s">
        <v>190</v>
      </c>
      <c r="B53" t="s">
        <v>365</v>
      </c>
      <c r="C53">
        <v>5.47E-3</v>
      </c>
      <c r="D53">
        <v>8.1300000000000001E-3</v>
      </c>
      <c r="E53">
        <v>1.33E-3</v>
      </c>
      <c r="F53">
        <v>1.49E-3</v>
      </c>
      <c r="G53">
        <v>1.56E-3</v>
      </c>
      <c r="H53">
        <v>1.5299999999999999E-3</v>
      </c>
      <c r="I53" t="s">
        <v>366</v>
      </c>
      <c r="J53">
        <v>1.8799999999999999E-3</v>
      </c>
      <c r="K53">
        <v>1.3600000000000001E-3</v>
      </c>
      <c r="L53">
        <v>1.15E-3</v>
      </c>
      <c r="M53">
        <v>1.5013799999999999</v>
      </c>
      <c r="N53">
        <v>1.5074700000000001</v>
      </c>
      <c r="O53">
        <v>1.4901899999999999</v>
      </c>
      <c r="P53">
        <v>1.5127999999999999</v>
      </c>
      <c r="Q53">
        <v>1.5235799999999999</v>
      </c>
      <c r="R53">
        <v>1.5947199999999999</v>
      </c>
      <c r="S53">
        <v>1.48539</v>
      </c>
      <c r="T53">
        <v>1.50031</v>
      </c>
      <c r="U53">
        <v>1.48356</v>
      </c>
      <c r="V53">
        <v>1.5565899999999999</v>
      </c>
      <c r="W53">
        <v>1.5208900000000001</v>
      </c>
      <c r="X53">
        <v>1.52511</v>
      </c>
      <c r="Y53">
        <v>5.6600000000000001E-3</v>
      </c>
      <c r="Z53">
        <v>6.45E-3</v>
      </c>
      <c r="AA53">
        <v>6.8199999999999997E-3</v>
      </c>
      <c r="AB53">
        <v>5.2700000000000004E-3</v>
      </c>
      <c r="AC53">
        <v>5.9699999999999996E-3</v>
      </c>
      <c r="AD53" t="s">
        <v>103</v>
      </c>
      <c r="AE53">
        <v>0.72480999999999995</v>
      </c>
      <c r="AF53">
        <v>0.71423000000000003</v>
      </c>
      <c r="AG53">
        <v>0.68083000000000005</v>
      </c>
      <c r="AH53" t="s">
        <v>103</v>
      </c>
      <c r="AI53">
        <v>2.5900000000000001E-4</v>
      </c>
      <c r="AJ53" t="s">
        <v>103</v>
      </c>
      <c r="AK53">
        <v>0.32067000000000001</v>
      </c>
      <c r="AL53">
        <v>0.32099</v>
      </c>
      <c r="AM53">
        <v>0.33190999999999998</v>
      </c>
      <c r="AN53">
        <v>0.32640000000000002</v>
      </c>
      <c r="AO53">
        <v>0.31973000000000001</v>
      </c>
      <c r="AP53" t="s">
        <v>103</v>
      </c>
      <c r="AQ53">
        <v>2.4000000000000001E-4</v>
      </c>
      <c r="AR53">
        <v>2.1000000000000001E-4</v>
      </c>
      <c r="AS53">
        <v>2.7999999999999998E-4</v>
      </c>
      <c r="AT53" t="s">
        <v>367</v>
      </c>
      <c r="AU53" t="s">
        <v>103</v>
      </c>
      <c r="AV53">
        <v>1.4068799999999999</v>
      </c>
      <c r="AW53">
        <v>1.4509099999999999</v>
      </c>
      <c r="AX53" t="s">
        <v>103</v>
      </c>
      <c r="AY53">
        <v>1.4063300000000001</v>
      </c>
      <c r="AZ53">
        <v>1.41428</v>
      </c>
      <c r="BA53">
        <v>0.16824</v>
      </c>
      <c r="BB53">
        <v>0.15689</v>
      </c>
      <c r="BC53">
        <v>0.16664999999999999</v>
      </c>
      <c r="BD53">
        <v>0.12895999999999999</v>
      </c>
      <c r="BE53">
        <v>5.4146900000000002</v>
      </c>
      <c r="BF53">
        <v>5.4306700000000001</v>
      </c>
      <c r="BG53">
        <v>5.4448299999999996</v>
      </c>
      <c r="BH53">
        <v>5.5170599999999999</v>
      </c>
      <c r="BI53">
        <v>5.5556999999999999</v>
      </c>
      <c r="BJ53">
        <v>5.4654400000000001</v>
      </c>
      <c r="BK53">
        <v>1.77E-2</v>
      </c>
      <c r="BL53">
        <v>1.806E-2</v>
      </c>
      <c r="BM53">
        <v>1.7749999999999998E-2</v>
      </c>
      <c r="BN53">
        <v>1.7919999999999998E-2</v>
      </c>
    </row>
    <row r="54" spans="1:66">
      <c r="A54" s="1" t="s">
        <v>194</v>
      </c>
      <c r="B54" t="s">
        <v>368</v>
      </c>
      <c r="C54">
        <v>4.5300000000000002E-3</v>
      </c>
      <c r="D54">
        <v>7.1700000000000002E-3</v>
      </c>
      <c r="E54">
        <v>1.8799999999999999E-3</v>
      </c>
      <c r="F54">
        <v>2.0200000000000001E-3</v>
      </c>
      <c r="G54">
        <v>2.1299999999999999E-3</v>
      </c>
      <c r="H54">
        <v>2.1099999999999999E-3</v>
      </c>
      <c r="I54" t="s">
        <v>369</v>
      </c>
      <c r="J54">
        <v>2.8400000000000001E-3</v>
      </c>
      <c r="K54">
        <v>1.98E-3</v>
      </c>
      <c r="L54">
        <v>1.7600000000000001E-3</v>
      </c>
      <c r="M54">
        <v>2.3891</v>
      </c>
      <c r="N54">
        <v>2.37629</v>
      </c>
      <c r="O54">
        <v>2.3499099999999999</v>
      </c>
      <c r="P54">
        <v>2.3775400000000002</v>
      </c>
      <c r="Q54">
        <v>2.4154300000000002</v>
      </c>
      <c r="R54">
        <v>2.5394000000000001</v>
      </c>
      <c r="S54">
        <v>2.3849300000000002</v>
      </c>
      <c r="T54">
        <v>2.37127</v>
      </c>
      <c r="U54">
        <v>2.3393700000000002</v>
      </c>
      <c r="V54">
        <v>2.4462799999999998</v>
      </c>
      <c r="W54">
        <v>2.4205899999999998</v>
      </c>
      <c r="X54">
        <v>2.4163600000000001</v>
      </c>
      <c r="Y54" t="s">
        <v>370</v>
      </c>
      <c r="Z54" t="s">
        <v>274</v>
      </c>
      <c r="AA54" t="s">
        <v>371</v>
      </c>
      <c r="AB54" t="s">
        <v>372</v>
      </c>
      <c r="AC54" t="s">
        <v>373</v>
      </c>
      <c r="AD54" t="s">
        <v>103</v>
      </c>
      <c r="AE54">
        <v>0.83645999999999998</v>
      </c>
      <c r="AF54">
        <v>0.82281000000000004</v>
      </c>
      <c r="AG54">
        <v>0.80537000000000003</v>
      </c>
      <c r="AH54" t="s">
        <v>103</v>
      </c>
      <c r="AI54">
        <v>1.35E-4</v>
      </c>
      <c r="AJ54" t="s">
        <v>103</v>
      </c>
      <c r="AK54">
        <v>0.40921999999999997</v>
      </c>
      <c r="AL54">
        <v>0.41300999999999999</v>
      </c>
      <c r="AM54">
        <v>0.42743999999999999</v>
      </c>
      <c r="AN54">
        <v>0.42048000000000002</v>
      </c>
      <c r="AO54">
        <v>0.41170000000000001</v>
      </c>
      <c r="AP54" t="s">
        <v>103</v>
      </c>
      <c r="AQ54">
        <v>6.0000000000000002E-5</v>
      </c>
      <c r="AR54" t="s">
        <v>278</v>
      </c>
      <c r="AS54" t="s">
        <v>279</v>
      </c>
      <c r="AT54" t="s">
        <v>300</v>
      </c>
      <c r="AU54" t="s">
        <v>103</v>
      </c>
      <c r="AV54">
        <v>2.1273499999999999</v>
      </c>
      <c r="AW54">
        <v>2.1901700000000002</v>
      </c>
      <c r="AX54" t="s">
        <v>103</v>
      </c>
      <c r="AY54">
        <v>2.1159599999999998</v>
      </c>
      <c r="AZ54">
        <v>2.13375</v>
      </c>
      <c r="BA54">
        <v>0.10882</v>
      </c>
      <c r="BB54">
        <v>7.9189999999999997E-2</v>
      </c>
      <c r="BC54">
        <v>8.8139999999999996E-2</v>
      </c>
      <c r="BD54">
        <v>6.3039999999999999E-2</v>
      </c>
      <c r="BE54">
        <v>6.9431200000000004</v>
      </c>
      <c r="BF54">
        <v>6.9457700000000004</v>
      </c>
      <c r="BG54">
        <v>6.9931900000000002</v>
      </c>
      <c r="BH54">
        <v>7.0496699999999999</v>
      </c>
      <c r="BI54">
        <v>7.1276999999999999</v>
      </c>
      <c r="BJ54">
        <v>6.99796</v>
      </c>
      <c r="BK54">
        <v>2.2089999999999999E-2</v>
      </c>
      <c r="BL54">
        <v>2.2540000000000001E-2</v>
      </c>
      <c r="BM54">
        <v>2.2179999999999998E-2</v>
      </c>
      <c r="BN54">
        <v>2.2370000000000001E-2</v>
      </c>
    </row>
    <row r="55" spans="1:66">
      <c r="A55" s="1" t="s">
        <v>198</v>
      </c>
      <c r="B55" t="s">
        <v>374</v>
      </c>
      <c r="C55">
        <v>2.5699999999999998E-3</v>
      </c>
      <c r="D55">
        <v>6.8500000000000002E-3</v>
      </c>
      <c r="E55">
        <v>2.2499999999999998E-3</v>
      </c>
      <c r="F55">
        <v>2.3600000000000001E-3</v>
      </c>
      <c r="G55">
        <v>2.3800000000000002E-3</v>
      </c>
      <c r="H55">
        <v>2.3900000000000002E-3</v>
      </c>
      <c r="I55" t="s">
        <v>375</v>
      </c>
      <c r="J55">
        <v>3.1700000000000001E-3</v>
      </c>
      <c r="K55">
        <v>2.1900000000000001E-3</v>
      </c>
      <c r="L55">
        <v>2E-3</v>
      </c>
      <c r="M55">
        <v>0.45326</v>
      </c>
      <c r="N55">
        <v>0.47797000000000001</v>
      </c>
      <c r="O55">
        <v>0.47660000000000002</v>
      </c>
      <c r="P55">
        <v>0.48570999999999998</v>
      </c>
      <c r="Q55">
        <v>0.48271999999999998</v>
      </c>
      <c r="R55">
        <v>0.51093999999999995</v>
      </c>
      <c r="S55">
        <v>0.43604999999999999</v>
      </c>
      <c r="T55">
        <v>0.47441</v>
      </c>
      <c r="U55">
        <v>0.46489000000000003</v>
      </c>
      <c r="V55">
        <v>0.49141000000000001</v>
      </c>
      <c r="W55">
        <v>0.48571999999999999</v>
      </c>
      <c r="X55">
        <v>0.49051</v>
      </c>
      <c r="Y55">
        <v>1.41E-3</v>
      </c>
      <c r="Z55">
        <v>1.73E-3</v>
      </c>
      <c r="AA55">
        <v>1.57E-3</v>
      </c>
      <c r="AB55" t="s">
        <v>376</v>
      </c>
      <c r="AC55" t="s">
        <v>377</v>
      </c>
      <c r="AD55" t="s">
        <v>103</v>
      </c>
      <c r="AE55">
        <v>0.59484000000000004</v>
      </c>
      <c r="AF55">
        <v>0.58869000000000005</v>
      </c>
      <c r="AG55">
        <v>0.56252999999999997</v>
      </c>
      <c r="AH55" t="s">
        <v>103</v>
      </c>
      <c r="AI55">
        <v>9.5000000000000005E-5</v>
      </c>
      <c r="AJ55" t="s">
        <v>103</v>
      </c>
      <c r="AK55">
        <v>5.0340000000000003E-2</v>
      </c>
      <c r="AL55">
        <v>5.0909999999999997E-2</v>
      </c>
      <c r="AM55">
        <v>5.2929999999999998E-2</v>
      </c>
      <c r="AN55">
        <v>5.1499999999999997E-2</v>
      </c>
      <c r="AO55">
        <v>5.1220000000000002E-2</v>
      </c>
      <c r="AP55" t="s">
        <v>103</v>
      </c>
      <c r="AQ55">
        <v>1.5900000000000001E-3</v>
      </c>
      <c r="AR55">
        <v>1.64E-3</v>
      </c>
      <c r="AS55">
        <v>1.7099999999999999E-3</v>
      </c>
      <c r="AT55">
        <v>1.6199999999999999E-3</v>
      </c>
      <c r="AU55" t="s">
        <v>103</v>
      </c>
      <c r="AV55">
        <v>0.62272000000000005</v>
      </c>
      <c r="AW55">
        <v>0.64331000000000005</v>
      </c>
      <c r="AX55" t="s">
        <v>103</v>
      </c>
      <c r="AY55">
        <v>0.61641999999999997</v>
      </c>
      <c r="AZ55">
        <v>0.64170000000000005</v>
      </c>
      <c r="BA55">
        <v>0.56879000000000002</v>
      </c>
      <c r="BB55">
        <v>0.58716999999999997</v>
      </c>
      <c r="BC55">
        <v>0.49970999999999999</v>
      </c>
      <c r="BD55">
        <v>0.52702000000000004</v>
      </c>
      <c r="BE55">
        <v>8.9590000000000003E-2</v>
      </c>
      <c r="BF55">
        <v>0.10800999999999999</v>
      </c>
      <c r="BG55">
        <v>0.12778999999999999</v>
      </c>
      <c r="BH55" t="s">
        <v>378</v>
      </c>
      <c r="BI55">
        <v>9.5479999999999995E-2</v>
      </c>
      <c r="BJ55">
        <v>0.10421</v>
      </c>
      <c r="BK55">
        <v>5.8E-4</v>
      </c>
      <c r="BL55">
        <v>6.3000000000000003E-4</v>
      </c>
      <c r="BM55">
        <v>6.8000000000000005E-4</v>
      </c>
      <c r="BN55">
        <v>7.6000000000000004E-4</v>
      </c>
    </row>
    <row r="56" spans="1:66">
      <c r="A56" s="1" t="s">
        <v>202</v>
      </c>
      <c r="B56" t="s">
        <v>379</v>
      </c>
      <c r="C56">
        <v>4.6800000000000001E-3</v>
      </c>
      <c r="D56">
        <v>8.3700000000000007E-3</v>
      </c>
      <c r="E56">
        <v>4.7000000000000002E-3</v>
      </c>
      <c r="F56">
        <v>5.1599999999999997E-3</v>
      </c>
      <c r="G56">
        <v>5.1000000000000004E-3</v>
      </c>
      <c r="H56">
        <v>5.1500000000000001E-3</v>
      </c>
      <c r="I56">
        <v>4.6800000000000001E-3</v>
      </c>
      <c r="J56">
        <v>5.0899999999999999E-3</v>
      </c>
      <c r="K56">
        <v>5.0000000000000001E-3</v>
      </c>
      <c r="L56">
        <v>4.8500000000000001E-3</v>
      </c>
      <c r="M56">
        <v>1.0909599999999999</v>
      </c>
      <c r="N56">
        <v>1.1056299999999999</v>
      </c>
      <c r="O56">
        <v>1.0911299999999999</v>
      </c>
      <c r="P56">
        <v>1.1244499999999999</v>
      </c>
      <c r="Q56">
        <v>1.12845</v>
      </c>
      <c r="R56">
        <v>1.17977</v>
      </c>
      <c r="S56">
        <v>1.079</v>
      </c>
      <c r="T56">
        <v>1.0987</v>
      </c>
      <c r="U56">
        <v>1.0866899999999999</v>
      </c>
      <c r="V56">
        <v>1.1444399999999999</v>
      </c>
      <c r="W56">
        <v>1.1166199999999999</v>
      </c>
      <c r="X56">
        <v>1.1297999999999999</v>
      </c>
      <c r="Y56" t="s">
        <v>316</v>
      </c>
      <c r="Z56">
        <v>1.2199999999999999E-3</v>
      </c>
      <c r="AA56">
        <v>1.1000000000000001E-3</v>
      </c>
      <c r="AB56" t="s">
        <v>380</v>
      </c>
      <c r="AC56" t="s">
        <v>381</v>
      </c>
      <c r="AD56" t="s">
        <v>103</v>
      </c>
      <c r="AE56">
        <v>0.29108000000000001</v>
      </c>
      <c r="AF56">
        <v>0.29570999999999997</v>
      </c>
      <c r="AG56">
        <v>0.20472000000000001</v>
      </c>
      <c r="AH56" t="s">
        <v>103</v>
      </c>
      <c r="AI56">
        <v>1.18E-4</v>
      </c>
      <c r="AJ56" t="s">
        <v>103</v>
      </c>
      <c r="AK56">
        <v>0.18225</v>
      </c>
      <c r="AL56">
        <v>0.18332000000000001</v>
      </c>
      <c r="AM56">
        <v>0.19067999999999999</v>
      </c>
      <c r="AN56">
        <v>0.18523000000000001</v>
      </c>
      <c r="AO56">
        <v>0.18229999999999999</v>
      </c>
      <c r="AP56" t="s">
        <v>103</v>
      </c>
      <c r="AQ56">
        <v>1E-4</v>
      </c>
      <c r="AR56" t="s">
        <v>320</v>
      </c>
      <c r="AS56" t="s">
        <v>279</v>
      </c>
      <c r="AT56" t="s">
        <v>367</v>
      </c>
      <c r="AU56" t="s">
        <v>103</v>
      </c>
      <c r="AV56">
        <v>1.6348400000000001</v>
      </c>
      <c r="AW56">
        <v>1.68865</v>
      </c>
      <c r="AX56" t="s">
        <v>103</v>
      </c>
      <c r="AY56">
        <v>1.65649</v>
      </c>
      <c r="AZ56">
        <v>1.66839</v>
      </c>
      <c r="BA56">
        <v>0.12972</v>
      </c>
      <c r="BB56">
        <v>9.7220000000000001E-2</v>
      </c>
      <c r="BC56">
        <v>0.13064999999999999</v>
      </c>
      <c r="BD56">
        <v>9.4219999999999998E-2</v>
      </c>
      <c r="BE56">
        <v>5.7802199999999999</v>
      </c>
      <c r="BF56">
        <v>5.7915200000000002</v>
      </c>
      <c r="BG56">
        <v>5.7963100000000001</v>
      </c>
      <c r="BH56">
        <v>5.8374699999999997</v>
      </c>
      <c r="BI56">
        <v>5.90944</v>
      </c>
      <c r="BJ56">
        <v>5.8075900000000003</v>
      </c>
      <c r="BK56">
        <v>1.5959999999999998E-2</v>
      </c>
      <c r="BL56">
        <v>1.6240000000000001E-2</v>
      </c>
      <c r="BM56">
        <v>1.6E-2</v>
      </c>
      <c r="BN56">
        <v>1.6080000000000001E-2</v>
      </c>
    </row>
    <row r="57" spans="1:66">
      <c r="A57" s="1" t="s">
        <v>205</v>
      </c>
      <c r="B57" t="s">
        <v>382</v>
      </c>
      <c r="C57">
        <v>3.0030000000000001E-2</v>
      </c>
      <c r="D57">
        <v>3.304E-2</v>
      </c>
      <c r="E57">
        <v>1.1209999999999999E-2</v>
      </c>
      <c r="F57">
        <v>1.1350000000000001E-2</v>
      </c>
      <c r="G57">
        <v>1.119E-2</v>
      </c>
      <c r="H57">
        <v>1.145E-2</v>
      </c>
      <c r="I57">
        <v>1.227E-2</v>
      </c>
      <c r="J57">
        <v>1.1440000000000001E-2</v>
      </c>
      <c r="K57">
        <v>1.128E-2</v>
      </c>
      <c r="L57">
        <v>1.1310000000000001E-2</v>
      </c>
      <c r="M57">
        <v>1.92645</v>
      </c>
      <c r="N57">
        <v>1.9205399999999999</v>
      </c>
      <c r="O57">
        <v>1.8968499999999999</v>
      </c>
      <c r="P57">
        <v>1.92367</v>
      </c>
      <c r="Q57">
        <v>1.9469700000000001</v>
      </c>
      <c r="R57">
        <v>2.0525000000000002</v>
      </c>
      <c r="S57">
        <v>1.9139900000000001</v>
      </c>
      <c r="T57">
        <v>1.91387</v>
      </c>
      <c r="U57">
        <v>1.88913</v>
      </c>
      <c r="V57">
        <v>1.9806999999999999</v>
      </c>
      <c r="W57">
        <v>1.9568399999999999</v>
      </c>
      <c r="X57">
        <v>1.9597800000000001</v>
      </c>
      <c r="Y57">
        <v>1.0449999999999999E-2</v>
      </c>
      <c r="Z57">
        <v>1.2109999999999999E-2</v>
      </c>
      <c r="AA57">
        <v>1.149E-2</v>
      </c>
      <c r="AB57">
        <v>9.2999999999999992E-3</v>
      </c>
      <c r="AC57">
        <v>1.172E-2</v>
      </c>
      <c r="AD57" t="s">
        <v>103</v>
      </c>
      <c r="AE57">
        <v>0.36013000000000001</v>
      </c>
      <c r="AF57">
        <v>0.36432999999999999</v>
      </c>
      <c r="AG57">
        <v>0.27156000000000002</v>
      </c>
      <c r="AH57" t="s">
        <v>103</v>
      </c>
      <c r="AI57">
        <v>1.3999999999999999E-4</v>
      </c>
      <c r="AJ57" t="s">
        <v>103</v>
      </c>
      <c r="AK57">
        <v>0.27887000000000001</v>
      </c>
      <c r="AL57">
        <v>0.28004000000000001</v>
      </c>
      <c r="AM57">
        <v>0.29003000000000001</v>
      </c>
      <c r="AN57">
        <v>0.28403</v>
      </c>
      <c r="AO57">
        <v>0.27883000000000002</v>
      </c>
      <c r="AP57" t="s">
        <v>103</v>
      </c>
      <c r="AQ57">
        <v>7.6999999999999996E-4</v>
      </c>
      <c r="AR57">
        <v>8.3000000000000001E-4</v>
      </c>
      <c r="AS57">
        <v>8.5999999999999998E-4</v>
      </c>
      <c r="AT57">
        <v>7.5000000000000002E-4</v>
      </c>
      <c r="AU57" t="s">
        <v>103</v>
      </c>
      <c r="AV57">
        <v>2.0785399999999998</v>
      </c>
      <c r="AW57">
        <v>2.1479599999999999</v>
      </c>
      <c r="AX57" t="s">
        <v>103</v>
      </c>
      <c r="AY57">
        <v>2.0819399999999999</v>
      </c>
      <c r="AZ57">
        <v>2.1167799999999999</v>
      </c>
      <c r="BA57">
        <v>0.12876000000000001</v>
      </c>
      <c r="BB57">
        <v>0.1012</v>
      </c>
      <c r="BC57" t="s">
        <v>383</v>
      </c>
      <c r="BD57">
        <v>8.8999999999999996E-2</v>
      </c>
      <c r="BE57">
        <v>4.9930899999999996</v>
      </c>
      <c r="BF57">
        <v>5.0037200000000004</v>
      </c>
      <c r="BG57">
        <v>5.0271299999999997</v>
      </c>
      <c r="BH57">
        <v>5.1554700000000002</v>
      </c>
      <c r="BI57">
        <v>5.1466399999999997</v>
      </c>
      <c r="BJ57">
        <v>5.05898</v>
      </c>
      <c r="BK57">
        <v>2.8219999999999999E-2</v>
      </c>
      <c r="BL57">
        <v>2.8559999999999999E-2</v>
      </c>
      <c r="BM57">
        <v>2.8330000000000001E-2</v>
      </c>
      <c r="BN57">
        <v>2.8410000000000001E-2</v>
      </c>
    </row>
    <row r="58" spans="1:66">
      <c r="A58" s="1" t="s">
        <v>209</v>
      </c>
      <c r="B58" t="s">
        <v>384</v>
      </c>
      <c r="C58">
        <v>4.6299999999999996E-3</v>
      </c>
      <c r="D58">
        <v>7.7499999999999999E-3</v>
      </c>
      <c r="E58">
        <v>9.2800000000000001E-3</v>
      </c>
      <c r="F58">
        <v>9.1599999999999997E-3</v>
      </c>
      <c r="G58">
        <v>9.1900000000000003E-3</v>
      </c>
      <c r="H58">
        <v>9.2999999999999992E-3</v>
      </c>
      <c r="I58">
        <v>9.8499999999999994E-3</v>
      </c>
      <c r="J58">
        <v>9.5700000000000004E-3</v>
      </c>
      <c r="K58">
        <v>9.0900000000000009E-3</v>
      </c>
      <c r="L58">
        <v>9.0299999999999998E-3</v>
      </c>
      <c r="M58">
        <v>1.2190000000000001</v>
      </c>
      <c r="N58">
        <v>1.23675</v>
      </c>
      <c r="O58">
        <v>1.2197199999999999</v>
      </c>
      <c r="P58">
        <v>1.2461800000000001</v>
      </c>
      <c r="Q58">
        <v>1.2518400000000001</v>
      </c>
      <c r="R58">
        <v>1.31633</v>
      </c>
      <c r="S58">
        <v>1.20173</v>
      </c>
      <c r="T58">
        <v>1.22865</v>
      </c>
      <c r="U58">
        <v>1.21088</v>
      </c>
      <c r="V58">
        <v>1.2808900000000001</v>
      </c>
      <c r="W58">
        <v>1.2527600000000001</v>
      </c>
      <c r="X58">
        <v>1.2613099999999999</v>
      </c>
      <c r="Y58" t="s">
        <v>385</v>
      </c>
      <c r="Z58">
        <v>2.2899999999999999E-3</v>
      </c>
      <c r="AA58">
        <v>2.8300000000000001E-3</v>
      </c>
      <c r="AB58" t="s">
        <v>386</v>
      </c>
      <c r="AC58" t="s">
        <v>381</v>
      </c>
      <c r="AD58" t="s">
        <v>103</v>
      </c>
      <c r="AE58">
        <v>0.43197000000000002</v>
      </c>
      <c r="AF58">
        <v>0.42675000000000002</v>
      </c>
      <c r="AG58">
        <v>0.36897999999999997</v>
      </c>
      <c r="AH58" t="s">
        <v>103</v>
      </c>
      <c r="AI58">
        <v>1.74E-4</v>
      </c>
      <c r="AJ58" t="s">
        <v>103</v>
      </c>
      <c r="AK58">
        <v>0.21340999999999999</v>
      </c>
      <c r="AL58">
        <v>0.21490000000000001</v>
      </c>
      <c r="AM58">
        <v>0.22305</v>
      </c>
      <c r="AN58">
        <v>0.21748999999999999</v>
      </c>
      <c r="AO58">
        <v>0.21337</v>
      </c>
      <c r="AP58" t="s">
        <v>103</v>
      </c>
      <c r="AQ58">
        <v>7.1000000000000002E-4</v>
      </c>
      <c r="AR58">
        <v>7.1000000000000002E-4</v>
      </c>
      <c r="AS58">
        <v>8.5999999999999998E-4</v>
      </c>
      <c r="AT58" t="s">
        <v>357</v>
      </c>
      <c r="AU58" t="s">
        <v>103</v>
      </c>
      <c r="AV58">
        <v>1.32037</v>
      </c>
      <c r="AW58">
        <v>1.3686499999999999</v>
      </c>
      <c r="AX58" t="s">
        <v>103</v>
      </c>
      <c r="AY58">
        <v>1.3420099999999999</v>
      </c>
      <c r="AZ58">
        <v>1.3584000000000001</v>
      </c>
      <c r="BA58">
        <v>0.11463</v>
      </c>
      <c r="BB58">
        <v>7.102E-2</v>
      </c>
      <c r="BC58">
        <v>9.3810000000000004E-2</v>
      </c>
      <c r="BD58">
        <v>8.8069999999999996E-2</v>
      </c>
      <c r="BE58">
        <v>4.5514900000000003</v>
      </c>
      <c r="BF58">
        <v>4.5684800000000001</v>
      </c>
      <c r="BG58">
        <v>4.5874199999999998</v>
      </c>
      <c r="BH58">
        <v>4.6671300000000002</v>
      </c>
      <c r="BI58">
        <v>4.6836000000000002</v>
      </c>
      <c r="BJ58">
        <v>4.5971599999999997</v>
      </c>
      <c r="BK58">
        <v>1.9269999999999999E-2</v>
      </c>
      <c r="BL58">
        <v>1.9640000000000001E-2</v>
      </c>
      <c r="BM58">
        <v>1.9359999999999999E-2</v>
      </c>
      <c r="BN58">
        <v>1.9460000000000002E-2</v>
      </c>
    </row>
    <row r="59" spans="1:66">
      <c r="A59" s="1" t="s">
        <v>268</v>
      </c>
      <c r="B59" t="s">
        <v>387</v>
      </c>
      <c r="C59">
        <v>1.354E-2</v>
      </c>
      <c r="D59">
        <v>1.494E-2</v>
      </c>
      <c r="E59">
        <v>4.0200000000000001E-3</v>
      </c>
      <c r="F59">
        <v>4.0699999999999998E-3</v>
      </c>
      <c r="G59">
        <v>4.0200000000000001E-3</v>
      </c>
      <c r="H59">
        <v>4.0200000000000001E-3</v>
      </c>
      <c r="I59">
        <v>4.8500000000000001E-3</v>
      </c>
      <c r="J59">
        <v>4.2100000000000002E-3</v>
      </c>
      <c r="K59">
        <v>3.9399999999999999E-3</v>
      </c>
      <c r="L59">
        <v>3.7399999999999998E-3</v>
      </c>
      <c r="M59">
        <v>3.75969</v>
      </c>
      <c r="N59">
        <v>3.7157900000000001</v>
      </c>
      <c r="O59">
        <v>3.6704400000000001</v>
      </c>
      <c r="P59">
        <v>3.6461999999999999</v>
      </c>
      <c r="Q59">
        <v>3.7118899999999999</v>
      </c>
      <c r="R59">
        <v>3.9470000000000001</v>
      </c>
      <c r="S59">
        <v>3.7637900000000002</v>
      </c>
      <c r="T59">
        <v>3.7104499999999998</v>
      </c>
      <c r="U59">
        <v>3.6677200000000001</v>
      </c>
      <c r="V59">
        <v>3.8053699999999999</v>
      </c>
      <c r="W59">
        <v>3.76647</v>
      </c>
      <c r="X59">
        <v>3.7496200000000002</v>
      </c>
      <c r="Y59">
        <v>2.8400000000000001E-3</v>
      </c>
      <c r="Z59">
        <v>3.6900000000000001E-3</v>
      </c>
      <c r="AA59">
        <v>3.8800000000000002E-3</v>
      </c>
      <c r="AB59" t="s">
        <v>388</v>
      </c>
      <c r="AC59">
        <v>3.3800000000000002E-3</v>
      </c>
      <c r="AD59" t="s">
        <v>103</v>
      </c>
      <c r="AE59">
        <v>0.95223000000000002</v>
      </c>
      <c r="AF59">
        <v>0.93616999999999995</v>
      </c>
      <c r="AG59">
        <v>0.89339000000000002</v>
      </c>
      <c r="AH59" t="s">
        <v>103</v>
      </c>
      <c r="AI59">
        <v>3.88E-4</v>
      </c>
      <c r="AJ59" t="s">
        <v>103</v>
      </c>
      <c r="AK59">
        <v>0.48537999999999998</v>
      </c>
      <c r="AL59">
        <v>0.49009999999999998</v>
      </c>
      <c r="AM59">
        <v>0.50670000000000004</v>
      </c>
      <c r="AN59">
        <v>0.49931999999999999</v>
      </c>
      <c r="AO59">
        <v>0.48879</v>
      </c>
      <c r="AP59" t="s">
        <v>103</v>
      </c>
      <c r="AQ59">
        <v>7.6000000000000004E-4</v>
      </c>
      <c r="AR59">
        <v>7.6999999999999996E-4</v>
      </c>
      <c r="AS59">
        <v>8.8999999999999995E-4</v>
      </c>
      <c r="AT59">
        <v>7.3999999999999999E-4</v>
      </c>
      <c r="AU59" t="s">
        <v>103</v>
      </c>
      <c r="AV59">
        <v>3.0051299999999999</v>
      </c>
      <c r="AW59">
        <v>3.13164</v>
      </c>
      <c r="AX59" t="s">
        <v>103</v>
      </c>
      <c r="AY59">
        <v>2.9864700000000002</v>
      </c>
      <c r="AZ59">
        <v>2.9845100000000002</v>
      </c>
      <c r="BA59">
        <v>0.48626999999999998</v>
      </c>
      <c r="BB59">
        <v>0.44462000000000002</v>
      </c>
      <c r="BC59">
        <v>0.36719000000000002</v>
      </c>
      <c r="BD59">
        <v>0.40847</v>
      </c>
      <c r="BE59">
        <v>6.1217199999999998</v>
      </c>
      <c r="BF59">
        <v>6.1321899999999996</v>
      </c>
      <c r="BG59">
        <v>6.1418299999999997</v>
      </c>
      <c r="BH59">
        <v>6.2856399999999999</v>
      </c>
      <c r="BI59">
        <v>6.2852399999999999</v>
      </c>
      <c r="BJ59">
        <v>6.1795900000000001</v>
      </c>
      <c r="BK59">
        <v>2.8750000000000001E-2</v>
      </c>
      <c r="BL59">
        <v>2.9250000000000002E-2</v>
      </c>
      <c r="BM59">
        <v>2.8899999999999999E-2</v>
      </c>
      <c r="BN59">
        <v>2.9250000000000002E-2</v>
      </c>
    </row>
    <row r="60" spans="1:66">
      <c r="A60" s="1" t="s">
        <v>281</v>
      </c>
      <c r="B60" t="s">
        <v>389</v>
      </c>
      <c r="C60">
        <v>9.41E-3</v>
      </c>
      <c r="D60">
        <v>1.174E-2</v>
      </c>
      <c r="E60">
        <v>3.3500000000000001E-3</v>
      </c>
      <c r="F60">
        <v>3.49E-3</v>
      </c>
      <c r="G60">
        <v>3.5599999999999998E-3</v>
      </c>
      <c r="H60">
        <v>3.5599999999999998E-3</v>
      </c>
      <c r="I60" t="s">
        <v>291</v>
      </c>
      <c r="J60">
        <v>3.5400000000000002E-3</v>
      </c>
      <c r="K60">
        <v>3.4399999999999999E-3</v>
      </c>
      <c r="L60">
        <v>3.2699999999999999E-3</v>
      </c>
      <c r="M60">
        <v>4.0367699999999997</v>
      </c>
      <c r="N60">
        <v>3.98691</v>
      </c>
      <c r="O60">
        <v>3.9335399999999998</v>
      </c>
      <c r="P60">
        <v>3.8780899999999998</v>
      </c>
      <c r="Q60">
        <v>3.97411</v>
      </c>
      <c r="R60">
        <v>4.2634999999999996</v>
      </c>
      <c r="S60">
        <v>4.0259600000000004</v>
      </c>
      <c r="T60">
        <v>3.9677500000000001</v>
      </c>
      <c r="U60">
        <v>3.9214099999999998</v>
      </c>
      <c r="V60">
        <v>4.0536000000000003</v>
      </c>
      <c r="W60">
        <v>4.0157999999999996</v>
      </c>
      <c r="X60">
        <v>4.0283199999999999</v>
      </c>
      <c r="Y60">
        <v>3.46E-3</v>
      </c>
      <c r="Z60">
        <v>4.64E-3</v>
      </c>
      <c r="AA60">
        <v>4.8799999999999998E-3</v>
      </c>
      <c r="AB60" t="s">
        <v>390</v>
      </c>
      <c r="AC60">
        <v>5.7600000000000004E-3</v>
      </c>
      <c r="AD60" t="s">
        <v>103</v>
      </c>
      <c r="AE60">
        <v>1.0608299999999999</v>
      </c>
      <c r="AF60">
        <v>1.0421899999999999</v>
      </c>
      <c r="AG60">
        <v>0.99502000000000002</v>
      </c>
      <c r="AH60" t="s">
        <v>103</v>
      </c>
      <c r="AI60">
        <v>5.7899999999999998E-4</v>
      </c>
      <c r="AJ60" t="s">
        <v>103</v>
      </c>
      <c r="AK60">
        <v>0.55232000000000003</v>
      </c>
      <c r="AL60">
        <v>0.55733999999999995</v>
      </c>
      <c r="AM60">
        <v>0.57728000000000002</v>
      </c>
      <c r="AN60">
        <v>0.56766000000000005</v>
      </c>
      <c r="AO60">
        <v>0.55559000000000003</v>
      </c>
      <c r="AP60" t="s">
        <v>103</v>
      </c>
      <c r="AQ60">
        <v>5.6999999999999998E-4</v>
      </c>
      <c r="AR60">
        <v>5.4000000000000001E-4</v>
      </c>
      <c r="AS60">
        <v>8.7000000000000001E-4</v>
      </c>
      <c r="AT60" t="s">
        <v>391</v>
      </c>
      <c r="AU60" t="s">
        <v>103</v>
      </c>
      <c r="AV60">
        <v>4.0088800000000004</v>
      </c>
      <c r="AW60">
        <v>4.1775500000000001</v>
      </c>
      <c r="AX60" t="s">
        <v>103</v>
      </c>
      <c r="AY60">
        <v>3.9778099999999998</v>
      </c>
      <c r="AZ60">
        <v>3.9707599999999998</v>
      </c>
      <c r="BA60">
        <v>0.45061000000000001</v>
      </c>
      <c r="BB60">
        <v>0.3896</v>
      </c>
      <c r="BC60">
        <v>0.35637000000000002</v>
      </c>
      <c r="BD60">
        <v>0.37684000000000001</v>
      </c>
      <c r="BE60">
        <v>8.0447100000000002</v>
      </c>
      <c r="BF60">
        <v>8.0399200000000004</v>
      </c>
      <c r="BG60">
        <v>8.0820600000000002</v>
      </c>
      <c r="BH60">
        <v>8.1779399999999995</v>
      </c>
      <c r="BI60">
        <v>8.2077299999999997</v>
      </c>
      <c r="BJ60">
        <v>8.0965100000000003</v>
      </c>
      <c r="BK60">
        <v>3.1530000000000002E-2</v>
      </c>
      <c r="BL60">
        <v>3.2039999999999999E-2</v>
      </c>
      <c r="BM60">
        <v>3.1570000000000001E-2</v>
      </c>
      <c r="BN60">
        <v>3.1879999999999999E-2</v>
      </c>
    </row>
    <row r="61" spans="1:66">
      <c r="A61" s="1" t="s">
        <v>289</v>
      </c>
      <c r="B61" t="s">
        <v>392</v>
      </c>
      <c r="C61">
        <v>9.8600000000000007E-3</v>
      </c>
      <c r="D61">
        <v>1.3469999999999999E-2</v>
      </c>
      <c r="E61">
        <v>2.2000000000000001E-3</v>
      </c>
      <c r="F61">
        <v>2.2300000000000002E-3</v>
      </c>
      <c r="G61">
        <v>2.4299999999999999E-3</v>
      </c>
      <c r="H61">
        <v>2.4099999999999998E-3</v>
      </c>
      <c r="I61">
        <v>3.79E-3</v>
      </c>
      <c r="J61">
        <v>2.7000000000000001E-3</v>
      </c>
      <c r="K61">
        <v>2.2699999999999999E-3</v>
      </c>
      <c r="L61">
        <v>2.0500000000000002E-3</v>
      </c>
      <c r="M61">
        <v>2.4580500000000001</v>
      </c>
      <c r="N61">
        <v>2.4365600000000001</v>
      </c>
      <c r="O61">
        <v>2.4054500000000001</v>
      </c>
      <c r="P61">
        <v>2.4225400000000001</v>
      </c>
      <c r="Q61">
        <v>2.4604699999999999</v>
      </c>
      <c r="R61">
        <v>2.5876700000000001</v>
      </c>
      <c r="S61">
        <v>2.4516499999999999</v>
      </c>
      <c r="T61">
        <v>2.4278400000000002</v>
      </c>
      <c r="U61">
        <v>2.3936000000000002</v>
      </c>
      <c r="V61">
        <v>2.4993599999999998</v>
      </c>
      <c r="W61">
        <v>2.4696199999999999</v>
      </c>
      <c r="X61">
        <v>2.4657</v>
      </c>
      <c r="Y61" t="s">
        <v>393</v>
      </c>
      <c r="Z61">
        <v>3.49E-3</v>
      </c>
      <c r="AA61">
        <v>3.8800000000000002E-3</v>
      </c>
      <c r="AB61" t="s">
        <v>394</v>
      </c>
      <c r="AC61">
        <v>2.8800000000000002E-3</v>
      </c>
      <c r="AD61" t="s">
        <v>103</v>
      </c>
      <c r="AE61">
        <v>0.61570000000000003</v>
      </c>
      <c r="AF61">
        <v>0.61004999999999998</v>
      </c>
      <c r="AG61">
        <v>0.55215999999999998</v>
      </c>
      <c r="AH61" t="s">
        <v>103</v>
      </c>
      <c r="AI61">
        <v>2.6200000000000003E-4</v>
      </c>
      <c r="AJ61" t="s">
        <v>103</v>
      </c>
      <c r="AK61">
        <v>0.30292000000000002</v>
      </c>
      <c r="AL61">
        <v>0.30421999999999999</v>
      </c>
      <c r="AM61">
        <v>0.31435999999999997</v>
      </c>
      <c r="AN61">
        <v>0.30935000000000001</v>
      </c>
      <c r="AO61">
        <v>0.30329</v>
      </c>
      <c r="AP61" t="s">
        <v>103</v>
      </c>
      <c r="AQ61">
        <v>6.9999999999999999E-4</v>
      </c>
      <c r="AR61">
        <v>6.7000000000000002E-4</v>
      </c>
      <c r="AS61">
        <v>7.2000000000000005E-4</v>
      </c>
      <c r="AT61">
        <v>5.1999999999999995E-4</v>
      </c>
      <c r="AU61" t="s">
        <v>103</v>
      </c>
      <c r="AV61">
        <v>1.7243200000000001</v>
      </c>
      <c r="AW61">
        <v>1.77925</v>
      </c>
      <c r="AX61" t="s">
        <v>103</v>
      </c>
      <c r="AY61">
        <v>1.7193700000000001</v>
      </c>
      <c r="AZ61">
        <v>1.7325699999999999</v>
      </c>
      <c r="BA61">
        <v>0.23974000000000001</v>
      </c>
      <c r="BB61">
        <v>0.22004000000000001</v>
      </c>
      <c r="BC61">
        <v>0.20663999999999999</v>
      </c>
      <c r="BD61">
        <v>0.20154</v>
      </c>
      <c r="BE61">
        <v>4.7019200000000003</v>
      </c>
      <c r="BF61">
        <v>4.7059300000000004</v>
      </c>
      <c r="BG61">
        <v>4.7210299999999998</v>
      </c>
      <c r="BH61">
        <v>4.7987099999999998</v>
      </c>
      <c r="BI61">
        <v>4.8235999999999999</v>
      </c>
      <c r="BJ61">
        <v>4.7497400000000001</v>
      </c>
      <c r="BK61">
        <v>1.8079999999999999E-2</v>
      </c>
      <c r="BL61">
        <v>1.8530000000000001E-2</v>
      </c>
      <c r="BM61">
        <v>1.8110000000000001E-2</v>
      </c>
      <c r="BN61">
        <v>1.8380000000000001E-2</v>
      </c>
    </row>
    <row r="62" spans="1:66">
      <c r="A62" s="1" t="s">
        <v>88</v>
      </c>
      <c r="B62" t="s">
        <v>395</v>
      </c>
      <c r="C62">
        <v>2.1729999999999999E-2</v>
      </c>
      <c r="D62">
        <v>2.494E-2</v>
      </c>
      <c r="E62">
        <v>2.3900000000000001E-2</v>
      </c>
      <c r="F62">
        <v>2.418E-2</v>
      </c>
      <c r="G62">
        <v>2.4369999999999999E-2</v>
      </c>
      <c r="H62">
        <v>2.4819999999999998E-2</v>
      </c>
      <c r="I62">
        <v>2.4230000000000002E-2</v>
      </c>
      <c r="J62">
        <v>2.264E-2</v>
      </c>
      <c r="K62">
        <v>2.4240000000000001E-2</v>
      </c>
      <c r="L62">
        <v>2.4660000000000001E-2</v>
      </c>
      <c r="M62">
        <v>1.02112</v>
      </c>
      <c r="N62">
        <v>1.0395099999999999</v>
      </c>
      <c r="O62">
        <v>1.0448</v>
      </c>
      <c r="P62">
        <v>1.10222</v>
      </c>
      <c r="Q62">
        <v>1.10703</v>
      </c>
      <c r="R62">
        <v>1.10002</v>
      </c>
      <c r="S62">
        <v>1.0157400000000001</v>
      </c>
      <c r="T62">
        <v>1.02783</v>
      </c>
      <c r="U62">
        <v>1.01356</v>
      </c>
      <c r="V62">
        <v>1.12625</v>
      </c>
      <c r="W62">
        <v>1.1049199999999999</v>
      </c>
      <c r="X62">
        <v>1.1026899999999999</v>
      </c>
      <c r="Y62">
        <v>9.3699999999999999E-3</v>
      </c>
      <c r="Z62">
        <v>9.6600000000000002E-3</v>
      </c>
      <c r="AA62">
        <v>1.0200000000000001E-2</v>
      </c>
      <c r="AB62">
        <v>8.5800000000000008E-3</v>
      </c>
      <c r="AC62">
        <v>8.5299999999999994E-3</v>
      </c>
      <c r="AD62" t="s">
        <v>103</v>
      </c>
      <c r="AE62">
        <v>0.12323000000000001</v>
      </c>
      <c r="AF62">
        <v>0.12525</v>
      </c>
      <c r="AG62">
        <v>5.7790000000000001E-2</v>
      </c>
      <c r="AH62" t="s">
        <v>103</v>
      </c>
      <c r="AI62" t="s">
        <v>396</v>
      </c>
      <c r="AJ62" t="s">
        <v>103</v>
      </c>
      <c r="AK62">
        <v>0.20258000000000001</v>
      </c>
      <c r="AL62">
        <v>0.20366999999999999</v>
      </c>
      <c r="AM62">
        <v>0.20505999999999999</v>
      </c>
      <c r="AN62">
        <v>0.20243</v>
      </c>
      <c r="AO62">
        <v>0.19961999999999999</v>
      </c>
      <c r="AP62" t="s">
        <v>103</v>
      </c>
      <c r="AQ62">
        <v>4.81E-3</v>
      </c>
      <c r="AR62">
        <v>4.8999999999999998E-3</v>
      </c>
      <c r="AS62">
        <v>5.0499999999999998E-3</v>
      </c>
      <c r="AT62">
        <v>4.8999999999999998E-3</v>
      </c>
      <c r="AU62" t="s">
        <v>103</v>
      </c>
      <c r="AV62">
        <v>1.0370699999999999</v>
      </c>
      <c r="AW62">
        <v>1.08388</v>
      </c>
      <c r="AX62" t="s">
        <v>103</v>
      </c>
      <c r="AY62">
        <v>1.05464</v>
      </c>
      <c r="AZ62">
        <v>1.12717</v>
      </c>
      <c r="BA62">
        <v>0.96982999999999997</v>
      </c>
      <c r="BB62">
        <v>1.04396</v>
      </c>
      <c r="BC62">
        <v>1.03484</v>
      </c>
      <c r="BD62">
        <v>1.0725499999999999</v>
      </c>
      <c r="BE62">
        <v>0.50863999999999998</v>
      </c>
      <c r="BF62">
        <v>0.51610999999999996</v>
      </c>
      <c r="BG62">
        <v>0.53668000000000005</v>
      </c>
      <c r="BH62">
        <v>0.47177999999999998</v>
      </c>
      <c r="BI62">
        <v>0.52878999999999998</v>
      </c>
      <c r="BJ62">
        <v>0.52576000000000001</v>
      </c>
      <c r="BK62">
        <v>2.673E-2</v>
      </c>
      <c r="BL62">
        <v>2.7E-2</v>
      </c>
      <c r="BM62">
        <v>2.6610000000000002E-2</v>
      </c>
      <c r="BN62">
        <v>2.665E-2</v>
      </c>
    </row>
    <row r="63" spans="1:66">
      <c r="A63" s="1" t="s">
        <v>114</v>
      </c>
      <c r="B63" t="s">
        <v>115</v>
      </c>
      <c r="C63">
        <v>3.04E-2</v>
      </c>
      <c r="D63">
        <v>3.1350000000000003E-2</v>
      </c>
      <c r="E63">
        <v>1.426E-2</v>
      </c>
      <c r="F63">
        <v>1.465E-2</v>
      </c>
      <c r="G63">
        <v>1.4319999999999999E-2</v>
      </c>
      <c r="H63">
        <v>1.4540000000000001E-2</v>
      </c>
      <c r="I63">
        <v>1.4760000000000001E-2</v>
      </c>
      <c r="J63">
        <v>1.5270000000000001E-2</v>
      </c>
      <c r="K63">
        <v>1.4540000000000001E-2</v>
      </c>
      <c r="L63">
        <v>1.472E-2</v>
      </c>
      <c r="M63">
        <v>9.7978299999999994</v>
      </c>
      <c r="N63">
        <v>9.5653799999999993</v>
      </c>
      <c r="O63">
        <v>9.5280199999999997</v>
      </c>
      <c r="P63" t="s">
        <v>397</v>
      </c>
      <c r="Q63">
        <v>9.4982699999999998</v>
      </c>
      <c r="R63">
        <v>9.9684100000000004</v>
      </c>
      <c r="S63">
        <v>9.7214500000000008</v>
      </c>
      <c r="T63">
        <v>9.5542599999999993</v>
      </c>
      <c r="U63">
        <v>9.4886700000000008</v>
      </c>
      <c r="V63">
        <v>9.7282499999999992</v>
      </c>
      <c r="W63">
        <v>9.6615599999999997</v>
      </c>
      <c r="X63">
        <v>9.6463400000000004</v>
      </c>
      <c r="Y63">
        <v>8.0659999999999996E-2</v>
      </c>
      <c r="Z63">
        <v>8.2379999999999995E-2</v>
      </c>
      <c r="AA63">
        <v>8.2979999999999998E-2</v>
      </c>
      <c r="AB63">
        <v>7.9439999999999997E-2</v>
      </c>
      <c r="AC63">
        <v>8.0769999999999995E-2</v>
      </c>
      <c r="AD63" t="s">
        <v>103</v>
      </c>
      <c r="AE63">
        <v>0.78527999999999998</v>
      </c>
      <c r="AF63">
        <v>0.77424999999999999</v>
      </c>
      <c r="AG63">
        <v>0.69452999999999998</v>
      </c>
      <c r="AH63" t="s">
        <v>103</v>
      </c>
      <c r="AI63">
        <v>6.5200000000000002E-4</v>
      </c>
      <c r="AJ63" t="s">
        <v>103</v>
      </c>
      <c r="AK63">
        <v>2.3316300000000001</v>
      </c>
      <c r="AL63">
        <v>2.3593999999999999</v>
      </c>
      <c r="AM63">
        <v>2.444</v>
      </c>
      <c r="AN63">
        <v>2.3999199999999998</v>
      </c>
      <c r="AO63">
        <v>2.35588</v>
      </c>
      <c r="AP63" t="s">
        <v>103</v>
      </c>
      <c r="AQ63">
        <v>2.0899999999999998E-3</v>
      </c>
      <c r="AR63">
        <v>2.2399999999999998E-3</v>
      </c>
      <c r="AS63">
        <v>2.1900000000000001E-3</v>
      </c>
      <c r="AT63">
        <v>2.2200000000000002E-3</v>
      </c>
      <c r="AU63" t="s">
        <v>103</v>
      </c>
      <c r="AV63">
        <v>3.0832600000000001</v>
      </c>
      <c r="AW63">
        <v>3.22384</v>
      </c>
      <c r="AX63" t="s">
        <v>103</v>
      </c>
      <c r="AY63">
        <v>2.9770300000000001</v>
      </c>
      <c r="AZ63">
        <v>2.99071</v>
      </c>
      <c r="BA63">
        <v>2.1528499999999999</v>
      </c>
      <c r="BB63">
        <v>2.0896599999999999</v>
      </c>
      <c r="BC63">
        <v>1.9404300000000001</v>
      </c>
      <c r="BD63">
        <v>1.97492</v>
      </c>
      <c r="BE63">
        <v>2.5345599999999999</v>
      </c>
      <c r="BF63">
        <v>2.5261</v>
      </c>
      <c r="BG63">
        <v>2.5327500000000001</v>
      </c>
      <c r="BH63">
        <v>2.5578099999999999</v>
      </c>
      <c r="BI63">
        <v>2.6116700000000002</v>
      </c>
      <c r="BJ63">
        <v>2.5698799999999999</v>
      </c>
      <c r="BK63">
        <v>4.3979999999999998E-2</v>
      </c>
      <c r="BL63">
        <v>4.4909999999999999E-2</v>
      </c>
      <c r="BM63">
        <v>4.3580000000000001E-2</v>
      </c>
      <c r="BN63">
        <v>4.4769999999999997E-2</v>
      </c>
    </row>
    <row r="64" spans="1:66">
      <c r="A64" s="1" t="s">
        <v>146</v>
      </c>
      <c r="B64" t="s">
        <v>398</v>
      </c>
      <c r="C64">
        <v>5.2700000000000004E-3</v>
      </c>
      <c r="D64">
        <v>8.43E-3</v>
      </c>
      <c r="E64">
        <v>2.31E-3</v>
      </c>
      <c r="F64">
        <v>2.5100000000000001E-3</v>
      </c>
      <c r="G64">
        <v>2.5200000000000001E-3</v>
      </c>
      <c r="H64">
        <v>2.5200000000000001E-3</v>
      </c>
      <c r="I64" t="s">
        <v>399</v>
      </c>
      <c r="J64">
        <v>3.0999999999999999E-3</v>
      </c>
      <c r="K64">
        <v>2.3600000000000001E-3</v>
      </c>
      <c r="L64">
        <v>2.16E-3</v>
      </c>
      <c r="M64">
        <v>2.3971900000000002</v>
      </c>
      <c r="N64">
        <v>2.3786900000000002</v>
      </c>
      <c r="O64">
        <v>2.3514900000000001</v>
      </c>
      <c r="P64">
        <v>2.3818700000000002</v>
      </c>
      <c r="Q64">
        <v>2.4180100000000002</v>
      </c>
      <c r="R64">
        <v>2.5329299999999999</v>
      </c>
      <c r="S64">
        <v>2.3820000000000001</v>
      </c>
      <c r="T64">
        <v>2.36503</v>
      </c>
      <c r="U64">
        <v>2.3344499999999999</v>
      </c>
      <c r="V64">
        <v>2.43634</v>
      </c>
      <c r="W64">
        <v>2.4074399999999998</v>
      </c>
      <c r="X64">
        <v>2.4196800000000001</v>
      </c>
      <c r="Y64" t="s">
        <v>347</v>
      </c>
      <c r="Z64">
        <v>2.1900000000000001E-3</v>
      </c>
      <c r="AA64">
        <v>2.2100000000000002E-3</v>
      </c>
      <c r="AB64" t="s">
        <v>400</v>
      </c>
      <c r="AC64" t="s">
        <v>401</v>
      </c>
      <c r="AD64" t="s">
        <v>103</v>
      </c>
      <c r="AE64">
        <v>0.58887999999999996</v>
      </c>
      <c r="AF64">
        <v>0.58328000000000002</v>
      </c>
      <c r="AG64">
        <v>0.52417000000000002</v>
      </c>
      <c r="AH64" t="s">
        <v>103</v>
      </c>
      <c r="AI64">
        <v>3.0499999999999999E-4</v>
      </c>
      <c r="AJ64" t="s">
        <v>103</v>
      </c>
      <c r="AK64">
        <v>0.29483999999999999</v>
      </c>
      <c r="AL64">
        <v>0.29593999999999998</v>
      </c>
      <c r="AM64">
        <v>0.30656</v>
      </c>
      <c r="AN64">
        <v>0.30036000000000002</v>
      </c>
      <c r="AO64">
        <v>0.29500999999999999</v>
      </c>
      <c r="AP64" t="s">
        <v>103</v>
      </c>
      <c r="AQ64">
        <v>8.4000000000000003E-4</v>
      </c>
      <c r="AR64">
        <v>8.7000000000000001E-4</v>
      </c>
      <c r="AS64">
        <v>9.5E-4</v>
      </c>
      <c r="AT64">
        <v>7.3999999999999999E-4</v>
      </c>
      <c r="AU64" t="s">
        <v>103</v>
      </c>
      <c r="AV64">
        <v>1.92659</v>
      </c>
      <c r="AW64">
        <v>1.98583</v>
      </c>
      <c r="AX64" t="s">
        <v>103</v>
      </c>
      <c r="AY64">
        <v>1.90771</v>
      </c>
      <c r="AZ64">
        <v>1.93723</v>
      </c>
      <c r="BA64">
        <v>0.21843000000000001</v>
      </c>
      <c r="BB64">
        <v>0.19037000000000001</v>
      </c>
      <c r="BC64">
        <v>0.20041999999999999</v>
      </c>
      <c r="BD64">
        <v>0.18027000000000001</v>
      </c>
      <c r="BE64">
        <v>5.5411999999999999</v>
      </c>
      <c r="BF64">
        <v>5.5510999999999999</v>
      </c>
      <c r="BG64">
        <v>5.5564099999999996</v>
      </c>
      <c r="BH64">
        <v>5.6825900000000003</v>
      </c>
      <c r="BI64">
        <v>5.6825799999999997</v>
      </c>
      <c r="BJ64">
        <v>5.5972</v>
      </c>
      <c r="BK64">
        <v>1.8429999999999998E-2</v>
      </c>
      <c r="BL64">
        <v>1.8849999999999999E-2</v>
      </c>
      <c r="BM64">
        <v>1.8460000000000001E-2</v>
      </c>
      <c r="BN64">
        <v>1.8710000000000001E-2</v>
      </c>
    </row>
    <row r="65" spans="1:66">
      <c r="A65" s="1" t="s">
        <v>150</v>
      </c>
      <c r="B65" t="s">
        <v>402</v>
      </c>
      <c r="C65">
        <v>5.9500000000000004E-3</v>
      </c>
      <c r="D65">
        <v>8.1700000000000002E-3</v>
      </c>
      <c r="E65">
        <v>2.31E-3</v>
      </c>
      <c r="F65">
        <v>2.48E-3</v>
      </c>
      <c r="G65">
        <v>2.5200000000000001E-3</v>
      </c>
      <c r="H65">
        <v>2.5000000000000001E-3</v>
      </c>
      <c r="I65">
        <v>2.6199999999999999E-3</v>
      </c>
      <c r="J65">
        <v>3.2499999999999999E-3</v>
      </c>
      <c r="K65">
        <v>2.3600000000000001E-3</v>
      </c>
      <c r="L65">
        <v>2.15E-3</v>
      </c>
      <c r="M65">
        <v>2.2355800000000001</v>
      </c>
      <c r="N65">
        <v>2.22098</v>
      </c>
      <c r="O65">
        <v>2.1939000000000002</v>
      </c>
      <c r="P65">
        <v>2.21631</v>
      </c>
      <c r="Q65">
        <v>2.2427899999999998</v>
      </c>
      <c r="R65">
        <v>2.3626999999999998</v>
      </c>
      <c r="S65">
        <v>2.2374900000000002</v>
      </c>
      <c r="T65">
        <v>2.2152599999999998</v>
      </c>
      <c r="U65">
        <v>2.1816499999999999</v>
      </c>
      <c r="V65">
        <v>2.28424</v>
      </c>
      <c r="W65">
        <v>2.2571599999999998</v>
      </c>
      <c r="X65">
        <v>2.2613300000000001</v>
      </c>
      <c r="Y65" t="s">
        <v>403</v>
      </c>
      <c r="Z65">
        <v>1.9599999999999999E-3</v>
      </c>
      <c r="AA65">
        <v>2.5000000000000001E-3</v>
      </c>
      <c r="AB65" t="s">
        <v>334</v>
      </c>
      <c r="AC65">
        <v>1.98E-3</v>
      </c>
      <c r="AD65" t="s">
        <v>103</v>
      </c>
      <c r="AE65">
        <v>0.58221000000000001</v>
      </c>
      <c r="AF65">
        <v>0.57677999999999996</v>
      </c>
      <c r="AG65">
        <v>0.52485999999999999</v>
      </c>
      <c r="AH65" t="s">
        <v>103</v>
      </c>
      <c r="AI65">
        <v>2.8299999999999999E-4</v>
      </c>
      <c r="AJ65" t="s">
        <v>103</v>
      </c>
      <c r="AK65">
        <v>0.28273999999999999</v>
      </c>
      <c r="AL65">
        <v>0.28459000000000001</v>
      </c>
      <c r="AM65">
        <v>0.29399999999999998</v>
      </c>
      <c r="AN65">
        <v>0.28850999999999999</v>
      </c>
      <c r="AO65">
        <v>0.28337000000000001</v>
      </c>
      <c r="AP65" t="s">
        <v>103</v>
      </c>
      <c r="AQ65">
        <v>3.4000000000000002E-4</v>
      </c>
      <c r="AR65">
        <v>2.7999999999999998E-4</v>
      </c>
      <c r="AS65">
        <v>5.4000000000000001E-4</v>
      </c>
      <c r="AT65" t="s">
        <v>404</v>
      </c>
      <c r="AU65" t="s">
        <v>103</v>
      </c>
      <c r="AV65">
        <v>1.8335600000000001</v>
      </c>
      <c r="AW65">
        <v>1.8920699999999999</v>
      </c>
      <c r="AX65" t="s">
        <v>103</v>
      </c>
      <c r="AY65">
        <v>1.83463</v>
      </c>
      <c r="AZ65">
        <v>1.8530800000000001</v>
      </c>
      <c r="BA65">
        <v>0.19384999999999999</v>
      </c>
      <c r="BB65">
        <v>0.17508000000000001</v>
      </c>
      <c r="BC65">
        <v>0.16694000000000001</v>
      </c>
      <c r="BD65">
        <v>0.15129999999999999</v>
      </c>
      <c r="BE65">
        <v>5.3869899999999999</v>
      </c>
      <c r="BF65">
        <v>5.4036600000000004</v>
      </c>
      <c r="BG65">
        <v>5.4117899999999999</v>
      </c>
      <c r="BH65">
        <v>5.5084099999999996</v>
      </c>
      <c r="BI65">
        <v>5.5232000000000001</v>
      </c>
      <c r="BJ65">
        <v>5.4481900000000003</v>
      </c>
      <c r="BK65">
        <v>1.7940000000000001E-2</v>
      </c>
      <c r="BL65">
        <v>1.8370000000000001E-2</v>
      </c>
      <c r="BM65">
        <v>1.8030000000000001E-2</v>
      </c>
      <c r="BN65">
        <v>1.8259999999999998E-2</v>
      </c>
    </row>
    <row r="66" spans="1:66">
      <c r="A66" s="1" t="s">
        <v>154</v>
      </c>
      <c r="B66" t="s">
        <v>405</v>
      </c>
      <c r="C66" t="s">
        <v>406</v>
      </c>
      <c r="D66" t="s">
        <v>407</v>
      </c>
      <c r="E66" t="s">
        <v>408</v>
      </c>
      <c r="F66" t="s">
        <v>409</v>
      </c>
      <c r="G66" t="s">
        <v>410</v>
      </c>
      <c r="H66" t="s">
        <v>411</v>
      </c>
      <c r="I66" t="s">
        <v>412</v>
      </c>
      <c r="J66" t="s">
        <v>413</v>
      </c>
      <c r="K66" t="s">
        <v>414</v>
      </c>
      <c r="L66" t="s">
        <v>415</v>
      </c>
      <c r="M66" t="s">
        <v>416</v>
      </c>
      <c r="N66" t="s">
        <v>417</v>
      </c>
      <c r="O66" t="s">
        <v>418</v>
      </c>
      <c r="P66" t="s">
        <v>419</v>
      </c>
      <c r="Q66" t="s">
        <v>420</v>
      </c>
      <c r="R66" t="s">
        <v>421</v>
      </c>
      <c r="S66" t="s">
        <v>422</v>
      </c>
      <c r="T66" t="s">
        <v>423</v>
      </c>
      <c r="U66" t="s">
        <v>424</v>
      </c>
      <c r="V66" t="s">
        <v>425</v>
      </c>
      <c r="W66" t="s">
        <v>426</v>
      </c>
      <c r="X66" t="s">
        <v>427</v>
      </c>
      <c r="Y66" t="s">
        <v>428</v>
      </c>
      <c r="Z66" t="s">
        <v>220</v>
      </c>
      <c r="AA66" t="s">
        <v>429</v>
      </c>
      <c r="AB66" t="s">
        <v>430</v>
      </c>
      <c r="AC66" t="s">
        <v>431</v>
      </c>
      <c r="AD66" t="s">
        <v>103</v>
      </c>
      <c r="AE66" t="s">
        <v>432</v>
      </c>
      <c r="AF66" t="s">
        <v>433</v>
      </c>
      <c r="AG66" t="s">
        <v>434</v>
      </c>
      <c r="AH66" t="s">
        <v>103</v>
      </c>
      <c r="AI66" t="s">
        <v>435</v>
      </c>
      <c r="AJ66" t="s">
        <v>103</v>
      </c>
      <c r="AK66" t="s">
        <v>436</v>
      </c>
      <c r="AL66" t="s">
        <v>437</v>
      </c>
      <c r="AM66" t="s">
        <v>438</v>
      </c>
      <c r="AN66" t="s">
        <v>439</v>
      </c>
      <c r="AO66" t="s">
        <v>440</v>
      </c>
      <c r="AP66" t="s">
        <v>103</v>
      </c>
      <c r="AQ66" t="s">
        <v>441</v>
      </c>
      <c r="AR66" t="s">
        <v>442</v>
      </c>
      <c r="AS66" t="s">
        <v>443</v>
      </c>
      <c r="AT66" t="s">
        <v>444</v>
      </c>
      <c r="AU66" t="s">
        <v>103</v>
      </c>
      <c r="AV66" t="s">
        <v>445</v>
      </c>
      <c r="AW66" t="s">
        <v>446</v>
      </c>
      <c r="AX66" t="s">
        <v>103</v>
      </c>
      <c r="AY66" t="s">
        <v>447</v>
      </c>
      <c r="AZ66" t="s">
        <v>448</v>
      </c>
      <c r="BA66" t="s">
        <v>449</v>
      </c>
      <c r="BB66" t="s">
        <v>450</v>
      </c>
      <c r="BC66" t="s">
        <v>451</v>
      </c>
      <c r="BD66" t="s">
        <v>452</v>
      </c>
      <c r="BE66" t="s">
        <v>453</v>
      </c>
      <c r="BF66" t="s">
        <v>454</v>
      </c>
      <c r="BG66" t="s">
        <v>455</v>
      </c>
      <c r="BH66" t="s">
        <v>456</v>
      </c>
      <c r="BI66" t="s">
        <v>457</v>
      </c>
      <c r="BJ66" t="s">
        <v>458</v>
      </c>
      <c r="BK66" t="s">
        <v>459</v>
      </c>
      <c r="BL66" t="s">
        <v>460</v>
      </c>
      <c r="BM66" t="s">
        <v>461</v>
      </c>
      <c r="BN66" t="s">
        <v>462</v>
      </c>
    </row>
    <row r="67" spans="1:66">
      <c r="A67" s="1" t="s">
        <v>157</v>
      </c>
      <c r="B67" t="s">
        <v>463</v>
      </c>
      <c r="C67">
        <v>9.4699999999999993E-3</v>
      </c>
      <c r="D67">
        <v>1.1639999999999999E-2</v>
      </c>
      <c r="E67">
        <v>2.0899999999999998E-3</v>
      </c>
      <c r="F67">
        <v>2.2499999999999998E-3</v>
      </c>
      <c r="G67">
        <v>2.4599999999999999E-3</v>
      </c>
      <c r="H67">
        <v>2.4399999999999999E-3</v>
      </c>
      <c r="I67">
        <v>2.9299999999999999E-3</v>
      </c>
      <c r="J67">
        <v>2.5999999999999999E-3</v>
      </c>
      <c r="K67">
        <v>2.32E-3</v>
      </c>
      <c r="L67">
        <v>2.0799999999999998E-3</v>
      </c>
      <c r="M67">
        <v>2.08724</v>
      </c>
      <c r="N67">
        <v>2.07348</v>
      </c>
      <c r="O67">
        <v>2.0444100000000001</v>
      </c>
      <c r="P67">
        <v>2.0759799999999999</v>
      </c>
      <c r="Q67">
        <v>2.10405</v>
      </c>
      <c r="R67">
        <v>2.20235</v>
      </c>
      <c r="S67">
        <v>2.0777600000000001</v>
      </c>
      <c r="T67">
        <v>2.0597799999999999</v>
      </c>
      <c r="U67">
        <v>2.0339</v>
      </c>
      <c r="V67">
        <v>2.11693</v>
      </c>
      <c r="W67">
        <v>2.0913599999999999</v>
      </c>
      <c r="X67">
        <v>2.1136300000000001</v>
      </c>
      <c r="Y67">
        <v>2.1299999999999999E-3</v>
      </c>
      <c r="Z67">
        <v>3.2399999999999998E-3</v>
      </c>
      <c r="AA67">
        <v>3.29E-3</v>
      </c>
      <c r="AB67">
        <v>4.7200000000000002E-3</v>
      </c>
      <c r="AC67">
        <v>3.62E-3</v>
      </c>
      <c r="AD67" t="s">
        <v>103</v>
      </c>
      <c r="AE67">
        <v>0.58567999999999998</v>
      </c>
      <c r="AF67">
        <v>0.57933999999999997</v>
      </c>
      <c r="AG67">
        <v>0.54715000000000003</v>
      </c>
      <c r="AH67" t="s">
        <v>103</v>
      </c>
      <c r="AI67">
        <v>2.9700000000000001E-4</v>
      </c>
      <c r="AJ67" t="s">
        <v>103</v>
      </c>
      <c r="AK67">
        <v>0.27833000000000002</v>
      </c>
      <c r="AL67">
        <v>0.27966000000000002</v>
      </c>
      <c r="AM67">
        <v>0.28981000000000001</v>
      </c>
      <c r="AN67">
        <v>0.28377999999999998</v>
      </c>
      <c r="AO67">
        <v>0.27839000000000003</v>
      </c>
      <c r="AP67" t="s">
        <v>103</v>
      </c>
      <c r="AQ67">
        <v>4.8000000000000001E-4</v>
      </c>
      <c r="AR67">
        <v>4.6000000000000001E-4</v>
      </c>
      <c r="AS67">
        <v>4.6999999999999999E-4</v>
      </c>
      <c r="AT67" t="s">
        <v>464</v>
      </c>
      <c r="AU67" t="s">
        <v>103</v>
      </c>
      <c r="AV67">
        <v>1.7155400000000001</v>
      </c>
      <c r="AW67">
        <v>1.77003</v>
      </c>
      <c r="AX67" t="s">
        <v>103</v>
      </c>
      <c r="AY67">
        <v>1.7111099999999999</v>
      </c>
      <c r="AZ67">
        <v>1.7376</v>
      </c>
      <c r="BA67">
        <v>0.13335</v>
      </c>
      <c r="BB67">
        <v>0.13727</v>
      </c>
      <c r="BC67">
        <v>0.11004</v>
      </c>
      <c r="BD67">
        <v>0.13289000000000001</v>
      </c>
      <c r="BE67">
        <v>4.9364499999999998</v>
      </c>
      <c r="BF67">
        <v>4.9350699999999996</v>
      </c>
      <c r="BG67">
        <v>4.9444499999999998</v>
      </c>
      <c r="BH67">
        <v>5.0538299999999996</v>
      </c>
      <c r="BI67">
        <v>5.0549099999999996</v>
      </c>
      <c r="BJ67">
        <v>4.9775600000000004</v>
      </c>
      <c r="BK67">
        <v>1.821E-2</v>
      </c>
      <c r="BL67">
        <v>1.8620000000000001E-2</v>
      </c>
      <c r="BM67">
        <v>1.8249999999999999E-2</v>
      </c>
      <c r="BN67">
        <v>1.8519999999999998E-2</v>
      </c>
    </row>
    <row r="68" spans="1:66">
      <c r="A68" s="1" t="s">
        <v>160</v>
      </c>
      <c r="B68" t="s">
        <v>465</v>
      </c>
      <c r="C68">
        <v>6.8900000000000003E-3</v>
      </c>
      <c r="D68">
        <v>8.9099999999999995E-3</v>
      </c>
      <c r="E68">
        <v>2.7200000000000002E-3</v>
      </c>
      <c r="F68">
        <v>2.8700000000000002E-3</v>
      </c>
      <c r="G68">
        <v>2.97E-3</v>
      </c>
      <c r="H68">
        <v>2.96E-3</v>
      </c>
      <c r="I68" t="s">
        <v>466</v>
      </c>
      <c r="J68">
        <v>3.8899999999999998E-3</v>
      </c>
      <c r="K68">
        <v>2.8E-3</v>
      </c>
      <c r="L68">
        <v>2.64E-3</v>
      </c>
      <c r="M68">
        <v>2.3150499999999998</v>
      </c>
      <c r="N68">
        <v>2.2936000000000001</v>
      </c>
      <c r="O68">
        <v>2.2686500000000001</v>
      </c>
      <c r="P68">
        <v>2.2873000000000001</v>
      </c>
      <c r="Q68">
        <v>2.3168600000000001</v>
      </c>
      <c r="R68">
        <v>2.44014</v>
      </c>
      <c r="S68">
        <v>2.3066300000000002</v>
      </c>
      <c r="T68">
        <v>2.29094</v>
      </c>
      <c r="U68">
        <v>2.2614899999999998</v>
      </c>
      <c r="V68">
        <v>2.3526899999999999</v>
      </c>
      <c r="W68">
        <v>2.3273000000000001</v>
      </c>
      <c r="X68">
        <v>2.3405</v>
      </c>
      <c r="Y68">
        <v>1.1950000000000001E-2</v>
      </c>
      <c r="Z68">
        <v>1.341E-2</v>
      </c>
      <c r="AA68">
        <v>1.4160000000000001E-2</v>
      </c>
      <c r="AB68">
        <v>1.546E-2</v>
      </c>
      <c r="AC68">
        <v>1.405E-2</v>
      </c>
      <c r="AD68" t="s">
        <v>103</v>
      </c>
      <c r="AE68">
        <v>0.62336000000000003</v>
      </c>
      <c r="AF68">
        <v>0.61658000000000002</v>
      </c>
      <c r="AG68">
        <v>0.55596000000000001</v>
      </c>
      <c r="AH68" t="s">
        <v>103</v>
      </c>
      <c r="AI68">
        <v>3.59E-4</v>
      </c>
      <c r="AJ68" t="s">
        <v>103</v>
      </c>
      <c r="AK68">
        <v>0.30801000000000001</v>
      </c>
      <c r="AL68">
        <v>0.30921999999999999</v>
      </c>
      <c r="AM68">
        <v>0.32016</v>
      </c>
      <c r="AN68">
        <v>0.31513999999999998</v>
      </c>
      <c r="AO68">
        <v>0.30915999999999999</v>
      </c>
      <c r="AP68" t="s">
        <v>103</v>
      </c>
      <c r="AQ68">
        <v>3.3E-3</v>
      </c>
      <c r="AR68">
        <v>3.3600000000000001E-3</v>
      </c>
      <c r="AS68">
        <v>3.5899999999999999E-3</v>
      </c>
      <c r="AT68">
        <v>3.5999999999999999E-3</v>
      </c>
      <c r="AU68" t="s">
        <v>103</v>
      </c>
      <c r="AV68">
        <v>2.0731799999999998</v>
      </c>
      <c r="AW68">
        <v>2.1370300000000002</v>
      </c>
      <c r="AX68" t="s">
        <v>103</v>
      </c>
      <c r="AY68">
        <v>2.08142</v>
      </c>
      <c r="AZ68">
        <v>2.0998199999999998</v>
      </c>
      <c r="BA68">
        <v>0.16608000000000001</v>
      </c>
      <c r="BB68">
        <v>0.13772999999999999</v>
      </c>
      <c r="BC68">
        <v>0.11405999999999999</v>
      </c>
      <c r="BD68">
        <v>0.12912000000000001</v>
      </c>
      <c r="BE68">
        <v>5.8713600000000001</v>
      </c>
      <c r="BF68">
        <v>5.8997999999999999</v>
      </c>
      <c r="BG68">
        <v>5.9102699999999997</v>
      </c>
      <c r="BH68">
        <v>6.0350700000000002</v>
      </c>
      <c r="BI68">
        <v>6.0684500000000003</v>
      </c>
      <c r="BJ68">
        <v>5.9559499999999996</v>
      </c>
      <c r="BK68">
        <v>2.026E-2</v>
      </c>
      <c r="BL68">
        <v>2.0729999999999998E-2</v>
      </c>
      <c r="BM68">
        <v>2.0420000000000001E-2</v>
      </c>
      <c r="BN68">
        <v>2.06E-2</v>
      </c>
    </row>
    <row r="69" spans="1:66">
      <c r="A69" s="1" t="s">
        <v>163</v>
      </c>
      <c r="B69" t="s">
        <v>467</v>
      </c>
      <c r="C69" t="s">
        <v>468</v>
      </c>
      <c r="D69">
        <v>4.7200000000000002E-3</v>
      </c>
      <c r="E69">
        <v>2.4199999999999998E-3</v>
      </c>
      <c r="F69">
        <v>2.7299999999999998E-3</v>
      </c>
      <c r="G69">
        <v>2.7699999999999999E-3</v>
      </c>
      <c r="H69">
        <v>2.7799999999999999E-3</v>
      </c>
      <c r="I69">
        <v>2.8900000000000002E-3</v>
      </c>
      <c r="J69">
        <v>3.5000000000000001E-3</v>
      </c>
      <c r="K69">
        <v>2.6099999999999999E-3</v>
      </c>
      <c r="L69">
        <v>2.4399999999999999E-3</v>
      </c>
      <c r="M69">
        <v>2.6237400000000002</v>
      </c>
      <c r="N69">
        <v>2.5958100000000002</v>
      </c>
      <c r="O69">
        <v>2.56515</v>
      </c>
      <c r="P69">
        <v>2.5916899999999998</v>
      </c>
      <c r="Q69">
        <v>2.5879799999999999</v>
      </c>
      <c r="R69">
        <v>2.7974299999999999</v>
      </c>
      <c r="S69">
        <v>2.6169799999999999</v>
      </c>
      <c r="T69">
        <v>2.5859800000000002</v>
      </c>
      <c r="U69">
        <v>2.5657700000000001</v>
      </c>
      <c r="V69">
        <v>2.6787000000000001</v>
      </c>
      <c r="W69">
        <v>2.6478999999999999</v>
      </c>
      <c r="X69">
        <v>2.6635499999999999</v>
      </c>
      <c r="Y69" t="s">
        <v>469</v>
      </c>
      <c r="Z69" t="s">
        <v>470</v>
      </c>
      <c r="AA69" t="s">
        <v>471</v>
      </c>
      <c r="AB69" t="s">
        <v>472</v>
      </c>
      <c r="AC69" t="s">
        <v>473</v>
      </c>
      <c r="AD69" t="s">
        <v>103</v>
      </c>
      <c r="AE69">
        <v>0.95472000000000001</v>
      </c>
      <c r="AF69">
        <v>0.93613999999999997</v>
      </c>
      <c r="AG69">
        <v>0.90837000000000001</v>
      </c>
      <c r="AH69" t="s">
        <v>103</v>
      </c>
      <c r="AI69">
        <v>2.9599999999999998E-4</v>
      </c>
      <c r="AJ69" t="s">
        <v>103</v>
      </c>
      <c r="AK69">
        <v>0.34899999999999998</v>
      </c>
      <c r="AL69">
        <v>0.35281000000000001</v>
      </c>
      <c r="AM69">
        <v>0.36553000000000002</v>
      </c>
      <c r="AN69">
        <v>0.35879</v>
      </c>
      <c r="AO69">
        <v>0.35105999999999998</v>
      </c>
      <c r="AP69" t="s">
        <v>103</v>
      </c>
      <c r="AQ69" t="s">
        <v>305</v>
      </c>
      <c r="AR69" t="s">
        <v>400</v>
      </c>
      <c r="AS69" t="s">
        <v>285</v>
      </c>
      <c r="AT69" t="s">
        <v>474</v>
      </c>
      <c r="AU69" t="s">
        <v>103</v>
      </c>
      <c r="AV69">
        <v>3.3329200000000001</v>
      </c>
      <c r="AW69">
        <v>3.4668199999999998</v>
      </c>
      <c r="AX69" t="s">
        <v>103</v>
      </c>
      <c r="AY69">
        <v>3.35209</v>
      </c>
      <c r="AZ69">
        <v>3.3473799999999998</v>
      </c>
      <c r="BA69">
        <v>0.16608000000000001</v>
      </c>
      <c r="BB69">
        <v>0.13285</v>
      </c>
      <c r="BC69">
        <v>0.15132999999999999</v>
      </c>
      <c r="BD69">
        <v>9.8530000000000006E-2</v>
      </c>
      <c r="BE69">
        <v>8.5258800000000008</v>
      </c>
      <c r="BF69">
        <v>8.5254200000000004</v>
      </c>
      <c r="BG69">
        <v>8.56968</v>
      </c>
      <c r="BH69">
        <v>8.68614</v>
      </c>
      <c r="BI69">
        <v>8.7389500000000009</v>
      </c>
      <c r="BJ69">
        <v>8.6089199999999995</v>
      </c>
      <c r="BK69">
        <v>3.2070000000000001E-2</v>
      </c>
      <c r="BL69">
        <v>3.2460000000000003E-2</v>
      </c>
      <c r="BM69">
        <v>3.2230000000000002E-2</v>
      </c>
      <c r="BN69">
        <v>3.2439999999999997E-2</v>
      </c>
    </row>
    <row r="70" spans="1:66">
      <c r="A70" s="1" t="s">
        <v>166</v>
      </c>
      <c r="B70" t="s">
        <v>475</v>
      </c>
      <c r="C70" t="s">
        <v>476</v>
      </c>
      <c r="D70">
        <v>4.3699999999999998E-3</v>
      </c>
      <c r="E70">
        <v>1.0300000000000001E-3</v>
      </c>
      <c r="F70">
        <v>1.2899999999999999E-3</v>
      </c>
      <c r="G70">
        <v>1.4300000000000001E-3</v>
      </c>
      <c r="H70">
        <v>1.4E-3</v>
      </c>
      <c r="I70" t="s">
        <v>477</v>
      </c>
      <c r="J70">
        <v>1.8500000000000001E-3</v>
      </c>
      <c r="K70">
        <v>1.2600000000000001E-3</v>
      </c>
      <c r="L70">
        <v>1E-3</v>
      </c>
      <c r="M70">
        <v>1.3596999999999999</v>
      </c>
      <c r="N70">
        <v>1.37476</v>
      </c>
      <c r="O70">
        <v>1.3594900000000001</v>
      </c>
      <c r="P70">
        <v>1.3871899999999999</v>
      </c>
      <c r="Q70">
        <v>1.39438</v>
      </c>
      <c r="R70">
        <v>1.4816100000000001</v>
      </c>
      <c r="S70">
        <v>1.3648800000000001</v>
      </c>
      <c r="T70">
        <v>1.3703399999999999</v>
      </c>
      <c r="U70">
        <v>1.3520300000000001</v>
      </c>
      <c r="V70">
        <v>1.4335500000000001</v>
      </c>
      <c r="W70">
        <v>1.40052</v>
      </c>
      <c r="X70">
        <v>1.4153899999999999</v>
      </c>
      <c r="Y70" t="s">
        <v>292</v>
      </c>
      <c r="Z70" t="s">
        <v>293</v>
      </c>
      <c r="AA70" t="s">
        <v>305</v>
      </c>
      <c r="AB70" t="s">
        <v>478</v>
      </c>
      <c r="AC70" t="s">
        <v>479</v>
      </c>
      <c r="AD70" t="s">
        <v>103</v>
      </c>
      <c r="AE70">
        <v>0.63817999999999997</v>
      </c>
      <c r="AF70">
        <v>0.63002000000000002</v>
      </c>
      <c r="AG70">
        <v>0.57745000000000002</v>
      </c>
      <c r="AH70" t="s">
        <v>103</v>
      </c>
      <c r="AI70">
        <v>2.1800000000000001E-4</v>
      </c>
      <c r="AJ70" t="s">
        <v>103</v>
      </c>
      <c r="AK70">
        <v>0.18537999999999999</v>
      </c>
      <c r="AL70">
        <v>0.1865</v>
      </c>
      <c r="AM70">
        <v>0.19349</v>
      </c>
      <c r="AN70">
        <v>0.18934000000000001</v>
      </c>
      <c r="AO70">
        <v>0.18573999999999999</v>
      </c>
      <c r="AP70" t="s">
        <v>103</v>
      </c>
      <c r="AQ70" t="s">
        <v>300</v>
      </c>
      <c r="AR70" t="s">
        <v>480</v>
      </c>
      <c r="AS70" t="s">
        <v>481</v>
      </c>
      <c r="AT70" t="s">
        <v>482</v>
      </c>
      <c r="AU70" t="s">
        <v>103</v>
      </c>
      <c r="AV70">
        <v>2.50081</v>
      </c>
      <c r="AW70">
        <v>2.5991900000000001</v>
      </c>
      <c r="AX70" t="s">
        <v>103</v>
      </c>
      <c r="AY70">
        <v>2.5347599999999999</v>
      </c>
      <c r="AZ70">
        <v>2.5477799999999999</v>
      </c>
      <c r="BA70">
        <v>0.21348</v>
      </c>
      <c r="BB70">
        <v>0.20755999999999999</v>
      </c>
      <c r="BC70">
        <v>0.17621999999999999</v>
      </c>
      <c r="BD70">
        <v>0.19069</v>
      </c>
      <c r="BE70">
        <v>7.1682300000000003</v>
      </c>
      <c r="BF70">
        <v>7.1441499999999998</v>
      </c>
      <c r="BG70">
        <v>7.1698500000000003</v>
      </c>
      <c r="BH70">
        <v>7.2703800000000003</v>
      </c>
      <c r="BI70">
        <v>7.3245500000000003</v>
      </c>
      <c r="BJ70">
        <v>7.2206099999999998</v>
      </c>
      <c r="BK70">
        <v>1.6539999999999999E-2</v>
      </c>
      <c r="BL70">
        <v>1.687E-2</v>
      </c>
      <c r="BM70">
        <v>1.668E-2</v>
      </c>
      <c r="BN70">
        <v>1.6789999999999999E-2</v>
      </c>
    </row>
    <row r="71" spans="1:66">
      <c r="A71" s="1" t="s">
        <v>170</v>
      </c>
      <c r="B71" t="s">
        <v>483</v>
      </c>
      <c r="C71">
        <v>6.9999999999999999E-4</v>
      </c>
      <c r="D71" t="s">
        <v>484</v>
      </c>
      <c r="E71">
        <v>2.8300000000000001E-3</v>
      </c>
      <c r="F71">
        <v>3.15E-3</v>
      </c>
      <c r="G71">
        <v>3.16E-3</v>
      </c>
      <c r="H71">
        <v>3.1700000000000001E-3</v>
      </c>
      <c r="I71">
        <v>3.2699999999999999E-3</v>
      </c>
      <c r="J71">
        <v>3.3800000000000002E-3</v>
      </c>
      <c r="K71">
        <v>2.97E-3</v>
      </c>
      <c r="L71">
        <v>2.8600000000000001E-3</v>
      </c>
      <c r="M71">
        <v>2.5208699999999999</v>
      </c>
      <c r="N71">
        <v>2.4973399999999999</v>
      </c>
      <c r="O71">
        <v>2.47044</v>
      </c>
      <c r="P71">
        <v>2.4960499999999999</v>
      </c>
      <c r="Q71">
        <v>2.5207999999999999</v>
      </c>
      <c r="R71">
        <v>2.6896599999999999</v>
      </c>
      <c r="S71">
        <v>2.5225</v>
      </c>
      <c r="T71">
        <v>2.48902</v>
      </c>
      <c r="U71">
        <v>2.4438499999999999</v>
      </c>
      <c r="V71">
        <v>2.5708799999999998</v>
      </c>
      <c r="W71">
        <v>2.5402200000000001</v>
      </c>
      <c r="X71">
        <v>2.5651700000000002</v>
      </c>
      <c r="Y71" t="s">
        <v>485</v>
      </c>
      <c r="Z71" t="s">
        <v>486</v>
      </c>
      <c r="AA71" t="s">
        <v>296</v>
      </c>
      <c r="AB71" t="s">
        <v>487</v>
      </c>
      <c r="AC71" t="s">
        <v>486</v>
      </c>
      <c r="AD71" t="s">
        <v>103</v>
      </c>
      <c r="AE71">
        <v>0.93427000000000004</v>
      </c>
      <c r="AF71">
        <v>0.91788999999999998</v>
      </c>
      <c r="AG71">
        <v>0.88966999999999996</v>
      </c>
      <c r="AH71" t="s">
        <v>103</v>
      </c>
      <c r="AI71">
        <v>2.7799999999999998E-4</v>
      </c>
      <c r="AJ71" t="s">
        <v>103</v>
      </c>
      <c r="AK71">
        <v>0.33626</v>
      </c>
      <c r="AL71">
        <v>0.33861999999999998</v>
      </c>
      <c r="AM71">
        <v>0.35175000000000001</v>
      </c>
      <c r="AN71">
        <v>0.34404000000000001</v>
      </c>
      <c r="AO71">
        <v>0.33673999999999998</v>
      </c>
      <c r="AP71" t="s">
        <v>103</v>
      </c>
      <c r="AQ71">
        <v>1.4999999999999999E-4</v>
      </c>
      <c r="AR71" t="s">
        <v>304</v>
      </c>
      <c r="AS71">
        <v>3.4000000000000002E-4</v>
      </c>
      <c r="AT71" t="s">
        <v>278</v>
      </c>
      <c r="AU71" t="s">
        <v>103</v>
      </c>
      <c r="AV71">
        <v>3.03057</v>
      </c>
      <c r="AW71">
        <v>3.1573899999999999</v>
      </c>
      <c r="AX71" t="s">
        <v>103</v>
      </c>
      <c r="AY71">
        <v>3.05206</v>
      </c>
      <c r="AZ71">
        <v>3.0490599999999999</v>
      </c>
      <c r="BA71">
        <v>0.13658000000000001</v>
      </c>
      <c r="BB71">
        <v>0.11364</v>
      </c>
      <c r="BC71">
        <v>0.11287999999999999</v>
      </c>
      <c r="BD71">
        <v>0.10385</v>
      </c>
      <c r="BE71">
        <v>7.2775100000000004</v>
      </c>
      <c r="BF71">
        <v>7.28268</v>
      </c>
      <c r="BG71">
        <v>7.3093899999999996</v>
      </c>
      <c r="BH71">
        <v>7.4036799999999996</v>
      </c>
      <c r="BI71">
        <v>7.4597800000000003</v>
      </c>
      <c r="BJ71">
        <v>7.3516500000000002</v>
      </c>
      <c r="BK71">
        <v>3.202E-2</v>
      </c>
      <c r="BL71">
        <v>3.2379999999999999E-2</v>
      </c>
      <c r="BM71">
        <v>3.218E-2</v>
      </c>
      <c r="BN71">
        <v>3.2349999999999997E-2</v>
      </c>
    </row>
    <row r="72" spans="1:66">
      <c r="A72" s="1" t="s">
        <v>173</v>
      </c>
      <c r="B72" t="s">
        <v>488</v>
      </c>
      <c r="C72">
        <v>1.1299999999999999E-3</v>
      </c>
      <c r="D72">
        <v>4.9199999999999999E-3</v>
      </c>
      <c r="E72">
        <v>3.0200000000000001E-3</v>
      </c>
      <c r="F72">
        <v>3.32E-3</v>
      </c>
      <c r="G72">
        <v>3.4399999999999999E-3</v>
      </c>
      <c r="H72">
        <v>3.4499999999999999E-3</v>
      </c>
      <c r="I72">
        <v>3.15E-3</v>
      </c>
      <c r="J72">
        <v>4.28E-3</v>
      </c>
      <c r="K72">
        <v>3.32E-3</v>
      </c>
      <c r="L72">
        <v>3.2299999999999998E-3</v>
      </c>
      <c r="M72">
        <v>2.73522</v>
      </c>
      <c r="N72">
        <v>2.7096100000000001</v>
      </c>
      <c r="O72">
        <v>2.6796600000000002</v>
      </c>
      <c r="P72">
        <v>2.6918299999999999</v>
      </c>
      <c r="Q72">
        <v>2.7187000000000001</v>
      </c>
      <c r="R72">
        <v>2.9113099999999998</v>
      </c>
      <c r="S72">
        <v>2.7163900000000001</v>
      </c>
      <c r="T72">
        <v>2.6995499999999999</v>
      </c>
      <c r="U72">
        <v>2.6607099999999999</v>
      </c>
      <c r="V72">
        <v>2.7735799999999999</v>
      </c>
      <c r="W72">
        <v>2.7403400000000002</v>
      </c>
      <c r="X72">
        <v>2.7650800000000002</v>
      </c>
      <c r="Y72" t="s">
        <v>489</v>
      </c>
      <c r="Z72" t="s">
        <v>490</v>
      </c>
      <c r="AA72" t="s">
        <v>480</v>
      </c>
      <c r="AB72" t="s">
        <v>491</v>
      </c>
      <c r="AC72" t="s">
        <v>492</v>
      </c>
      <c r="AD72" t="s">
        <v>103</v>
      </c>
      <c r="AE72">
        <v>1.00522</v>
      </c>
      <c r="AF72">
        <v>0.98770999999999998</v>
      </c>
      <c r="AG72">
        <v>0.97108000000000005</v>
      </c>
      <c r="AH72" t="s">
        <v>103</v>
      </c>
      <c r="AI72">
        <v>3.21E-4</v>
      </c>
      <c r="AJ72" t="s">
        <v>103</v>
      </c>
      <c r="AK72">
        <v>0.36148999999999998</v>
      </c>
      <c r="AL72">
        <v>0.36557000000000001</v>
      </c>
      <c r="AM72">
        <v>0.37859999999999999</v>
      </c>
      <c r="AN72">
        <v>0.37180000000000002</v>
      </c>
      <c r="AO72">
        <v>0.36435000000000001</v>
      </c>
      <c r="AP72" t="s">
        <v>103</v>
      </c>
      <c r="AQ72">
        <v>2.3000000000000001E-4</v>
      </c>
      <c r="AR72">
        <v>2.5999999999999998E-4</v>
      </c>
      <c r="AS72">
        <v>2.7E-4</v>
      </c>
      <c r="AT72" t="s">
        <v>274</v>
      </c>
      <c r="AU72" t="s">
        <v>103</v>
      </c>
      <c r="AV72">
        <v>3.0703100000000001</v>
      </c>
      <c r="AW72">
        <v>3.1952600000000002</v>
      </c>
      <c r="AX72" t="s">
        <v>103</v>
      </c>
      <c r="AY72">
        <v>3.0758299999999998</v>
      </c>
      <c r="AZ72">
        <v>3.0788799999999998</v>
      </c>
      <c r="BA72">
        <v>0.16026000000000001</v>
      </c>
      <c r="BB72">
        <v>0.12229</v>
      </c>
      <c r="BC72">
        <v>7.8969999999999999E-2</v>
      </c>
      <c r="BD72">
        <v>0.11133</v>
      </c>
      <c r="BE72">
        <v>7.0768599999999999</v>
      </c>
      <c r="BF72">
        <v>7.0773700000000002</v>
      </c>
      <c r="BG72">
        <v>7.1127099999999999</v>
      </c>
      <c r="BH72">
        <v>7.2606900000000003</v>
      </c>
      <c r="BI72">
        <v>7.2659000000000002</v>
      </c>
      <c r="BJ72">
        <v>7.1553399999999998</v>
      </c>
      <c r="BK72">
        <v>3.4790000000000001E-2</v>
      </c>
      <c r="BL72">
        <v>3.517E-2</v>
      </c>
      <c r="BM72">
        <v>3.4619999999999998E-2</v>
      </c>
      <c r="BN72">
        <v>3.5020000000000003E-2</v>
      </c>
    </row>
    <row r="73" spans="1:66">
      <c r="A73" s="1" t="s">
        <v>177</v>
      </c>
      <c r="B73" t="s">
        <v>493</v>
      </c>
    </row>
    <row r="74" spans="1:66">
      <c r="A74" s="1" t="s">
        <v>182</v>
      </c>
      <c r="B74" t="s">
        <v>494</v>
      </c>
    </row>
    <row r="75" spans="1:66">
      <c r="A75" s="1" t="s">
        <v>88</v>
      </c>
      <c r="B75" t="s">
        <v>395</v>
      </c>
      <c r="C75">
        <v>1.9539999999999998E-2</v>
      </c>
      <c r="D75">
        <v>2.5700000000000001E-2</v>
      </c>
      <c r="E75">
        <v>2.325E-2</v>
      </c>
      <c r="F75">
        <v>2.3230000000000001E-2</v>
      </c>
      <c r="G75">
        <v>2.3810000000000001E-2</v>
      </c>
      <c r="H75">
        <v>2.4199999999999999E-2</v>
      </c>
      <c r="I75">
        <v>2.324E-2</v>
      </c>
      <c r="J75">
        <v>2.2429999999999999E-2</v>
      </c>
      <c r="K75">
        <v>2.368E-2</v>
      </c>
      <c r="L75">
        <v>2.4129999999999999E-2</v>
      </c>
      <c r="M75">
        <v>0.98699999999999999</v>
      </c>
      <c r="N75">
        <v>1.00739</v>
      </c>
      <c r="O75">
        <v>1.01556</v>
      </c>
      <c r="P75">
        <v>1.0653300000000001</v>
      </c>
      <c r="Q75">
        <v>1.0698099999999999</v>
      </c>
      <c r="R75">
        <v>1.07117</v>
      </c>
      <c r="S75">
        <v>0.98207</v>
      </c>
      <c r="T75">
        <v>0.99150000000000005</v>
      </c>
      <c r="U75">
        <v>0.98204999999999998</v>
      </c>
      <c r="V75">
        <v>1.09239</v>
      </c>
      <c r="W75">
        <v>1.07355</v>
      </c>
      <c r="X75">
        <v>1.07927</v>
      </c>
      <c r="Y75">
        <v>9.4400000000000005E-3</v>
      </c>
      <c r="Z75">
        <v>9.2999999999999992E-3</v>
      </c>
      <c r="AA75">
        <v>9.4299999999999991E-3</v>
      </c>
      <c r="AB75">
        <v>8.94E-3</v>
      </c>
      <c r="AC75">
        <v>8.3199999999999993E-3</v>
      </c>
      <c r="AD75" t="s">
        <v>103</v>
      </c>
      <c r="AE75">
        <v>0.11037</v>
      </c>
      <c r="AF75">
        <v>0.11237999999999999</v>
      </c>
      <c r="AG75">
        <v>5.1659999999999998E-2</v>
      </c>
      <c r="AH75" t="s">
        <v>103</v>
      </c>
      <c r="AI75">
        <v>3.8999999999999999E-5</v>
      </c>
      <c r="AJ75" t="s">
        <v>103</v>
      </c>
      <c r="AK75">
        <v>0.19658</v>
      </c>
      <c r="AL75">
        <v>0.19767000000000001</v>
      </c>
      <c r="AM75">
        <v>0.20033999999999999</v>
      </c>
      <c r="AN75">
        <v>0.19658999999999999</v>
      </c>
      <c r="AO75">
        <v>0.19331000000000001</v>
      </c>
      <c r="AP75" t="s">
        <v>103</v>
      </c>
      <c r="AQ75">
        <v>4.6100000000000004E-3</v>
      </c>
      <c r="AR75">
        <v>4.62E-3</v>
      </c>
      <c r="AS75">
        <v>4.8300000000000001E-3</v>
      </c>
      <c r="AT75">
        <v>4.7200000000000002E-3</v>
      </c>
      <c r="AU75" t="s">
        <v>103</v>
      </c>
      <c r="AV75">
        <v>0.99872000000000005</v>
      </c>
      <c r="AW75">
        <v>1.0447299999999999</v>
      </c>
      <c r="AX75" t="s">
        <v>103</v>
      </c>
      <c r="AY75">
        <v>1.0179199999999999</v>
      </c>
      <c r="AZ75">
        <v>1.09592</v>
      </c>
      <c r="BA75">
        <v>0.96897999999999995</v>
      </c>
      <c r="BB75">
        <v>1.04728</v>
      </c>
      <c r="BC75">
        <v>0.9768</v>
      </c>
      <c r="BD75">
        <v>1.04436</v>
      </c>
      <c r="BE75">
        <v>0.48618</v>
      </c>
      <c r="BF75">
        <v>0.50370999999999999</v>
      </c>
      <c r="BG75">
        <v>0.52808999999999995</v>
      </c>
      <c r="BH75">
        <v>0.46237</v>
      </c>
      <c r="BI75">
        <v>0.52653000000000005</v>
      </c>
      <c r="BJ75">
        <v>0.51729999999999998</v>
      </c>
      <c r="BK75">
        <v>2.6030000000000001E-2</v>
      </c>
      <c r="BL75">
        <v>2.631E-2</v>
      </c>
      <c r="BM75">
        <v>2.598E-2</v>
      </c>
      <c r="BN75">
        <v>2.605E-2</v>
      </c>
    </row>
    <row r="76" spans="1:66">
      <c r="A76" s="1" t="s">
        <v>114</v>
      </c>
      <c r="B76" t="s">
        <v>115</v>
      </c>
      <c r="C76">
        <v>2.9590000000000002E-2</v>
      </c>
      <c r="D76">
        <v>3.1780000000000003E-2</v>
      </c>
      <c r="E76">
        <v>1.4149999999999999E-2</v>
      </c>
      <c r="F76">
        <v>1.3990000000000001E-2</v>
      </c>
      <c r="G76">
        <v>1.388E-2</v>
      </c>
      <c r="H76">
        <v>1.4189999999999999E-2</v>
      </c>
      <c r="I76">
        <v>1.406E-2</v>
      </c>
      <c r="J76">
        <v>1.489E-2</v>
      </c>
      <c r="K76">
        <v>1.409E-2</v>
      </c>
      <c r="L76">
        <v>1.426E-2</v>
      </c>
      <c r="M76">
        <v>9.4668100000000006</v>
      </c>
      <c r="N76">
        <v>9.2475500000000004</v>
      </c>
      <c r="O76">
        <v>9.2142400000000002</v>
      </c>
      <c r="P76" t="s">
        <v>495</v>
      </c>
      <c r="Q76">
        <v>9.2012</v>
      </c>
      <c r="R76">
        <v>9.6683400000000006</v>
      </c>
      <c r="S76">
        <v>9.3940199999999994</v>
      </c>
      <c r="T76">
        <v>9.2430699999999995</v>
      </c>
      <c r="U76">
        <v>9.1804199999999998</v>
      </c>
      <c r="V76">
        <v>9.4470899999999993</v>
      </c>
      <c r="W76">
        <v>9.3907299999999996</v>
      </c>
      <c r="X76">
        <v>9.3555499999999991</v>
      </c>
      <c r="Y76">
        <v>7.8270000000000006E-2</v>
      </c>
      <c r="Z76">
        <v>7.9710000000000003E-2</v>
      </c>
      <c r="AA76">
        <v>8.0100000000000005E-2</v>
      </c>
      <c r="AB76">
        <v>7.6490000000000002E-2</v>
      </c>
      <c r="AC76">
        <v>7.7530000000000002E-2</v>
      </c>
      <c r="AD76" t="s">
        <v>103</v>
      </c>
      <c r="AE76">
        <v>0.73143999999999998</v>
      </c>
      <c r="AF76">
        <v>0.72038000000000002</v>
      </c>
      <c r="AG76">
        <v>0.64849999999999997</v>
      </c>
      <c r="AH76" t="s">
        <v>103</v>
      </c>
      <c r="AI76">
        <v>6.2699999999999995E-4</v>
      </c>
      <c r="AJ76" t="s">
        <v>103</v>
      </c>
      <c r="AK76">
        <v>2.2586400000000002</v>
      </c>
      <c r="AL76">
        <v>2.2857799999999999</v>
      </c>
      <c r="AM76">
        <v>2.3715299999999999</v>
      </c>
      <c r="AN76">
        <v>2.3199000000000001</v>
      </c>
      <c r="AO76">
        <v>2.2843900000000001</v>
      </c>
      <c r="AP76" t="s">
        <v>103</v>
      </c>
      <c r="AQ76">
        <v>2.0200000000000001E-3</v>
      </c>
      <c r="AR76">
        <v>2.0699999999999998E-3</v>
      </c>
      <c r="AS76">
        <v>2.2000000000000001E-3</v>
      </c>
      <c r="AT76">
        <v>2.3600000000000001E-3</v>
      </c>
      <c r="AU76" t="s">
        <v>103</v>
      </c>
      <c r="AV76">
        <v>2.9613700000000001</v>
      </c>
      <c r="AW76">
        <v>3.0932599999999999</v>
      </c>
      <c r="AX76" t="s">
        <v>103</v>
      </c>
      <c r="AY76">
        <v>2.87575</v>
      </c>
      <c r="AZ76">
        <v>2.90584</v>
      </c>
      <c r="BA76">
        <v>2.0692699999999999</v>
      </c>
      <c r="BB76">
        <v>2.0646200000000001</v>
      </c>
      <c r="BC76">
        <v>1.8534900000000001</v>
      </c>
      <c r="BD76">
        <v>1.8874200000000001</v>
      </c>
      <c r="BE76">
        <v>2.4419</v>
      </c>
      <c r="BF76">
        <v>2.4595099999999999</v>
      </c>
      <c r="BG76">
        <v>2.4702700000000002</v>
      </c>
      <c r="BH76">
        <v>2.5280999999999998</v>
      </c>
      <c r="BI76">
        <v>2.5426199999999999</v>
      </c>
      <c r="BJ76">
        <v>2.5048499999999998</v>
      </c>
      <c r="BK76">
        <v>4.2689999999999999E-2</v>
      </c>
      <c r="BL76">
        <v>4.3580000000000001E-2</v>
      </c>
      <c r="BM76">
        <v>4.2479999999999997E-2</v>
      </c>
      <c r="BN76">
        <v>4.36E-2</v>
      </c>
    </row>
    <row r="77" spans="1:66">
      <c r="A77" s="1" t="s">
        <v>187</v>
      </c>
      <c r="B77" t="s">
        <v>496</v>
      </c>
    </row>
    <row r="78" spans="1:66">
      <c r="A78" s="1" t="s">
        <v>190</v>
      </c>
      <c r="B78" t="s">
        <v>497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7B46-05C5-9048-B5BD-8E7A2294B23D}">
  <dimension ref="A1:BO191"/>
  <sheetViews>
    <sheetView workbookViewId="0">
      <selection activeCell="D2" sqref="A1:XFD1048576"/>
    </sheetView>
  </sheetViews>
  <sheetFormatPr defaultColWidth="11.5546875" defaultRowHeight="15.95"/>
  <cols>
    <col min="1" max="1" width="14.109375" customWidth="1"/>
    <col min="2" max="2" width="14.109375" style="2" customWidth="1"/>
    <col min="3" max="67" width="14.109375" customWidth="1"/>
  </cols>
  <sheetData>
    <row r="1" spans="1:67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 s="1" t="s">
        <v>498</v>
      </c>
      <c r="B2" s="2" t="str">
        <f t="shared" ref="B2:B56" si="0">"2025_10_14"&amp;"_"&amp;A2</f>
        <v>2025_10_14_11</v>
      </c>
      <c r="C2" t="s">
        <v>89</v>
      </c>
      <c r="D2">
        <v>1.925E-2</v>
      </c>
      <c r="E2">
        <v>2.2790000000000001E-2</v>
      </c>
      <c r="F2">
        <v>2.3550000000000001E-2</v>
      </c>
      <c r="G2">
        <v>2.3779999999999999E-2</v>
      </c>
      <c r="H2">
        <v>2.3560000000000001E-2</v>
      </c>
      <c r="I2">
        <v>2.3939999999999999E-2</v>
      </c>
      <c r="J2">
        <v>2.308E-2</v>
      </c>
      <c r="K2">
        <v>2.3220000000000001E-2</v>
      </c>
      <c r="L2">
        <v>2.3390000000000001E-2</v>
      </c>
      <c r="M2">
        <v>2.368E-2</v>
      </c>
      <c r="N2">
        <v>1.0300100000000001</v>
      </c>
      <c r="O2">
        <v>1.0454600000000001</v>
      </c>
      <c r="P2">
        <v>1.0503100000000001</v>
      </c>
      <c r="Q2">
        <v>1.0782499999999999</v>
      </c>
      <c r="R2">
        <v>1.08066</v>
      </c>
      <c r="S2">
        <v>1.06911</v>
      </c>
      <c r="T2">
        <v>1.03911</v>
      </c>
      <c r="U2">
        <v>1.0496099999999999</v>
      </c>
      <c r="V2">
        <v>1.04315</v>
      </c>
      <c r="W2">
        <v>1.09968</v>
      </c>
      <c r="X2">
        <v>1.0726899999999999</v>
      </c>
      <c r="Y2">
        <v>1.04826</v>
      </c>
      <c r="Z2">
        <v>9.3500000000000007E-3</v>
      </c>
      <c r="AA2">
        <v>9.5200000000000007E-3</v>
      </c>
      <c r="AB2">
        <v>9.5999999999999992E-3</v>
      </c>
      <c r="AC2">
        <v>8.3700000000000007E-3</v>
      </c>
      <c r="AD2">
        <v>9.5399999999999999E-3</v>
      </c>
      <c r="AF2">
        <v>0.13971</v>
      </c>
      <c r="AG2">
        <v>0.14147999999999999</v>
      </c>
      <c r="AH2">
        <v>6.3719999999999999E-2</v>
      </c>
      <c r="AJ2">
        <v>3.0000000000000001E-6</v>
      </c>
      <c r="AL2">
        <v>0.20316999999999999</v>
      </c>
      <c r="AM2">
        <v>0.20408000000000001</v>
      </c>
      <c r="AN2">
        <v>0.20215</v>
      </c>
      <c r="AO2">
        <v>0.20385</v>
      </c>
      <c r="AP2">
        <v>0.20025000000000001</v>
      </c>
      <c r="AR2">
        <v>4.6800000000000001E-3</v>
      </c>
      <c r="AS2">
        <v>4.9199999999999999E-3</v>
      </c>
      <c r="AT2">
        <v>4.9800000000000001E-3</v>
      </c>
      <c r="AU2">
        <v>5.0600000000000003E-3</v>
      </c>
      <c r="AW2">
        <v>1.02729</v>
      </c>
      <c r="AX2">
        <v>1.0696099999999999</v>
      </c>
      <c r="AZ2">
        <v>1.0350200000000001</v>
      </c>
      <c r="BA2">
        <v>1.0832200000000001</v>
      </c>
      <c r="BB2">
        <v>0.94742999999999999</v>
      </c>
      <c r="BC2">
        <v>1.0034400000000001</v>
      </c>
      <c r="BD2">
        <v>0.93962999999999997</v>
      </c>
      <c r="BE2">
        <v>1.01444</v>
      </c>
      <c r="BF2">
        <v>0.51063999999999998</v>
      </c>
      <c r="BG2">
        <v>0.51849000000000001</v>
      </c>
      <c r="BH2">
        <v>0.52436000000000005</v>
      </c>
      <c r="BI2">
        <v>0.49069000000000002</v>
      </c>
      <c r="BJ2">
        <v>0.51776</v>
      </c>
      <c r="BK2">
        <v>0.51893</v>
      </c>
      <c r="BL2">
        <v>2.581E-2</v>
      </c>
      <c r="BM2">
        <v>2.6089999999999999E-2</v>
      </c>
      <c r="BN2">
        <v>2.5700000000000001E-2</v>
      </c>
      <c r="BO2">
        <v>2.5590000000000002E-2</v>
      </c>
    </row>
    <row r="3" spans="1:67">
      <c r="A3" s="1" t="s">
        <v>499</v>
      </c>
      <c r="B3" s="2" t="str">
        <f t="shared" si="0"/>
        <v>2025_10_14_12</v>
      </c>
      <c r="C3" t="s">
        <v>115</v>
      </c>
      <c r="D3">
        <v>2.7689999999999999E-2</v>
      </c>
      <c r="E3">
        <v>3.0190000000000002E-2</v>
      </c>
      <c r="F3">
        <v>1.423E-2</v>
      </c>
      <c r="G3">
        <v>1.426E-2</v>
      </c>
      <c r="H3">
        <v>1.3690000000000001E-2</v>
      </c>
      <c r="I3">
        <v>1.3979999999999999E-2</v>
      </c>
      <c r="J3">
        <v>1.694E-2</v>
      </c>
      <c r="K3">
        <v>1.498E-2</v>
      </c>
      <c r="L3">
        <v>1.38E-2</v>
      </c>
      <c r="M3">
        <v>1.3899999999999999E-2</v>
      </c>
      <c r="N3">
        <v>9.6285600000000002</v>
      </c>
      <c r="O3">
        <v>9.3742599999999996</v>
      </c>
      <c r="P3">
        <v>9.3091100000000004</v>
      </c>
      <c r="Q3">
        <v>8.3191600000000001</v>
      </c>
      <c r="R3">
        <v>9.1198200000000007</v>
      </c>
      <c r="S3">
        <v>9.5096100000000003</v>
      </c>
      <c r="T3">
        <v>9.6816800000000001</v>
      </c>
      <c r="U3">
        <v>9.4847000000000001</v>
      </c>
      <c r="V3">
        <v>9.3449000000000009</v>
      </c>
      <c r="W3">
        <v>9.3552800000000005</v>
      </c>
      <c r="X3">
        <v>9.2182499999999994</v>
      </c>
      <c r="Y3">
        <v>9.0066600000000001</v>
      </c>
      <c r="Z3">
        <v>7.9240000000000005E-2</v>
      </c>
      <c r="AA3">
        <v>8.0140000000000003E-2</v>
      </c>
      <c r="AB3">
        <v>8.0810000000000007E-2</v>
      </c>
      <c r="AC3">
        <v>7.6749999999999999E-2</v>
      </c>
      <c r="AD3">
        <v>7.7520000000000006E-2</v>
      </c>
      <c r="AF3">
        <v>0.71748999999999996</v>
      </c>
      <c r="AG3">
        <v>0.70947000000000005</v>
      </c>
      <c r="AH3">
        <v>0.59267999999999998</v>
      </c>
      <c r="AJ3">
        <v>6.4400000000000004E-4</v>
      </c>
      <c r="AL3">
        <v>2.3002799999999999</v>
      </c>
      <c r="AM3">
        <v>2.3243800000000001</v>
      </c>
      <c r="AN3">
        <v>2.3744700000000001</v>
      </c>
      <c r="AO3">
        <v>2.3573200000000001</v>
      </c>
      <c r="AP3">
        <v>2.3216899999999998</v>
      </c>
      <c r="AR3">
        <v>2.0300000000000001E-3</v>
      </c>
      <c r="AS3">
        <v>2.1700000000000001E-3</v>
      </c>
      <c r="AT3">
        <v>2.2000000000000001E-3</v>
      </c>
      <c r="AU3">
        <v>2.2599999999999999E-3</v>
      </c>
      <c r="AW3">
        <v>2.93988</v>
      </c>
      <c r="AX3">
        <v>3.0548299999999999</v>
      </c>
      <c r="AZ3">
        <v>2.7720799999999999</v>
      </c>
      <c r="BA3">
        <v>2.7719900000000002</v>
      </c>
      <c r="BB3">
        <v>2.0468199999999999</v>
      </c>
      <c r="BC3">
        <v>2.0552299999999999</v>
      </c>
      <c r="BD3">
        <v>1.7822199999999999</v>
      </c>
      <c r="BE3">
        <v>1.87504</v>
      </c>
      <c r="BF3">
        <v>2.4712800000000001</v>
      </c>
      <c r="BG3">
        <v>2.4779399999999998</v>
      </c>
      <c r="BH3">
        <v>2.4616400000000001</v>
      </c>
      <c r="BI3">
        <v>2.50407</v>
      </c>
      <c r="BJ3">
        <v>2.5426299999999999</v>
      </c>
      <c r="BK3">
        <v>2.4804599999999999</v>
      </c>
      <c r="BL3">
        <v>4.2000000000000003E-2</v>
      </c>
      <c r="BM3">
        <v>4.283E-2</v>
      </c>
      <c r="BN3">
        <v>4.1669999999999999E-2</v>
      </c>
      <c r="BO3">
        <v>4.2529999999999998E-2</v>
      </c>
    </row>
    <row r="4" spans="1:67">
      <c r="A4" s="1" t="s">
        <v>500</v>
      </c>
      <c r="B4" s="2" t="str">
        <f t="shared" si="0"/>
        <v>2025_10_14_13</v>
      </c>
      <c r="C4" t="s">
        <v>147</v>
      </c>
      <c r="D4">
        <v>1.1129999999999999E-2</v>
      </c>
      <c r="E4">
        <v>1.306E-2</v>
      </c>
      <c r="F4">
        <v>7.7999999999999999E-4</v>
      </c>
      <c r="G4">
        <v>1.06E-3</v>
      </c>
      <c r="H4">
        <v>1.08E-3</v>
      </c>
      <c r="I4">
        <v>1.0499999999999999E-3</v>
      </c>
      <c r="J4">
        <v>1.89E-3</v>
      </c>
      <c r="K4">
        <v>2.2000000000000001E-3</v>
      </c>
      <c r="L4">
        <v>8.9999999999999998E-4</v>
      </c>
      <c r="M4">
        <v>7.1000000000000002E-4</v>
      </c>
      <c r="N4">
        <v>5.40496</v>
      </c>
      <c r="O4">
        <v>5.2811399999999997</v>
      </c>
      <c r="P4">
        <v>5.23841</v>
      </c>
      <c r="Q4">
        <v>4.9592900000000002</v>
      </c>
      <c r="R4">
        <v>5.1423100000000002</v>
      </c>
      <c r="S4">
        <v>5.4671200000000004</v>
      </c>
      <c r="T4">
        <v>5.4549899999999996</v>
      </c>
      <c r="U4">
        <v>5.3465400000000001</v>
      </c>
      <c r="V4">
        <v>5.2615499999999997</v>
      </c>
      <c r="W4">
        <v>5.3251400000000002</v>
      </c>
      <c r="X4">
        <v>5.2602399999999996</v>
      </c>
      <c r="Y4">
        <v>5.1505299999999998</v>
      </c>
      <c r="Z4">
        <v>7.2700000000000004E-3</v>
      </c>
      <c r="AA4">
        <v>8.5100000000000002E-3</v>
      </c>
      <c r="AB4">
        <v>8.3300000000000006E-3</v>
      </c>
      <c r="AC4">
        <v>8.09E-3</v>
      </c>
      <c r="AD4">
        <v>8.2799999999999992E-3</v>
      </c>
      <c r="AF4">
        <v>1.10934</v>
      </c>
      <c r="AG4">
        <v>1.0878399999999999</v>
      </c>
      <c r="AH4">
        <v>1.0652600000000001</v>
      </c>
      <c r="AJ4">
        <v>2.99E-4</v>
      </c>
      <c r="AL4">
        <v>0.70223000000000002</v>
      </c>
      <c r="AM4">
        <v>0.71033000000000002</v>
      </c>
      <c r="AN4">
        <v>0.72323999999999999</v>
      </c>
      <c r="AO4">
        <v>0.72484999999999999</v>
      </c>
      <c r="AP4">
        <v>0.70862000000000003</v>
      </c>
      <c r="AR4">
        <v>1.5200000000000001E-3</v>
      </c>
      <c r="AS4">
        <v>1.6299999999999999E-3</v>
      </c>
      <c r="AT4">
        <v>1.82E-3</v>
      </c>
      <c r="AU4">
        <v>1.5499999999999999E-3</v>
      </c>
      <c r="AW4">
        <v>2.3811</v>
      </c>
      <c r="AX4">
        <v>2.4789099999999999</v>
      </c>
      <c r="AZ4">
        <v>2.3219500000000002</v>
      </c>
      <c r="BA4">
        <v>2.3149700000000002</v>
      </c>
      <c r="BB4">
        <v>1.5548500000000001</v>
      </c>
      <c r="BC4">
        <v>1.5339100000000001</v>
      </c>
      <c r="BD4">
        <v>1.36934</v>
      </c>
      <c r="BE4">
        <v>1.3935599999999999</v>
      </c>
      <c r="BF4">
        <v>5.9681300000000004</v>
      </c>
      <c r="BG4">
        <v>5.9623499999999998</v>
      </c>
      <c r="BH4">
        <v>5.9286199999999996</v>
      </c>
      <c r="BI4">
        <v>6.0803700000000003</v>
      </c>
      <c r="BJ4">
        <v>6.1199599999999998</v>
      </c>
      <c r="BK4">
        <v>5.9641599999999997</v>
      </c>
      <c r="BL4">
        <v>1.5789999999999998E-2</v>
      </c>
      <c r="BM4">
        <v>1.6379999999999999E-2</v>
      </c>
      <c r="BN4">
        <v>1.583E-2</v>
      </c>
      <c r="BO4">
        <v>1.6289999999999999E-2</v>
      </c>
    </row>
    <row r="5" spans="1:67">
      <c r="A5" s="1" t="s">
        <v>501</v>
      </c>
      <c r="B5" s="2" t="str">
        <f t="shared" si="0"/>
        <v>2025_10_14_14</v>
      </c>
      <c r="C5" t="s">
        <v>151</v>
      </c>
      <c r="D5">
        <v>9.5499999999999995E-3</v>
      </c>
      <c r="E5">
        <v>1.132E-2</v>
      </c>
      <c r="F5">
        <v>9.7999999999999997E-4</v>
      </c>
      <c r="G5">
        <v>8.8999999999999995E-4</v>
      </c>
      <c r="H5">
        <v>1.0200000000000001E-3</v>
      </c>
      <c r="I5">
        <v>9.7999999999999997E-4</v>
      </c>
      <c r="J5">
        <v>1.2899999999999999E-3</v>
      </c>
      <c r="K5">
        <v>1.2099999999999999E-3</v>
      </c>
      <c r="L5">
        <v>8.1999999999999998E-4</v>
      </c>
      <c r="M5">
        <v>5.2999999999999998E-4</v>
      </c>
      <c r="N5">
        <v>5.6045400000000001</v>
      </c>
      <c r="O5">
        <v>5.4825600000000003</v>
      </c>
      <c r="P5">
        <v>5.4436299999999997</v>
      </c>
      <c r="Q5">
        <v>5.1883900000000001</v>
      </c>
      <c r="R5">
        <v>5.3865400000000001</v>
      </c>
      <c r="S5">
        <v>5.6906100000000004</v>
      </c>
      <c r="T5">
        <v>5.6719799999999996</v>
      </c>
      <c r="U5">
        <v>5.5451600000000001</v>
      </c>
      <c r="V5">
        <v>5.4777100000000001</v>
      </c>
      <c r="W5">
        <v>5.5431999999999997</v>
      </c>
      <c r="X5">
        <v>5.4813099999999997</v>
      </c>
      <c r="Y5">
        <v>5.3720999999999997</v>
      </c>
      <c r="Z5">
        <v>7.6299999999999996E-3</v>
      </c>
      <c r="AA5">
        <v>8.5199999999999998E-3</v>
      </c>
      <c r="AB5">
        <v>8.5800000000000008E-3</v>
      </c>
      <c r="AC5">
        <v>4.6899999999999997E-3</v>
      </c>
      <c r="AD5">
        <v>8.0300000000000007E-3</v>
      </c>
      <c r="AF5">
        <v>1.1071500000000001</v>
      </c>
      <c r="AG5">
        <v>1.08466</v>
      </c>
      <c r="AH5">
        <v>1.0460100000000001</v>
      </c>
      <c r="AJ5">
        <v>2.9700000000000001E-4</v>
      </c>
      <c r="AL5">
        <v>0.70696999999999999</v>
      </c>
      <c r="AM5">
        <v>0.71435999999999999</v>
      </c>
      <c r="AN5">
        <v>0.73014999999999997</v>
      </c>
      <c r="AO5">
        <v>0.72868999999999995</v>
      </c>
      <c r="AP5">
        <v>0.71258999999999995</v>
      </c>
      <c r="AR5">
        <v>1E-3</v>
      </c>
      <c r="AS5">
        <v>1.0399999999999999E-3</v>
      </c>
      <c r="AT5">
        <v>1.09E-3</v>
      </c>
      <c r="AU5">
        <v>8.9999999999999998E-4</v>
      </c>
      <c r="AW5">
        <v>2.4558599999999999</v>
      </c>
      <c r="AX5">
        <v>2.5472199999999998</v>
      </c>
      <c r="AZ5">
        <v>2.37927</v>
      </c>
      <c r="BA5">
        <v>2.3809100000000001</v>
      </c>
      <c r="BB5">
        <v>1.6859299999999999</v>
      </c>
      <c r="BC5">
        <v>1.6750700000000001</v>
      </c>
      <c r="BD5">
        <v>1.46597</v>
      </c>
      <c r="BE5">
        <v>1.55575</v>
      </c>
      <c r="BF5">
        <v>5.9905299999999997</v>
      </c>
      <c r="BG5">
        <v>6.0117099999999999</v>
      </c>
      <c r="BH5">
        <v>5.9850700000000003</v>
      </c>
      <c r="BI5">
        <v>6.1301600000000001</v>
      </c>
      <c r="BJ5">
        <v>6.1460499999999998</v>
      </c>
      <c r="BK5">
        <v>5.9995799999999999</v>
      </c>
      <c r="BL5">
        <v>1.5890000000000001E-2</v>
      </c>
      <c r="BM5">
        <v>1.6500000000000001E-2</v>
      </c>
      <c r="BN5">
        <v>1.5910000000000001E-2</v>
      </c>
      <c r="BO5">
        <v>1.6420000000000001E-2</v>
      </c>
    </row>
    <row r="6" spans="1:67">
      <c r="A6" s="1" t="s">
        <v>502</v>
      </c>
      <c r="B6" s="2" t="str">
        <f t="shared" si="0"/>
        <v>2025_10_14_15</v>
      </c>
      <c r="C6" t="s">
        <v>155</v>
      </c>
      <c r="D6">
        <v>1.8800000000000001E-2</v>
      </c>
      <c r="E6">
        <v>2.068E-2</v>
      </c>
      <c r="F6">
        <v>1.0300000000000001E-3</v>
      </c>
      <c r="G6">
        <v>1.14E-3</v>
      </c>
      <c r="H6">
        <v>1.2899999999999999E-3</v>
      </c>
      <c r="I6">
        <v>1.25E-3</v>
      </c>
      <c r="J6">
        <v>1.74E-3</v>
      </c>
      <c r="K6">
        <v>1.72E-3</v>
      </c>
      <c r="L6">
        <v>1.1299999999999999E-3</v>
      </c>
      <c r="M6">
        <v>8.5999999999999998E-4</v>
      </c>
      <c r="N6">
        <v>6.2844100000000003</v>
      </c>
      <c r="O6">
        <v>6.1213600000000001</v>
      </c>
      <c r="P6">
        <v>6.06867</v>
      </c>
      <c r="Q6">
        <v>5.7494199999999998</v>
      </c>
      <c r="R6">
        <v>6.0057700000000001</v>
      </c>
      <c r="S6">
        <v>6.3625499999999997</v>
      </c>
      <c r="T6">
        <v>6.3340500000000004</v>
      </c>
      <c r="U6">
        <v>6.2018199999999997</v>
      </c>
      <c r="V6">
        <v>6.1169399999999996</v>
      </c>
      <c r="W6">
        <v>6.1884100000000002</v>
      </c>
      <c r="X6">
        <v>6.1206699999999996</v>
      </c>
      <c r="Y6">
        <v>6.0156000000000001</v>
      </c>
      <c r="Z6">
        <v>1.6369999999999999E-2</v>
      </c>
      <c r="AA6">
        <v>1.7690000000000001E-2</v>
      </c>
      <c r="AB6">
        <v>1.7469999999999999E-2</v>
      </c>
      <c r="AC6">
        <v>1.7170000000000001E-2</v>
      </c>
      <c r="AD6">
        <v>1.6500000000000001E-2</v>
      </c>
      <c r="AF6">
        <v>1.27837</v>
      </c>
      <c r="AG6">
        <v>1.2513700000000001</v>
      </c>
      <c r="AH6">
        <v>1.2579400000000001</v>
      </c>
      <c r="AJ6">
        <v>3.2400000000000001E-4</v>
      </c>
      <c r="AL6">
        <v>0.77003999999999995</v>
      </c>
      <c r="AM6">
        <v>0.78115000000000001</v>
      </c>
      <c r="AN6">
        <v>0.79935</v>
      </c>
      <c r="AO6">
        <v>0.79820000000000002</v>
      </c>
      <c r="AP6">
        <v>0.77985000000000004</v>
      </c>
      <c r="AR6">
        <v>1.1999999999999999E-3</v>
      </c>
      <c r="AS6">
        <v>1.2700000000000001E-3</v>
      </c>
      <c r="AT6">
        <v>1.34E-3</v>
      </c>
      <c r="AU6">
        <v>1.1100000000000001E-3</v>
      </c>
      <c r="AW6">
        <v>2.7030699999999999</v>
      </c>
      <c r="AX6">
        <v>2.8067000000000002</v>
      </c>
      <c r="AZ6">
        <v>2.6158600000000001</v>
      </c>
      <c r="BA6">
        <v>2.5964700000000001</v>
      </c>
      <c r="BB6">
        <v>1.7964199999999999</v>
      </c>
      <c r="BC6">
        <v>1.85728</v>
      </c>
      <c r="BD6">
        <v>1.62565</v>
      </c>
      <c r="BE6">
        <v>1.71468</v>
      </c>
      <c r="BF6">
        <v>6.0535600000000001</v>
      </c>
      <c r="BG6">
        <v>6.0579999999999998</v>
      </c>
      <c r="BH6">
        <v>6.0340299999999996</v>
      </c>
      <c r="BI6">
        <v>6.1393599999999999</v>
      </c>
      <c r="BJ6">
        <v>6.1998800000000003</v>
      </c>
      <c r="BK6">
        <v>6.0665300000000002</v>
      </c>
      <c r="BL6">
        <v>1.719E-2</v>
      </c>
      <c r="BM6">
        <v>1.787E-2</v>
      </c>
      <c r="BN6">
        <v>1.729E-2</v>
      </c>
      <c r="BO6">
        <v>1.7780000000000001E-2</v>
      </c>
    </row>
    <row r="7" spans="1:67">
      <c r="A7" s="1" t="s">
        <v>503</v>
      </c>
      <c r="B7" s="2" t="str">
        <f t="shared" si="0"/>
        <v>2025_10_14_16</v>
      </c>
      <c r="C7" t="s">
        <v>158</v>
      </c>
      <c r="D7">
        <v>8.8599999999999998E-3</v>
      </c>
      <c r="E7">
        <v>1.371E-2</v>
      </c>
      <c r="F7">
        <v>9.6000000000000002E-4</v>
      </c>
      <c r="G7">
        <v>9.7000000000000005E-4</v>
      </c>
      <c r="H7">
        <v>1.08E-3</v>
      </c>
      <c r="I7">
        <v>1.0300000000000001E-3</v>
      </c>
      <c r="J7">
        <v>2.81E-3</v>
      </c>
      <c r="K7">
        <v>1.3600000000000001E-3</v>
      </c>
      <c r="L7">
        <v>8.8000000000000003E-4</v>
      </c>
      <c r="M7">
        <v>6.8000000000000005E-4</v>
      </c>
      <c r="N7">
        <v>5.8740600000000001</v>
      </c>
      <c r="O7">
        <v>5.7232799999999999</v>
      </c>
      <c r="P7">
        <v>5.6892800000000001</v>
      </c>
      <c r="Q7">
        <v>5.4036600000000004</v>
      </c>
      <c r="R7">
        <v>5.6339499999999996</v>
      </c>
      <c r="S7">
        <v>5.9904200000000003</v>
      </c>
      <c r="T7">
        <v>5.9043400000000004</v>
      </c>
      <c r="U7">
        <v>5.7978100000000001</v>
      </c>
      <c r="V7">
        <v>5.7186899999999996</v>
      </c>
      <c r="W7">
        <v>5.78559</v>
      </c>
      <c r="X7">
        <v>5.7255000000000003</v>
      </c>
      <c r="Y7">
        <v>5.6542899999999996</v>
      </c>
      <c r="Z7">
        <v>6.3800000000000003E-3</v>
      </c>
      <c r="AA7">
        <v>6.6299999999999996E-3</v>
      </c>
      <c r="AB7">
        <v>6.9800000000000001E-3</v>
      </c>
      <c r="AC7">
        <v>6.0400000000000002E-3</v>
      </c>
      <c r="AD7">
        <v>6.8399999999999997E-3</v>
      </c>
      <c r="AF7">
        <v>1.11456</v>
      </c>
      <c r="AG7">
        <v>1.09266</v>
      </c>
      <c r="AH7">
        <v>1.0786800000000001</v>
      </c>
      <c r="AJ7">
        <v>3.1399999999999999E-4</v>
      </c>
      <c r="AL7">
        <v>0.72287999999999997</v>
      </c>
      <c r="AM7">
        <v>0.73238999999999999</v>
      </c>
      <c r="AN7">
        <v>0.74983</v>
      </c>
      <c r="AO7">
        <v>0.74780999999999997</v>
      </c>
      <c r="AP7">
        <v>0.73124999999999996</v>
      </c>
      <c r="AR7">
        <v>5.9000000000000003E-4</v>
      </c>
      <c r="AS7">
        <v>6.6E-4</v>
      </c>
      <c r="AT7">
        <v>7.3999999999999999E-4</v>
      </c>
      <c r="AU7">
        <v>5.5999999999999995E-4</v>
      </c>
      <c r="AW7">
        <v>2.5670299999999999</v>
      </c>
      <c r="AX7">
        <v>2.66221</v>
      </c>
      <c r="AZ7">
        <v>2.4902600000000001</v>
      </c>
      <c r="BA7">
        <v>2.4934500000000002</v>
      </c>
      <c r="BB7">
        <v>1.8529899999999999</v>
      </c>
      <c r="BC7">
        <v>1.8999200000000001</v>
      </c>
      <c r="BD7">
        <v>1.6746799999999999</v>
      </c>
      <c r="BE7">
        <v>1.76454</v>
      </c>
      <c r="BF7">
        <v>6.01471</v>
      </c>
      <c r="BG7">
        <v>6.03146</v>
      </c>
      <c r="BH7">
        <v>6.0043699999999998</v>
      </c>
      <c r="BI7">
        <v>6.1317500000000003</v>
      </c>
      <c r="BJ7">
        <v>6.1976100000000001</v>
      </c>
      <c r="BK7">
        <v>6.0426399999999996</v>
      </c>
      <c r="BL7">
        <v>1.626E-2</v>
      </c>
      <c r="BM7">
        <v>1.6879999999999999E-2</v>
      </c>
      <c r="BN7">
        <v>1.6320000000000001E-2</v>
      </c>
      <c r="BO7">
        <v>1.6840000000000001E-2</v>
      </c>
    </row>
    <row r="8" spans="1:67">
      <c r="A8" s="1" t="s">
        <v>504</v>
      </c>
      <c r="B8" s="2" t="str">
        <f t="shared" si="0"/>
        <v>2025_10_14_17</v>
      </c>
      <c r="C8" t="s">
        <v>161</v>
      </c>
      <c r="D8">
        <v>3.456E-2</v>
      </c>
      <c r="E8">
        <v>3.6479999999999999E-2</v>
      </c>
      <c r="F8">
        <v>1.07E-3</v>
      </c>
      <c r="G8">
        <v>1.5299999999999999E-3</v>
      </c>
      <c r="H8">
        <v>1.5200000000000001E-3</v>
      </c>
      <c r="I8">
        <v>1.48E-3</v>
      </c>
      <c r="J8">
        <v>1.7099999999999999E-3</v>
      </c>
      <c r="K8">
        <v>2.3500000000000001E-3</v>
      </c>
      <c r="L8">
        <v>1.3600000000000001E-3</v>
      </c>
      <c r="M8">
        <v>1.08E-3</v>
      </c>
      <c r="N8">
        <v>6.3524099999999999</v>
      </c>
      <c r="O8">
        <v>6.2049700000000003</v>
      </c>
      <c r="P8">
        <v>6.1661900000000003</v>
      </c>
      <c r="Q8">
        <v>5.8434299999999997</v>
      </c>
      <c r="R8">
        <v>6.1207500000000001</v>
      </c>
      <c r="S8">
        <v>6.4675399999999996</v>
      </c>
      <c r="T8">
        <v>6.4076700000000004</v>
      </c>
      <c r="U8">
        <v>6.2681199999999997</v>
      </c>
      <c r="V8">
        <v>6.18926</v>
      </c>
      <c r="W8">
        <v>6.2876099999999999</v>
      </c>
      <c r="X8">
        <v>6.22187</v>
      </c>
      <c r="Y8">
        <v>6.1357999999999997</v>
      </c>
      <c r="Z8">
        <v>4.0890000000000003E-2</v>
      </c>
      <c r="AA8">
        <v>4.224E-2</v>
      </c>
      <c r="AB8">
        <v>4.1980000000000003E-2</v>
      </c>
      <c r="AC8">
        <v>4.0469999999999999E-2</v>
      </c>
      <c r="AD8">
        <v>4.0640000000000003E-2</v>
      </c>
      <c r="AF8">
        <v>1.3562399999999999</v>
      </c>
      <c r="AG8">
        <v>1.3299000000000001</v>
      </c>
      <c r="AH8">
        <v>1.3302499999999999</v>
      </c>
      <c r="AJ8">
        <v>3.4099999999999999E-4</v>
      </c>
      <c r="AL8">
        <v>0.79588999999999999</v>
      </c>
      <c r="AM8">
        <v>0.80671000000000004</v>
      </c>
      <c r="AN8">
        <v>0.82854000000000005</v>
      </c>
      <c r="AO8">
        <v>0.82372000000000001</v>
      </c>
      <c r="AP8">
        <v>0.80501999999999996</v>
      </c>
      <c r="AR8">
        <v>1.74E-3</v>
      </c>
      <c r="AS8">
        <v>1.8799999999999999E-3</v>
      </c>
      <c r="AT8">
        <v>1.8699999999999999E-3</v>
      </c>
      <c r="AU8">
        <v>1.7700000000000001E-3</v>
      </c>
      <c r="AW8">
        <v>2.8849800000000001</v>
      </c>
      <c r="AX8">
        <v>2.9936600000000002</v>
      </c>
      <c r="AZ8">
        <v>2.7972399999999999</v>
      </c>
      <c r="BA8">
        <v>2.7737599999999998</v>
      </c>
      <c r="BB8">
        <v>2.0289700000000002</v>
      </c>
      <c r="BC8">
        <v>2.0577000000000001</v>
      </c>
      <c r="BD8">
        <v>1.84352</v>
      </c>
      <c r="BE8">
        <v>1.9025399999999999</v>
      </c>
      <c r="BF8">
        <v>6.1174099999999996</v>
      </c>
      <c r="BG8">
        <v>6.1198100000000002</v>
      </c>
      <c r="BH8">
        <v>6.0978599999999998</v>
      </c>
      <c r="BI8">
        <v>6.2305099999999998</v>
      </c>
      <c r="BJ8">
        <v>6.2834399999999997</v>
      </c>
      <c r="BK8">
        <v>6.1274499999999996</v>
      </c>
      <c r="BL8">
        <v>1.6750000000000001E-2</v>
      </c>
      <c r="BM8">
        <v>1.7409999999999998E-2</v>
      </c>
      <c r="BN8">
        <v>1.6809999999999999E-2</v>
      </c>
      <c r="BO8">
        <v>1.738E-2</v>
      </c>
    </row>
    <row r="9" spans="1:67">
      <c r="A9" s="1" t="s">
        <v>505</v>
      </c>
      <c r="B9" s="2" t="str">
        <f t="shared" si="0"/>
        <v>2025_10_14_18</v>
      </c>
      <c r="C9" t="s">
        <v>164</v>
      </c>
      <c r="D9">
        <v>1.1650000000000001E-2</v>
      </c>
      <c r="E9">
        <v>1.371E-2</v>
      </c>
      <c r="F9">
        <v>1.0300000000000001E-3</v>
      </c>
      <c r="G9">
        <v>1.1299999999999999E-3</v>
      </c>
      <c r="H9">
        <v>1.2800000000000001E-3</v>
      </c>
      <c r="I9">
        <v>1.25E-3</v>
      </c>
      <c r="J9">
        <v>2.48E-3</v>
      </c>
      <c r="K9">
        <v>1.83E-3</v>
      </c>
      <c r="L9">
        <v>1.1199999999999999E-3</v>
      </c>
      <c r="M9">
        <v>8.4999999999999995E-4</v>
      </c>
      <c r="N9">
        <v>6.3064900000000002</v>
      </c>
      <c r="O9">
        <v>6.1454500000000003</v>
      </c>
      <c r="P9">
        <v>6.1026199999999999</v>
      </c>
      <c r="Q9">
        <v>5.7679099999999996</v>
      </c>
      <c r="R9">
        <v>6.0433599999999998</v>
      </c>
      <c r="S9">
        <v>6.4241799999999998</v>
      </c>
      <c r="T9">
        <v>6.3410599999999997</v>
      </c>
      <c r="U9">
        <v>6.2045300000000001</v>
      </c>
      <c r="V9">
        <v>6.1144600000000002</v>
      </c>
      <c r="W9">
        <v>6.2313799999999997</v>
      </c>
      <c r="X9">
        <v>6.1677799999999996</v>
      </c>
      <c r="Y9">
        <v>6.0768599999999999</v>
      </c>
      <c r="Z9">
        <v>6.3099999999999996E-3</v>
      </c>
      <c r="AA9">
        <v>7.7299999999999999E-3</v>
      </c>
      <c r="AB9">
        <v>7.92E-3</v>
      </c>
      <c r="AC9">
        <v>6.11E-3</v>
      </c>
      <c r="AD9">
        <v>7.9500000000000005E-3</v>
      </c>
      <c r="AF9">
        <v>1.19882</v>
      </c>
      <c r="AG9">
        <v>1.17506</v>
      </c>
      <c r="AH9">
        <v>1.1556900000000001</v>
      </c>
      <c r="AJ9">
        <v>3.2400000000000001E-4</v>
      </c>
      <c r="AL9">
        <v>0.74772000000000005</v>
      </c>
      <c r="AM9">
        <v>0.75658999999999998</v>
      </c>
      <c r="AN9">
        <v>0.77693999999999996</v>
      </c>
      <c r="AO9">
        <v>0.77070000000000005</v>
      </c>
      <c r="AP9">
        <v>0.75331999999999999</v>
      </c>
      <c r="AR9">
        <v>6.3000000000000003E-4</v>
      </c>
      <c r="AS9">
        <v>6.3000000000000003E-4</v>
      </c>
      <c r="AT9">
        <v>6.8000000000000005E-4</v>
      </c>
      <c r="AU9">
        <v>3.8000000000000002E-4</v>
      </c>
      <c r="AW9">
        <v>2.7664399999999998</v>
      </c>
      <c r="AX9">
        <v>2.8686600000000002</v>
      </c>
      <c r="AZ9">
        <v>2.6790400000000001</v>
      </c>
      <c r="BA9">
        <v>2.6532499999999999</v>
      </c>
      <c r="BB9">
        <v>2.0636199999999998</v>
      </c>
      <c r="BC9">
        <v>2.09219</v>
      </c>
      <c r="BD9">
        <v>1.85609</v>
      </c>
      <c r="BE9">
        <v>1.9353</v>
      </c>
      <c r="BF9">
        <v>6.0693200000000003</v>
      </c>
      <c r="BG9">
        <v>6.0766</v>
      </c>
      <c r="BH9">
        <v>6.0641499999999997</v>
      </c>
      <c r="BI9">
        <v>6.1888500000000004</v>
      </c>
      <c r="BJ9">
        <v>6.24559</v>
      </c>
      <c r="BK9">
        <v>6.0957600000000003</v>
      </c>
      <c r="BL9">
        <v>1.687E-2</v>
      </c>
      <c r="BM9">
        <v>1.754E-2</v>
      </c>
      <c r="BN9">
        <v>1.6889999999999999E-2</v>
      </c>
      <c r="BO9">
        <v>1.7430000000000001E-2</v>
      </c>
    </row>
    <row r="10" spans="1:67">
      <c r="A10" s="1" t="s">
        <v>506</v>
      </c>
      <c r="B10" s="2" t="str">
        <f t="shared" si="0"/>
        <v>2025_10_14_19</v>
      </c>
      <c r="C10" t="s">
        <v>167</v>
      </c>
      <c r="D10">
        <v>1.166E-2</v>
      </c>
      <c r="E10">
        <v>1.3950000000000001E-2</v>
      </c>
      <c r="F10">
        <v>1.31E-3</v>
      </c>
      <c r="G10">
        <v>1.1999999999999999E-3</v>
      </c>
      <c r="H10">
        <v>1.2999999999999999E-3</v>
      </c>
      <c r="I10">
        <v>1.2700000000000001E-3</v>
      </c>
      <c r="J10">
        <v>2.16E-3</v>
      </c>
      <c r="K10">
        <v>2.32E-3</v>
      </c>
      <c r="L10">
        <v>1.17E-3</v>
      </c>
      <c r="M10">
        <v>8.8000000000000003E-4</v>
      </c>
      <c r="N10">
        <v>6.4929199999999998</v>
      </c>
      <c r="O10">
        <v>6.34537</v>
      </c>
      <c r="P10">
        <v>6.2916600000000003</v>
      </c>
      <c r="Q10">
        <v>5.9779099999999996</v>
      </c>
      <c r="R10">
        <v>6.2776399999999999</v>
      </c>
      <c r="S10">
        <v>6.61693</v>
      </c>
      <c r="T10">
        <v>6.5337699999999996</v>
      </c>
      <c r="U10">
        <v>6.4035500000000001</v>
      </c>
      <c r="V10">
        <v>6.30898</v>
      </c>
      <c r="W10">
        <v>6.4134599999999997</v>
      </c>
      <c r="X10">
        <v>6.3522100000000004</v>
      </c>
      <c r="Y10">
        <v>6.2604300000000004</v>
      </c>
      <c r="Z10">
        <v>7.0600000000000003E-3</v>
      </c>
      <c r="AA10">
        <v>8.5299999999999994E-3</v>
      </c>
      <c r="AB10">
        <v>8.8100000000000001E-3</v>
      </c>
      <c r="AC10">
        <v>1.11E-2</v>
      </c>
      <c r="AD10">
        <v>7.5799999999999999E-3</v>
      </c>
      <c r="AF10">
        <v>1.23407</v>
      </c>
      <c r="AG10">
        <v>1.20905</v>
      </c>
      <c r="AH10">
        <v>1.1937599999999999</v>
      </c>
      <c r="AJ10">
        <v>3.3599999999999998E-4</v>
      </c>
      <c r="AL10">
        <v>0.76358999999999999</v>
      </c>
      <c r="AM10">
        <v>0.77370000000000005</v>
      </c>
      <c r="AN10">
        <v>0.79359000000000002</v>
      </c>
      <c r="AO10">
        <v>0.78822000000000003</v>
      </c>
      <c r="AP10">
        <v>0.77131000000000005</v>
      </c>
      <c r="AR10">
        <v>6.3000000000000003E-4</v>
      </c>
      <c r="AS10">
        <v>5.4000000000000001E-4</v>
      </c>
      <c r="AT10">
        <v>6.0999999999999997E-4</v>
      </c>
      <c r="AU10">
        <v>5.1000000000000004E-4</v>
      </c>
      <c r="AW10">
        <v>2.8764799999999999</v>
      </c>
      <c r="AX10">
        <v>2.9791699999999999</v>
      </c>
      <c r="AZ10">
        <v>2.77969</v>
      </c>
      <c r="BA10">
        <v>2.7605200000000001</v>
      </c>
      <c r="BB10">
        <v>2.1781799999999998</v>
      </c>
      <c r="BC10">
        <v>2.19</v>
      </c>
      <c r="BD10">
        <v>1.9802299999999999</v>
      </c>
      <c r="BE10">
        <v>2.0264600000000002</v>
      </c>
      <c r="BF10">
        <v>6.1109900000000001</v>
      </c>
      <c r="BG10">
        <v>6.1122500000000004</v>
      </c>
      <c r="BH10">
        <v>6.1114300000000004</v>
      </c>
      <c r="BI10">
        <v>6.2238600000000002</v>
      </c>
      <c r="BJ10">
        <v>6.2596499999999997</v>
      </c>
      <c r="BK10">
        <v>6.1262999999999996</v>
      </c>
      <c r="BL10">
        <v>1.7239999999999998E-2</v>
      </c>
      <c r="BM10">
        <v>1.7899999999999999E-2</v>
      </c>
      <c r="BN10">
        <v>1.7239999999999998E-2</v>
      </c>
      <c r="BO10">
        <v>1.7749999999999998E-2</v>
      </c>
    </row>
    <row r="11" spans="1:67">
      <c r="A11" s="1" t="s">
        <v>507</v>
      </c>
      <c r="B11" s="2" t="str">
        <f t="shared" si="0"/>
        <v>2025_10_14_20</v>
      </c>
      <c r="C11" t="s">
        <v>171</v>
      </c>
      <c r="D11">
        <v>1.7979999999999999E-2</v>
      </c>
      <c r="E11">
        <v>1.9890000000000001E-2</v>
      </c>
      <c r="F11">
        <v>1.1199999999999999E-3</v>
      </c>
      <c r="G11">
        <v>1.4E-3</v>
      </c>
      <c r="H11">
        <v>1.42E-3</v>
      </c>
      <c r="I11">
        <v>1.4E-3</v>
      </c>
      <c r="J11">
        <v>2.4199999999999998E-3</v>
      </c>
      <c r="K11">
        <v>1.8799999999999999E-3</v>
      </c>
      <c r="L11">
        <v>1.2800000000000001E-3</v>
      </c>
      <c r="M11">
        <v>1.07E-3</v>
      </c>
      <c r="N11">
        <v>6.6488699999999996</v>
      </c>
      <c r="O11">
        <v>6.49031</v>
      </c>
      <c r="P11">
        <v>6.4523799999999998</v>
      </c>
      <c r="Q11">
        <v>6.0963599999999998</v>
      </c>
      <c r="R11">
        <v>6.4100799999999998</v>
      </c>
      <c r="S11">
        <v>6.7948300000000001</v>
      </c>
      <c r="T11">
        <v>6.6863900000000003</v>
      </c>
      <c r="U11">
        <v>6.548</v>
      </c>
      <c r="V11">
        <v>6.45716</v>
      </c>
      <c r="W11">
        <v>6.6005200000000004</v>
      </c>
      <c r="X11">
        <v>6.53552</v>
      </c>
      <c r="Y11">
        <v>6.4555899999999999</v>
      </c>
      <c r="Z11">
        <v>8.8000000000000005E-3</v>
      </c>
      <c r="AA11">
        <v>9.5300000000000003E-3</v>
      </c>
      <c r="AB11">
        <v>9.8300000000000002E-3</v>
      </c>
      <c r="AC11">
        <v>8.8100000000000001E-3</v>
      </c>
      <c r="AD11">
        <v>9.1299999999999992E-3</v>
      </c>
      <c r="AF11">
        <v>1.2388399999999999</v>
      </c>
      <c r="AG11">
        <v>1.21343</v>
      </c>
      <c r="AH11">
        <v>1.2040500000000001</v>
      </c>
      <c r="AJ11">
        <v>3.3300000000000002E-4</v>
      </c>
      <c r="AL11">
        <v>0.77376</v>
      </c>
      <c r="AM11">
        <v>0.78271999999999997</v>
      </c>
      <c r="AN11">
        <v>0.80311999999999995</v>
      </c>
      <c r="AO11">
        <v>0.80027000000000004</v>
      </c>
      <c r="AP11">
        <v>0.7823</v>
      </c>
      <c r="AR11">
        <v>8.7000000000000001E-4</v>
      </c>
      <c r="AS11">
        <v>1.01E-3</v>
      </c>
      <c r="AT11">
        <v>1E-3</v>
      </c>
      <c r="AU11">
        <v>1E-3</v>
      </c>
      <c r="AW11">
        <v>2.9215200000000001</v>
      </c>
      <c r="AX11">
        <v>3.03233</v>
      </c>
      <c r="AZ11">
        <v>2.8372299999999999</v>
      </c>
      <c r="BA11">
        <v>2.8170099999999998</v>
      </c>
      <c r="BB11">
        <v>2.1940900000000001</v>
      </c>
      <c r="BC11">
        <v>2.2363</v>
      </c>
      <c r="BD11">
        <v>1.9967200000000001</v>
      </c>
      <c r="BE11">
        <v>2.0702600000000002</v>
      </c>
      <c r="BF11">
        <v>6.1043799999999999</v>
      </c>
      <c r="BG11">
        <v>6.1183699999999996</v>
      </c>
      <c r="BH11">
        <v>6.09396</v>
      </c>
      <c r="BI11">
        <v>6.2447900000000001</v>
      </c>
      <c r="BJ11">
        <v>6.2860699999999996</v>
      </c>
      <c r="BK11">
        <v>6.15177</v>
      </c>
      <c r="BL11">
        <v>1.7479999999999999E-2</v>
      </c>
      <c r="BM11">
        <v>1.8149999999999999E-2</v>
      </c>
      <c r="BN11">
        <v>1.754E-2</v>
      </c>
      <c r="BO11">
        <v>1.805E-2</v>
      </c>
    </row>
    <row r="12" spans="1:67">
      <c r="A12" s="1" t="s">
        <v>508</v>
      </c>
      <c r="B12" s="2" t="str">
        <f t="shared" si="0"/>
        <v>2025_10_14_21</v>
      </c>
      <c r="C12" t="s">
        <v>174</v>
      </c>
      <c r="D12">
        <v>2.3740000000000001E-2</v>
      </c>
      <c r="E12">
        <v>2.538E-2</v>
      </c>
      <c r="F12">
        <v>1.34E-3</v>
      </c>
      <c r="G12">
        <v>1.4400000000000001E-3</v>
      </c>
      <c r="H12">
        <v>1.4400000000000001E-3</v>
      </c>
      <c r="I12">
        <v>1.4E-3</v>
      </c>
      <c r="J12">
        <v>1.99E-3</v>
      </c>
      <c r="K12">
        <v>1.9499999999999999E-3</v>
      </c>
      <c r="L12">
        <v>1.2800000000000001E-3</v>
      </c>
      <c r="M12">
        <v>9.7999999999999997E-4</v>
      </c>
      <c r="N12">
        <v>6.8490000000000002</v>
      </c>
      <c r="O12">
        <v>6.6811199999999999</v>
      </c>
      <c r="P12">
        <v>6.6370699999999996</v>
      </c>
      <c r="Q12">
        <v>6.2638199999999999</v>
      </c>
      <c r="R12">
        <v>6.6098499999999998</v>
      </c>
      <c r="S12">
        <v>7.0083399999999996</v>
      </c>
      <c r="T12">
        <v>6.9002400000000002</v>
      </c>
      <c r="U12">
        <v>6.7464399999999998</v>
      </c>
      <c r="V12">
        <v>6.65855</v>
      </c>
      <c r="W12">
        <v>6.7735099999999999</v>
      </c>
      <c r="X12">
        <v>6.71624</v>
      </c>
      <c r="Y12">
        <v>6.63171</v>
      </c>
      <c r="Z12">
        <v>2.479E-2</v>
      </c>
      <c r="AA12">
        <v>2.511E-2</v>
      </c>
      <c r="AB12">
        <v>2.554E-2</v>
      </c>
      <c r="AC12">
        <v>2.6499999999999999E-2</v>
      </c>
      <c r="AD12">
        <v>2.5010000000000001E-2</v>
      </c>
      <c r="AF12">
        <v>1.3662399999999999</v>
      </c>
      <c r="AG12">
        <v>1.34009</v>
      </c>
      <c r="AH12">
        <v>1.33297</v>
      </c>
      <c r="AJ12">
        <v>3.6499999999999998E-4</v>
      </c>
      <c r="AL12">
        <v>0.78913</v>
      </c>
      <c r="AM12">
        <v>0.79886999999999997</v>
      </c>
      <c r="AN12">
        <v>0.82059000000000004</v>
      </c>
      <c r="AO12">
        <v>0.81516999999999995</v>
      </c>
      <c r="AP12">
        <v>0.79769999999999996</v>
      </c>
      <c r="AR12">
        <v>8.4999999999999995E-4</v>
      </c>
      <c r="AS12">
        <v>9.2000000000000003E-4</v>
      </c>
      <c r="AT12">
        <v>8.4000000000000003E-4</v>
      </c>
      <c r="AU12">
        <v>6.9999999999999999E-4</v>
      </c>
      <c r="AW12">
        <v>3.1415600000000001</v>
      </c>
      <c r="AX12">
        <v>3.2583500000000001</v>
      </c>
      <c r="AZ12">
        <v>3.0409000000000002</v>
      </c>
      <c r="BA12">
        <v>3.0232899999999998</v>
      </c>
      <c r="BB12">
        <v>2.2959200000000002</v>
      </c>
      <c r="BC12">
        <v>2.3511899999999999</v>
      </c>
      <c r="BD12">
        <v>2.1674500000000001</v>
      </c>
      <c r="BE12">
        <v>2.1659799999999998</v>
      </c>
      <c r="BF12">
        <v>6.1122399999999999</v>
      </c>
      <c r="BG12">
        <v>6.1231200000000001</v>
      </c>
      <c r="BH12">
        <v>6.11252</v>
      </c>
      <c r="BI12">
        <v>6.2481600000000004</v>
      </c>
      <c r="BJ12">
        <v>6.2790499999999998</v>
      </c>
      <c r="BK12">
        <v>6.1438100000000002</v>
      </c>
      <c r="BL12">
        <v>1.779E-2</v>
      </c>
      <c r="BM12">
        <v>1.8489999999999999E-2</v>
      </c>
      <c r="BN12">
        <v>1.7819999999999999E-2</v>
      </c>
      <c r="BO12">
        <v>1.839E-2</v>
      </c>
    </row>
    <row r="13" spans="1:67">
      <c r="A13" s="1" t="s">
        <v>509</v>
      </c>
      <c r="B13" s="2" t="str">
        <f t="shared" si="0"/>
        <v>2025_10_14_22</v>
      </c>
      <c r="C13" t="s">
        <v>178</v>
      </c>
      <c r="D13">
        <v>1.099E-2</v>
      </c>
      <c r="E13">
        <v>1.183E-2</v>
      </c>
      <c r="F13">
        <v>1.1100000000000001E-3</v>
      </c>
      <c r="G13">
        <v>1.4E-3</v>
      </c>
      <c r="H13">
        <v>1.3799999999999999E-3</v>
      </c>
      <c r="I13">
        <v>1.3500000000000001E-3</v>
      </c>
      <c r="J13">
        <v>1.4400000000000001E-3</v>
      </c>
      <c r="K13">
        <v>2E-3</v>
      </c>
      <c r="L13">
        <v>1.1999999999999999E-3</v>
      </c>
      <c r="M13">
        <v>1.0300000000000001E-3</v>
      </c>
      <c r="N13">
        <v>6.9454500000000001</v>
      </c>
      <c r="O13">
        <v>6.77684</v>
      </c>
      <c r="P13">
        <v>6.7278599999999997</v>
      </c>
      <c r="Q13">
        <v>6.3162099999999999</v>
      </c>
      <c r="R13">
        <v>6.6713800000000001</v>
      </c>
      <c r="S13">
        <v>7.0779800000000002</v>
      </c>
      <c r="T13">
        <v>6.9790999999999999</v>
      </c>
      <c r="U13">
        <v>6.8336300000000003</v>
      </c>
      <c r="V13">
        <v>6.7453399999999997</v>
      </c>
      <c r="W13">
        <v>6.8509599999999997</v>
      </c>
      <c r="X13">
        <v>6.7915299999999998</v>
      </c>
      <c r="Y13">
        <v>6.7354200000000004</v>
      </c>
      <c r="Z13">
        <v>4.64E-3</v>
      </c>
      <c r="AA13">
        <v>6.3400000000000001E-3</v>
      </c>
      <c r="AB13">
        <v>6.5900000000000004E-3</v>
      </c>
      <c r="AC13">
        <v>3.9300000000000003E-3</v>
      </c>
      <c r="AD13">
        <v>6.8599999999999998E-3</v>
      </c>
      <c r="AF13">
        <v>1.2622500000000001</v>
      </c>
      <c r="AG13">
        <v>1.2370000000000001</v>
      </c>
      <c r="AH13">
        <v>1.2132400000000001</v>
      </c>
      <c r="AJ13">
        <v>3.5599999999999998E-4</v>
      </c>
      <c r="AL13">
        <v>0.78451000000000004</v>
      </c>
      <c r="AM13">
        <v>0.79413</v>
      </c>
      <c r="AN13">
        <v>0.81632000000000005</v>
      </c>
      <c r="AO13">
        <v>0.81059999999999999</v>
      </c>
      <c r="AP13">
        <v>0.79210000000000003</v>
      </c>
      <c r="AR13">
        <v>4.0000000000000002E-4</v>
      </c>
      <c r="AS13">
        <v>4.0000000000000002E-4</v>
      </c>
      <c r="AT13">
        <v>5.1999999999999995E-4</v>
      </c>
      <c r="AU13">
        <v>6.9999999999999994E-5</v>
      </c>
      <c r="AW13">
        <v>3.0373299999999999</v>
      </c>
      <c r="AX13">
        <v>3.1555</v>
      </c>
      <c r="AZ13">
        <v>2.9487199999999998</v>
      </c>
      <c r="BA13">
        <v>2.9312399999999998</v>
      </c>
      <c r="BB13">
        <v>2.3868299999999998</v>
      </c>
      <c r="BC13">
        <v>2.39886</v>
      </c>
      <c r="BD13">
        <v>2.1805300000000001</v>
      </c>
      <c r="BE13">
        <v>2.2115</v>
      </c>
      <c r="BF13">
        <v>6.1792800000000003</v>
      </c>
      <c r="BG13">
        <v>6.1981900000000003</v>
      </c>
      <c r="BH13">
        <v>6.1952800000000003</v>
      </c>
      <c r="BI13">
        <v>6.3717699999999997</v>
      </c>
      <c r="BJ13">
        <v>6.3678100000000004</v>
      </c>
      <c r="BK13">
        <v>6.2368800000000002</v>
      </c>
      <c r="BL13">
        <v>1.7850000000000001E-2</v>
      </c>
      <c r="BM13">
        <v>1.856E-2</v>
      </c>
      <c r="BN13">
        <v>1.7899999999999999E-2</v>
      </c>
      <c r="BO13">
        <v>1.8460000000000001E-2</v>
      </c>
    </row>
    <row r="14" spans="1:67">
      <c r="A14" s="1" t="s">
        <v>510</v>
      </c>
      <c r="B14" s="2" t="str">
        <f t="shared" si="0"/>
        <v>2025_10_14_23</v>
      </c>
      <c r="C14" t="s">
        <v>183</v>
      </c>
      <c r="D14">
        <v>1.3809999999999999E-2</v>
      </c>
      <c r="E14">
        <v>1.5810000000000001E-2</v>
      </c>
      <c r="F14">
        <v>1.33E-3</v>
      </c>
      <c r="G14">
        <v>1.5100000000000001E-3</v>
      </c>
      <c r="H14">
        <v>1.5299999999999999E-3</v>
      </c>
      <c r="I14">
        <v>1.5100000000000001E-3</v>
      </c>
      <c r="J14">
        <v>2.2599999999999999E-3</v>
      </c>
      <c r="K14">
        <v>1.99E-3</v>
      </c>
      <c r="L14">
        <v>1.39E-3</v>
      </c>
      <c r="M14">
        <v>1.1900000000000001E-3</v>
      </c>
      <c r="N14">
        <v>7.4434300000000002</v>
      </c>
      <c r="O14">
        <v>7.25298</v>
      </c>
      <c r="P14">
        <v>7.2009499999999997</v>
      </c>
      <c r="Q14">
        <v>6.7381900000000003</v>
      </c>
      <c r="R14">
        <v>7.1649399999999996</v>
      </c>
      <c r="S14">
        <v>7.6082299999999998</v>
      </c>
      <c r="T14">
        <v>7.4638299999999997</v>
      </c>
      <c r="U14">
        <v>7.3168100000000003</v>
      </c>
      <c r="V14">
        <v>7.2233299999999998</v>
      </c>
      <c r="W14">
        <v>7.3476400000000002</v>
      </c>
      <c r="X14">
        <v>7.2811700000000004</v>
      </c>
      <c r="Y14">
        <v>7.1859599999999997</v>
      </c>
      <c r="Z14">
        <v>9.7000000000000003E-3</v>
      </c>
      <c r="AA14">
        <v>1.021E-2</v>
      </c>
      <c r="AB14">
        <v>1.04E-2</v>
      </c>
      <c r="AC14">
        <v>9.8499999999999994E-3</v>
      </c>
      <c r="AD14">
        <v>9.6500000000000006E-3</v>
      </c>
      <c r="AF14">
        <v>1.3790899999999999</v>
      </c>
      <c r="AG14">
        <v>1.3507</v>
      </c>
      <c r="AH14">
        <v>1.3302</v>
      </c>
      <c r="AJ14">
        <v>3.8000000000000002E-4</v>
      </c>
      <c r="AL14">
        <v>0.82965999999999995</v>
      </c>
      <c r="AM14">
        <v>0.83986000000000005</v>
      </c>
      <c r="AN14">
        <v>0.86373</v>
      </c>
      <c r="AO14">
        <v>0.85680000000000001</v>
      </c>
      <c r="AP14">
        <v>0.83767000000000003</v>
      </c>
      <c r="AR14">
        <v>6.8999999999999997E-4</v>
      </c>
      <c r="AS14">
        <v>6.8000000000000005E-4</v>
      </c>
      <c r="AT14">
        <v>7.9000000000000001E-4</v>
      </c>
      <c r="AU14">
        <v>8.8999999999999995E-4</v>
      </c>
      <c r="AW14">
        <v>3.25468</v>
      </c>
      <c r="AX14">
        <v>3.3738700000000001</v>
      </c>
      <c r="AZ14">
        <v>3.1366399999999999</v>
      </c>
      <c r="BA14">
        <v>3.1151300000000002</v>
      </c>
      <c r="BB14">
        <v>2.55762</v>
      </c>
      <c r="BC14">
        <v>2.5365600000000001</v>
      </c>
      <c r="BD14">
        <v>2.30097</v>
      </c>
      <c r="BE14">
        <v>2.3681800000000002</v>
      </c>
      <c r="BF14">
        <v>6.3184399999999998</v>
      </c>
      <c r="BG14">
        <v>6.3317600000000001</v>
      </c>
      <c r="BH14">
        <v>6.3244800000000003</v>
      </c>
      <c r="BI14">
        <v>6.4288400000000001</v>
      </c>
      <c r="BJ14">
        <v>6.4866400000000004</v>
      </c>
      <c r="BK14">
        <v>6.3749000000000002</v>
      </c>
      <c r="BL14">
        <v>1.8839999999999999E-2</v>
      </c>
      <c r="BM14">
        <v>1.958E-2</v>
      </c>
      <c r="BN14">
        <v>1.89E-2</v>
      </c>
      <c r="BO14">
        <v>1.9460000000000002E-2</v>
      </c>
    </row>
    <row r="15" spans="1:67">
      <c r="A15" s="1" t="s">
        <v>511</v>
      </c>
      <c r="B15" s="2" t="str">
        <f t="shared" si="0"/>
        <v>2025_10_14_24</v>
      </c>
      <c r="C15" t="s">
        <v>89</v>
      </c>
      <c r="D15">
        <v>1.9470000000000001E-2</v>
      </c>
      <c r="E15">
        <v>2.247E-2</v>
      </c>
      <c r="F15">
        <v>2.3570000000000001E-2</v>
      </c>
      <c r="G15">
        <v>2.3619999999999999E-2</v>
      </c>
      <c r="H15">
        <v>2.3720000000000001E-2</v>
      </c>
      <c r="I15">
        <v>2.4150000000000001E-2</v>
      </c>
      <c r="J15">
        <v>2.3789999999999999E-2</v>
      </c>
      <c r="K15">
        <v>2.368E-2</v>
      </c>
      <c r="L15">
        <v>2.351E-2</v>
      </c>
      <c r="M15">
        <v>2.3980000000000001E-2</v>
      </c>
      <c r="N15">
        <v>1.01831</v>
      </c>
      <c r="O15">
        <v>1.0390299999999999</v>
      </c>
      <c r="P15">
        <v>1.0408500000000001</v>
      </c>
      <c r="Q15">
        <v>1.08616</v>
      </c>
      <c r="R15">
        <v>1.0902799999999999</v>
      </c>
      <c r="S15">
        <v>1.08161</v>
      </c>
      <c r="T15">
        <v>1.0203</v>
      </c>
      <c r="U15">
        <v>1.0340800000000001</v>
      </c>
      <c r="V15">
        <v>1.02325</v>
      </c>
      <c r="W15">
        <v>1.10527</v>
      </c>
      <c r="X15">
        <v>1.0776300000000001</v>
      </c>
      <c r="Y15">
        <v>1.0688899999999999</v>
      </c>
      <c r="Z15">
        <v>9.5200000000000007E-3</v>
      </c>
      <c r="AA15">
        <v>9.4000000000000004E-3</v>
      </c>
      <c r="AB15">
        <v>1.0059999999999999E-2</v>
      </c>
      <c r="AC15">
        <v>6.4200000000000004E-3</v>
      </c>
      <c r="AD15">
        <v>9.58E-3</v>
      </c>
      <c r="AF15">
        <v>0.14088999999999999</v>
      </c>
      <c r="AG15">
        <v>0.14254</v>
      </c>
      <c r="AH15">
        <v>7.059E-2</v>
      </c>
      <c r="AJ15">
        <v>7.6000000000000004E-5</v>
      </c>
      <c r="AL15">
        <v>0.20115</v>
      </c>
      <c r="AM15">
        <v>0.20211999999999999</v>
      </c>
      <c r="AN15">
        <v>0.20255000000000001</v>
      </c>
      <c r="AO15">
        <v>0.20193</v>
      </c>
      <c r="AP15">
        <v>0.19882</v>
      </c>
      <c r="AR15">
        <v>4.6499999999999996E-3</v>
      </c>
      <c r="AS15">
        <v>4.7999999999999996E-3</v>
      </c>
      <c r="AT15">
        <v>4.7999999999999996E-3</v>
      </c>
      <c r="AU15">
        <v>4.8199999999999996E-3</v>
      </c>
      <c r="AW15">
        <v>1.03952</v>
      </c>
      <c r="AX15">
        <v>1.0831900000000001</v>
      </c>
      <c r="AZ15">
        <v>1.0518700000000001</v>
      </c>
      <c r="BA15">
        <v>1.1101000000000001</v>
      </c>
      <c r="BB15">
        <v>0.97596000000000005</v>
      </c>
      <c r="BC15">
        <v>1.03677</v>
      </c>
      <c r="BD15">
        <v>0.96204999999999996</v>
      </c>
      <c r="BE15">
        <v>1.04922</v>
      </c>
      <c r="BF15">
        <v>0.50778000000000001</v>
      </c>
      <c r="BG15">
        <v>0.51044</v>
      </c>
      <c r="BH15">
        <v>0.52346000000000004</v>
      </c>
      <c r="BI15">
        <v>0.46844999999999998</v>
      </c>
      <c r="BJ15">
        <v>0.52885000000000004</v>
      </c>
      <c r="BK15">
        <v>0.51407999999999998</v>
      </c>
      <c r="BL15">
        <v>2.5999999999999999E-2</v>
      </c>
      <c r="BM15">
        <v>2.6290000000000001E-2</v>
      </c>
      <c r="BN15">
        <v>2.5870000000000001E-2</v>
      </c>
      <c r="BO15">
        <v>2.5819999999999999E-2</v>
      </c>
    </row>
    <row r="16" spans="1:67">
      <c r="A16" s="1" t="s">
        <v>512</v>
      </c>
      <c r="B16" s="2" t="str">
        <f t="shared" si="0"/>
        <v>2025_10_14_25</v>
      </c>
      <c r="C16" t="s">
        <v>115</v>
      </c>
      <c r="D16">
        <v>2.7910000000000001E-2</v>
      </c>
      <c r="E16">
        <v>2.8649999999999998E-2</v>
      </c>
      <c r="F16">
        <v>1.413E-2</v>
      </c>
      <c r="G16">
        <v>1.44E-2</v>
      </c>
      <c r="H16">
        <v>1.383E-2</v>
      </c>
      <c r="I16">
        <v>1.4109999999999999E-2</v>
      </c>
      <c r="J16">
        <v>1.506E-2</v>
      </c>
      <c r="K16">
        <v>1.474E-2</v>
      </c>
      <c r="L16">
        <v>1.4E-2</v>
      </c>
      <c r="M16">
        <v>1.4160000000000001E-2</v>
      </c>
      <c r="N16">
        <v>9.6247699999999998</v>
      </c>
      <c r="O16">
        <v>9.3830600000000004</v>
      </c>
      <c r="P16">
        <v>9.3302300000000002</v>
      </c>
      <c r="Q16">
        <v>8.3622399999999999</v>
      </c>
      <c r="R16">
        <v>9.20444</v>
      </c>
      <c r="S16">
        <v>9.6421799999999998</v>
      </c>
      <c r="T16">
        <v>9.6281499999999998</v>
      </c>
      <c r="U16">
        <v>9.4218600000000006</v>
      </c>
      <c r="V16">
        <v>9.3230599999999999</v>
      </c>
      <c r="W16">
        <v>9.4337999999999997</v>
      </c>
      <c r="X16">
        <v>9.3428400000000007</v>
      </c>
      <c r="Y16">
        <v>9.2148199999999996</v>
      </c>
      <c r="Z16">
        <v>7.9699999999999993E-2</v>
      </c>
      <c r="AA16">
        <v>8.0320000000000003E-2</v>
      </c>
      <c r="AB16">
        <v>8.0649999999999999E-2</v>
      </c>
      <c r="AC16">
        <v>7.6160000000000005E-2</v>
      </c>
      <c r="AD16">
        <v>7.8990000000000005E-2</v>
      </c>
      <c r="AF16">
        <v>0.72787999999999997</v>
      </c>
      <c r="AG16">
        <v>0.71972999999999998</v>
      </c>
      <c r="AH16">
        <v>0.61017999999999994</v>
      </c>
      <c r="AJ16">
        <v>6.2799999999999998E-4</v>
      </c>
      <c r="AL16">
        <v>2.2932999999999999</v>
      </c>
      <c r="AM16">
        <v>2.3209200000000001</v>
      </c>
      <c r="AN16">
        <v>2.3918300000000001</v>
      </c>
      <c r="AO16">
        <v>2.3599299999999999</v>
      </c>
      <c r="AP16">
        <v>2.3220999999999998</v>
      </c>
      <c r="AR16">
        <v>2.0400000000000001E-3</v>
      </c>
      <c r="AS16">
        <v>2.1700000000000001E-3</v>
      </c>
      <c r="AT16">
        <v>2.1800000000000001E-3</v>
      </c>
      <c r="AU16">
        <v>2.2000000000000001E-3</v>
      </c>
      <c r="AW16">
        <v>2.9755600000000002</v>
      </c>
      <c r="AX16">
        <v>3.0981999999999998</v>
      </c>
      <c r="AZ16">
        <v>2.8432300000000001</v>
      </c>
      <c r="BA16">
        <v>2.8531499999999999</v>
      </c>
      <c r="BB16">
        <v>2.0591200000000001</v>
      </c>
      <c r="BC16">
        <v>2.0678999999999998</v>
      </c>
      <c r="BD16">
        <v>1.85686</v>
      </c>
      <c r="BE16">
        <v>1.89374</v>
      </c>
      <c r="BF16">
        <v>2.48787</v>
      </c>
      <c r="BG16">
        <v>2.48197</v>
      </c>
      <c r="BH16">
        <v>2.49173</v>
      </c>
      <c r="BI16">
        <v>2.4937</v>
      </c>
      <c r="BJ16">
        <v>2.5587300000000002</v>
      </c>
      <c r="BK16">
        <v>2.5080499999999999</v>
      </c>
      <c r="BL16">
        <v>4.2470000000000001E-2</v>
      </c>
      <c r="BM16">
        <v>4.3360000000000003E-2</v>
      </c>
      <c r="BN16">
        <v>4.2119999999999998E-2</v>
      </c>
      <c r="BO16">
        <v>4.3229999999999998E-2</v>
      </c>
    </row>
    <row r="17" spans="1:67">
      <c r="A17" s="1" t="s">
        <v>513</v>
      </c>
      <c r="B17" s="2" t="str">
        <f t="shared" si="0"/>
        <v>2025_10_14_26</v>
      </c>
      <c r="C17" t="s">
        <v>188</v>
      </c>
      <c r="D17">
        <v>1.438E-2</v>
      </c>
      <c r="E17">
        <v>1.7440000000000001E-2</v>
      </c>
      <c r="F17">
        <v>1.4300000000000001E-3</v>
      </c>
      <c r="G17">
        <v>1.4E-3</v>
      </c>
      <c r="H17">
        <v>1.5299999999999999E-3</v>
      </c>
      <c r="I17">
        <v>1.5100000000000001E-3</v>
      </c>
      <c r="J17">
        <v>1.9300000000000001E-3</v>
      </c>
      <c r="K17">
        <v>2.5500000000000002E-3</v>
      </c>
      <c r="L17">
        <v>1.34E-3</v>
      </c>
      <c r="M17">
        <v>1.1900000000000001E-3</v>
      </c>
      <c r="N17">
        <v>7.2275700000000001</v>
      </c>
      <c r="O17">
        <v>7.0556000000000001</v>
      </c>
      <c r="P17">
        <v>7.0177100000000001</v>
      </c>
      <c r="Q17">
        <v>6.5869200000000001</v>
      </c>
      <c r="R17">
        <v>6.9832299999999998</v>
      </c>
      <c r="S17">
        <v>7.3849</v>
      </c>
      <c r="T17">
        <v>7.2399399999999998</v>
      </c>
      <c r="U17">
        <v>7.0998400000000004</v>
      </c>
      <c r="V17">
        <v>7.0266200000000003</v>
      </c>
      <c r="W17">
        <v>7.14635</v>
      </c>
      <c r="X17">
        <v>7.0914099999999998</v>
      </c>
      <c r="Y17">
        <v>7.04861</v>
      </c>
      <c r="Z17">
        <v>5.8999999999999999E-3</v>
      </c>
      <c r="AA17">
        <v>6.43E-3</v>
      </c>
      <c r="AB17">
        <v>6.6800000000000002E-3</v>
      </c>
      <c r="AC17">
        <v>4.7699999999999999E-3</v>
      </c>
      <c r="AD17">
        <v>6.8799999999999998E-3</v>
      </c>
      <c r="AF17">
        <v>1.3786099999999999</v>
      </c>
      <c r="AG17">
        <v>1.35202</v>
      </c>
      <c r="AH17">
        <v>1.34998</v>
      </c>
      <c r="AJ17">
        <v>3.5E-4</v>
      </c>
      <c r="AL17">
        <v>0.79225999999999996</v>
      </c>
      <c r="AM17">
        <v>0.80098999999999998</v>
      </c>
      <c r="AN17">
        <v>0.82535999999999998</v>
      </c>
      <c r="AO17">
        <v>0.81759999999999999</v>
      </c>
      <c r="AP17">
        <v>0.79966000000000004</v>
      </c>
      <c r="AR17">
        <v>6.9999999999999999E-4</v>
      </c>
      <c r="AS17">
        <v>7.5000000000000002E-4</v>
      </c>
      <c r="AT17">
        <v>7.5000000000000002E-4</v>
      </c>
      <c r="AU17">
        <v>6.2E-4</v>
      </c>
      <c r="AW17">
        <v>3.2115300000000002</v>
      </c>
      <c r="AX17">
        <v>3.3467899999999999</v>
      </c>
      <c r="AZ17">
        <v>3.1216300000000001</v>
      </c>
      <c r="BA17">
        <v>3.1082999999999998</v>
      </c>
      <c r="BB17">
        <v>2.4382799999999998</v>
      </c>
      <c r="BC17">
        <v>2.4549300000000001</v>
      </c>
      <c r="BD17">
        <v>2.21523</v>
      </c>
      <c r="BE17">
        <v>2.2697799999999999</v>
      </c>
      <c r="BF17">
        <v>6.3912399999999998</v>
      </c>
      <c r="BG17">
        <v>6.3612200000000003</v>
      </c>
      <c r="BH17">
        <v>6.4028999999999998</v>
      </c>
      <c r="BI17">
        <v>6.5069900000000001</v>
      </c>
      <c r="BJ17">
        <v>6.56393</v>
      </c>
      <c r="BK17">
        <v>6.4379799999999996</v>
      </c>
      <c r="BL17">
        <v>1.8280000000000001E-2</v>
      </c>
      <c r="BM17">
        <v>1.9029999999999998E-2</v>
      </c>
      <c r="BN17">
        <v>1.8339999999999999E-2</v>
      </c>
      <c r="BO17">
        <v>1.8950000000000002E-2</v>
      </c>
    </row>
    <row r="18" spans="1:67">
      <c r="A18" s="1" t="s">
        <v>514</v>
      </c>
      <c r="B18" s="2" t="str">
        <f t="shared" si="0"/>
        <v>2025_10_14_27</v>
      </c>
      <c r="C18" t="s">
        <v>191</v>
      </c>
      <c r="D18">
        <v>1.307E-2</v>
      </c>
      <c r="E18">
        <v>1.502E-2</v>
      </c>
      <c r="F18">
        <v>6.4999999999999997E-4</v>
      </c>
      <c r="G18">
        <v>8.8999999999999995E-4</v>
      </c>
      <c r="H18">
        <v>9.7999999999999997E-4</v>
      </c>
      <c r="I18">
        <v>9.3999999999999997E-4</v>
      </c>
      <c r="J18">
        <v>1E-4</v>
      </c>
      <c r="K18">
        <v>1.5200000000000001E-3</v>
      </c>
      <c r="L18">
        <v>7.7999999999999999E-4</v>
      </c>
      <c r="M18">
        <v>4.8999999999999998E-4</v>
      </c>
      <c r="N18">
        <v>3.9908899999999998</v>
      </c>
      <c r="O18">
        <v>3.9485999999999999</v>
      </c>
      <c r="P18">
        <v>3.8867699999999998</v>
      </c>
      <c r="Q18">
        <v>3.8199000000000001</v>
      </c>
      <c r="R18">
        <v>3.8881100000000002</v>
      </c>
      <c r="S18">
        <v>4.1111700000000004</v>
      </c>
      <c r="T18">
        <v>4.0272800000000002</v>
      </c>
      <c r="U18">
        <v>3.9507500000000002</v>
      </c>
      <c r="V18">
        <v>3.9062100000000002</v>
      </c>
      <c r="W18">
        <v>3.9724300000000001</v>
      </c>
      <c r="X18">
        <v>3.9323199999999998</v>
      </c>
      <c r="Y18">
        <v>3.89466</v>
      </c>
      <c r="Z18">
        <v>5.7400000000000003E-3</v>
      </c>
      <c r="AA18">
        <v>6.5500000000000003E-3</v>
      </c>
      <c r="AB18">
        <v>6.8199999999999997E-3</v>
      </c>
      <c r="AC18">
        <v>3.96E-3</v>
      </c>
      <c r="AD18">
        <v>6.6600000000000001E-3</v>
      </c>
      <c r="AF18">
        <v>0.99265999999999999</v>
      </c>
      <c r="AG18">
        <v>0.97658</v>
      </c>
      <c r="AH18">
        <v>0.96440000000000003</v>
      </c>
      <c r="AJ18">
        <v>2.5999999999999998E-4</v>
      </c>
      <c r="AL18">
        <v>0.58225000000000005</v>
      </c>
      <c r="AM18">
        <v>0.58892999999999995</v>
      </c>
      <c r="AN18">
        <v>0.60570000000000002</v>
      </c>
      <c r="AO18">
        <v>0.60033000000000003</v>
      </c>
      <c r="AP18">
        <v>0.58728000000000002</v>
      </c>
      <c r="AR18">
        <v>1.1800000000000001E-3</v>
      </c>
      <c r="AS18">
        <v>1.2199999999999999E-3</v>
      </c>
      <c r="AT18">
        <v>1.2999999999999999E-3</v>
      </c>
      <c r="AU18">
        <v>1.1900000000000001E-3</v>
      </c>
      <c r="AW18">
        <v>1.79165</v>
      </c>
      <c r="AX18">
        <v>1.8427199999999999</v>
      </c>
      <c r="AZ18">
        <v>1.74457</v>
      </c>
      <c r="BA18">
        <v>1.75312</v>
      </c>
      <c r="BB18">
        <v>0.71389000000000002</v>
      </c>
      <c r="BC18">
        <v>0.71540000000000004</v>
      </c>
      <c r="BD18">
        <v>0.64222000000000001</v>
      </c>
      <c r="BE18">
        <v>0.66657</v>
      </c>
      <c r="BF18">
        <v>5.3288399999999996</v>
      </c>
      <c r="BG18">
        <v>5.3470500000000003</v>
      </c>
      <c r="BH18">
        <v>5.3473300000000004</v>
      </c>
      <c r="BI18">
        <v>5.4373500000000003</v>
      </c>
      <c r="BJ18">
        <v>5.4724700000000004</v>
      </c>
      <c r="BK18">
        <v>5.3653700000000004</v>
      </c>
      <c r="BL18">
        <v>1.532E-2</v>
      </c>
      <c r="BM18">
        <v>1.584E-2</v>
      </c>
      <c r="BN18">
        <v>1.536E-2</v>
      </c>
      <c r="BO18">
        <v>1.575E-2</v>
      </c>
    </row>
    <row r="19" spans="1:67">
      <c r="A19" s="1" t="s">
        <v>515</v>
      </c>
      <c r="B19" s="2" t="str">
        <f t="shared" si="0"/>
        <v>2025_10_14_28</v>
      </c>
      <c r="C19" t="s">
        <v>195</v>
      </c>
      <c r="D19">
        <v>9.2800000000000001E-3</v>
      </c>
      <c r="E19">
        <v>1.2239999999999999E-2</v>
      </c>
      <c r="F19">
        <v>8.4000000000000003E-4</v>
      </c>
      <c r="G19">
        <v>9.3000000000000005E-4</v>
      </c>
      <c r="H19">
        <v>1.0499999999999999E-3</v>
      </c>
      <c r="I19">
        <v>1E-3</v>
      </c>
      <c r="J19">
        <v>1.4599999999999999E-3</v>
      </c>
      <c r="K19">
        <v>1.4499999999999999E-3</v>
      </c>
      <c r="L19">
        <v>8.5999999999999998E-4</v>
      </c>
      <c r="M19">
        <v>5.4000000000000001E-4</v>
      </c>
      <c r="N19">
        <v>4.2812900000000003</v>
      </c>
      <c r="O19">
        <v>4.23177</v>
      </c>
      <c r="P19">
        <v>4.1724100000000002</v>
      </c>
      <c r="Q19">
        <v>4.1038399999999999</v>
      </c>
      <c r="R19">
        <v>4.1632800000000003</v>
      </c>
      <c r="S19">
        <v>4.4398</v>
      </c>
      <c r="T19">
        <v>4.2761899999999997</v>
      </c>
      <c r="U19">
        <v>4.2080900000000003</v>
      </c>
      <c r="V19">
        <v>4.1568800000000001</v>
      </c>
      <c r="W19">
        <v>4.2654500000000004</v>
      </c>
      <c r="X19">
        <v>4.2242199999999999</v>
      </c>
      <c r="Y19">
        <v>4.1988099999999999</v>
      </c>
      <c r="Z19">
        <v>5.8399999999999997E-3</v>
      </c>
      <c r="AA19">
        <v>6.11E-3</v>
      </c>
      <c r="AB19">
        <v>5.9199999999999999E-3</v>
      </c>
      <c r="AC19">
        <v>4.15E-3</v>
      </c>
      <c r="AD19">
        <v>4.45E-3</v>
      </c>
      <c r="AF19">
        <v>1.02258</v>
      </c>
      <c r="AG19">
        <v>1.0054700000000001</v>
      </c>
      <c r="AH19">
        <v>1.00481</v>
      </c>
      <c r="AJ19">
        <v>2.5599999999999999E-4</v>
      </c>
      <c r="AL19">
        <v>0.60997999999999997</v>
      </c>
      <c r="AM19">
        <v>0.61609999999999998</v>
      </c>
      <c r="AN19">
        <v>0.63583999999999996</v>
      </c>
      <c r="AO19">
        <v>0.62631000000000003</v>
      </c>
      <c r="AP19">
        <v>0.61219999999999997</v>
      </c>
      <c r="AR19">
        <v>1.15E-3</v>
      </c>
      <c r="AS19">
        <v>1.17E-3</v>
      </c>
      <c r="AT19">
        <v>1.34E-3</v>
      </c>
      <c r="AU19">
        <v>9.3000000000000005E-4</v>
      </c>
      <c r="AW19">
        <v>1.8701399999999999</v>
      </c>
      <c r="AX19">
        <v>1.9239900000000001</v>
      </c>
      <c r="AZ19">
        <v>1.82681</v>
      </c>
      <c r="BA19">
        <v>1.8221499999999999</v>
      </c>
      <c r="BB19">
        <v>0.85119</v>
      </c>
      <c r="BC19">
        <v>0.86702000000000001</v>
      </c>
      <c r="BD19">
        <v>0.73662000000000005</v>
      </c>
      <c r="BE19">
        <v>0.79544999999999999</v>
      </c>
      <c r="BF19">
        <v>5.5496800000000004</v>
      </c>
      <c r="BG19">
        <v>5.5447100000000002</v>
      </c>
      <c r="BH19">
        <v>5.5537099999999997</v>
      </c>
      <c r="BI19">
        <v>5.6491899999999999</v>
      </c>
      <c r="BJ19">
        <v>5.6569599999999998</v>
      </c>
      <c r="BK19">
        <v>5.55619</v>
      </c>
      <c r="BL19">
        <v>1.5869999999999999E-2</v>
      </c>
      <c r="BM19">
        <v>1.6420000000000001E-2</v>
      </c>
      <c r="BN19">
        <v>1.584E-2</v>
      </c>
      <c r="BO19">
        <v>1.6230000000000001E-2</v>
      </c>
    </row>
    <row r="20" spans="1:67">
      <c r="A20" s="1" t="s">
        <v>516</v>
      </c>
      <c r="B20" s="2" t="str">
        <f t="shared" si="0"/>
        <v>2025_10_14_29</v>
      </c>
      <c r="C20" t="s">
        <v>199</v>
      </c>
      <c r="D20">
        <v>6.7200000000000003E-3</v>
      </c>
      <c r="E20">
        <v>8.6999999999999994E-3</v>
      </c>
      <c r="F20">
        <v>6.7000000000000002E-4</v>
      </c>
      <c r="G20">
        <v>8.8999999999999995E-4</v>
      </c>
      <c r="H20">
        <v>9.7999999999999997E-4</v>
      </c>
      <c r="I20">
        <v>9.5E-4</v>
      </c>
      <c r="J20">
        <v>1.8699999999999999E-3</v>
      </c>
      <c r="K20">
        <v>1.32E-3</v>
      </c>
      <c r="L20">
        <v>7.9000000000000001E-4</v>
      </c>
      <c r="M20">
        <v>5.0000000000000001E-4</v>
      </c>
      <c r="N20">
        <v>4.41249</v>
      </c>
      <c r="O20">
        <v>4.34551</v>
      </c>
      <c r="P20">
        <v>4.2758799999999999</v>
      </c>
      <c r="Q20">
        <v>4.2132199999999997</v>
      </c>
      <c r="R20">
        <v>4.2927999999999997</v>
      </c>
      <c r="S20">
        <v>4.5552999999999999</v>
      </c>
      <c r="T20">
        <v>4.4222000000000001</v>
      </c>
      <c r="U20">
        <v>4.3403700000000001</v>
      </c>
      <c r="V20">
        <v>4.2867899999999999</v>
      </c>
      <c r="W20">
        <v>4.4216100000000003</v>
      </c>
      <c r="X20">
        <v>4.3776299999999999</v>
      </c>
      <c r="Y20">
        <v>4.3233600000000001</v>
      </c>
      <c r="Z20">
        <v>1.7700000000000001E-3</v>
      </c>
      <c r="AA20">
        <v>3.16E-3</v>
      </c>
      <c r="AB20">
        <v>3.2599999999999999E-3</v>
      </c>
      <c r="AC20">
        <v>1.39E-3</v>
      </c>
      <c r="AD20">
        <v>2.8E-3</v>
      </c>
      <c r="AF20">
        <v>1.06141</v>
      </c>
      <c r="AG20">
        <v>1.0430600000000001</v>
      </c>
      <c r="AH20">
        <v>1.0269900000000001</v>
      </c>
      <c r="AJ20">
        <v>2.61E-4</v>
      </c>
      <c r="AL20">
        <v>0.60648999999999997</v>
      </c>
      <c r="AM20">
        <v>0.61275999999999997</v>
      </c>
      <c r="AN20">
        <v>0.63287000000000004</v>
      </c>
      <c r="AO20">
        <v>0.62348999999999999</v>
      </c>
      <c r="AP20">
        <v>0.61046999999999996</v>
      </c>
      <c r="AR20">
        <v>5.5000000000000003E-4</v>
      </c>
      <c r="AS20">
        <v>5.8E-4</v>
      </c>
      <c r="AT20">
        <v>7.2999999999999996E-4</v>
      </c>
      <c r="AU20">
        <v>5.1000000000000004E-4</v>
      </c>
      <c r="AW20">
        <v>1.9168700000000001</v>
      </c>
      <c r="AX20">
        <v>1.9716100000000001</v>
      </c>
      <c r="AZ20">
        <v>1.8761300000000001</v>
      </c>
      <c r="BA20">
        <v>1.8743300000000001</v>
      </c>
      <c r="BB20">
        <v>0.90559000000000001</v>
      </c>
      <c r="BC20">
        <v>0.93293999999999999</v>
      </c>
      <c r="BD20">
        <v>0.84641</v>
      </c>
      <c r="BE20">
        <v>0.87151000000000001</v>
      </c>
      <c r="BF20">
        <v>5.7873599999999996</v>
      </c>
      <c r="BG20">
        <v>5.7915900000000002</v>
      </c>
      <c r="BH20">
        <v>5.8060999999999998</v>
      </c>
      <c r="BI20">
        <v>5.9194599999999999</v>
      </c>
      <c r="BJ20">
        <v>5.9470700000000001</v>
      </c>
      <c r="BK20">
        <v>5.8194999999999997</v>
      </c>
      <c r="BL20">
        <v>1.602E-2</v>
      </c>
      <c r="BM20">
        <v>1.6580000000000001E-2</v>
      </c>
      <c r="BN20">
        <v>1.6039999999999999E-2</v>
      </c>
      <c r="BO20">
        <v>1.6459999999999999E-2</v>
      </c>
    </row>
    <row r="21" spans="1:67">
      <c r="A21" s="1" t="s">
        <v>517</v>
      </c>
      <c r="B21" s="2" t="str">
        <f t="shared" si="0"/>
        <v>2025_10_14_30</v>
      </c>
      <c r="C21" t="s">
        <v>203</v>
      </c>
      <c r="D21">
        <v>3.9210000000000002E-2</v>
      </c>
      <c r="E21">
        <v>4.231E-2</v>
      </c>
      <c r="F21">
        <v>4.0000000000000002E-4</v>
      </c>
      <c r="G21">
        <v>6.9999999999999999E-4</v>
      </c>
      <c r="H21">
        <v>9.1E-4</v>
      </c>
      <c r="I21">
        <v>8.8999999999999995E-4</v>
      </c>
      <c r="J21">
        <v>1.7099999999999999E-3</v>
      </c>
      <c r="K21">
        <v>1.7700000000000001E-3</v>
      </c>
      <c r="L21">
        <v>7.1000000000000002E-4</v>
      </c>
      <c r="M21">
        <v>4.2999999999999999E-4</v>
      </c>
      <c r="N21">
        <v>2.8553099999999998</v>
      </c>
      <c r="O21">
        <v>2.8145099999999998</v>
      </c>
      <c r="P21">
        <v>2.7787700000000002</v>
      </c>
      <c r="Q21">
        <v>2.78769</v>
      </c>
      <c r="R21">
        <v>2.8120799999999999</v>
      </c>
      <c r="S21">
        <v>2.96021</v>
      </c>
      <c r="T21">
        <v>2.8338700000000001</v>
      </c>
      <c r="U21">
        <v>2.8054999999999999</v>
      </c>
      <c r="V21">
        <v>2.7696000000000001</v>
      </c>
      <c r="W21">
        <v>2.84395</v>
      </c>
      <c r="X21">
        <v>2.81358</v>
      </c>
      <c r="Y21">
        <v>2.8107600000000001</v>
      </c>
      <c r="Z21">
        <v>2.836E-2</v>
      </c>
      <c r="AA21">
        <v>2.981E-2</v>
      </c>
      <c r="AB21">
        <v>2.9950000000000001E-2</v>
      </c>
      <c r="AC21">
        <v>2.6939999999999999E-2</v>
      </c>
      <c r="AD21">
        <v>2.904E-2</v>
      </c>
      <c r="AF21">
        <v>0.93235000000000001</v>
      </c>
      <c r="AG21">
        <v>0.91678000000000004</v>
      </c>
      <c r="AH21">
        <v>0.90056999999999998</v>
      </c>
      <c r="AJ21">
        <v>2.4000000000000001E-4</v>
      </c>
      <c r="AL21">
        <v>0.46137</v>
      </c>
      <c r="AM21">
        <v>0.46499000000000001</v>
      </c>
      <c r="AN21">
        <v>0.47996</v>
      </c>
      <c r="AO21">
        <v>0.47217999999999999</v>
      </c>
      <c r="AP21">
        <v>0.46226</v>
      </c>
      <c r="AR21">
        <v>2.7899999999999999E-3</v>
      </c>
      <c r="AS21">
        <v>2.9299999999999999E-3</v>
      </c>
      <c r="AT21">
        <v>3.0100000000000001E-3</v>
      </c>
      <c r="AU21">
        <v>2.99E-3</v>
      </c>
      <c r="AW21">
        <v>1.4617500000000001</v>
      </c>
      <c r="AX21">
        <v>1.50515</v>
      </c>
      <c r="AZ21">
        <v>1.44899</v>
      </c>
      <c r="BA21">
        <v>1.44811</v>
      </c>
      <c r="BB21">
        <v>0.57052999999999998</v>
      </c>
      <c r="BC21">
        <v>0.56310000000000004</v>
      </c>
      <c r="BD21">
        <v>0.51300000000000001</v>
      </c>
      <c r="BE21">
        <v>0.52964999999999995</v>
      </c>
      <c r="BF21">
        <v>4.4145399999999997</v>
      </c>
      <c r="BG21">
        <v>4.4134799999999998</v>
      </c>
      <c r="BH21">
        <v>4.4324300000000001</v>
      </c>
      <c r="BI21">
        <v>4.5076400000000003</v>
      </c>
      <c r="BJ21">
        <v>4.5425000000000004</v>
      </c>
      <c r="BK21">
        <v>4.4359700000000002</v>
      </c>
      <c r="BL21">
        <v>1.1979999999999999E-2</v>
      </c>
      <c r="BM21">
        <v>1.2370000000000001E-2</v>
      </c>
      <c r="BN21">
        <v>1.2E-2</v>
      </c>
      <c r="BO21">
        <v>1.2330000000000001E-2</v>
      </c>
    </row>
    <row r="22" spans="1:67">
      <c r="A22" s="1" t="s">
        <v>518</v>
      </c>
      <c r="B22" s="2" t="str">
        <f t="shared" si="0"/>
        <v>2025_10_14_31</v>
      </c>
      <c r="C22" t="s">
        <v>206</v>
      </c>
      <c r="D22">
        <v>1.0279999999999999E-2</v>
      </c>
      <c r="E22">
        <v>1.2919999999999999E-2</v>
      </c>
      <c r="F22">
        <v>6.3000000000000003E-4</v>
      </c>
      <c r="G22">
        <v>7.6999999999999996E-4</v>
      </c>
      <c r="H22">
        <v>8.8000000000000003E-4</v>
      </c>
      <c r="I22">
        <v>8.4999999999999995E-4</v>
      </c>
      <c r="J22">
        <v>1.8500000000000001E-3</v>
      </c>
      <c r="K22">
        <v>1.39E-3</v>
      </c>
      <c r="L22">
        <v>7.6999999999999996E-4</v>
      </c>
      <c r="M22">
        <v>4.6999999999999999E-4</v>
      </c>
      <c r="N22">
        <v>3.78559</v>
      </c>
      <c r="O22">
        <v>3.7370999999999999</v>
      </c>
      <c r="P22">
        <v>3.6800899999999999</v>
      </c>
      <c r="Q22">
        <v>3.6406900000000002</v>
      </c>
      <c r="R22">
        <v>3.7259799999999998</v>
      </c>
      <c r="S22">
        <v>3.92544</v>
      </c>
      <c r="T22">
        <v>3.8025699999999998</v>
      </c>
      <c r="U22">
        <v>3.7288600000000001</v>
      </c>
      <c r="V22">
        <v>3.6741600000000001</v>
      </c>
      <c r="W22">
        <v>3.7533099999999999</v>
      </c>
      <c r="X22">
        <v>3.718</v>
      </c>
      <c r="Y22">
        <v>3.7221199999999999</v>
      </c>
      <c r="Z22">
        <v>4.3800000000000002E-3</v>
      </c>
      <c r="AA22">
        <v>5.7200000000000003E-3</v>
      </c>
      <c r="AB22">
        <v>6.5199999999999998E-3</v>
      </c>
      <c r="AC22">
        <v>3.2399999999999998E-3</v>
      </c>
      <c r="AD22">
        <v>5.13E-3</v>
      </c>
      <c r="AF22">
        <v>0.96621000000000001</v>
      </c>
      <c r="AG22">
        <v>0.95018999999999998</v>
      </c>
      <c r="AH22">
        <v>0.94255999999999995</v>
      </c>
      <c r="AJ22">
        <v>2.42E-4</v>
      </c>
      <c r="AL22">
        <v>0.55127999999999999</v>
      </c>
      <c r="AM22">
        <v>0.55722000000000005</v>
      </c>
      <c r="AN22">
        <v>0.57530000000000003</v>
      </c>
      <c r="AO22">
        <v>0.56708000000000003</v>
      </c>
      <c r="AP22">
        <v>0.55520999999999998</v>
      </c>
      <c r="AR22">
        <v>8.0000000000000004E-4</v>
      </c>
      <c r="AS22">
        <v>8.0999999999999996E-4</v>
      </c>
      <c r="AT22">
        <v>9.7999999999999997E-4</v>
      </c>
      <c r="AU22">
        <v>9.3000000000000005E-4</v>
      </c>
      <c r="AW22">
        <v>1.7241200000000001</v>
      </c>
      <c r="AX22">
        <v>1.7754000000000001</v>
      </c>
      <c r="AZ22">
        <v>1.70099</v>
      </c>
      <c r="BA22">
        <v>1.6950700000000001</v>
      </c>
      <c r="BB22">
        <v>0.71621000000000001</v>
      </c>
      <c r="BC22">
        <v>0.69096999999999997</v>
      </c>
      <c r="BD22">
        <v>0.64497000000000004</v>
      </c>
      <c r="BE22">
        <v>0.64080000000000004</v>
      </c>
      <c r="BF22">
        <v>5.1775500000000001</v>
      </c>
      <c r="BG22">
        <v>5.17502</v>
      </c>
      <c r="BH22">
        <v>5.1838899999999999</v>
      </c>
      <c r="BI22">
        <v>5.2738399999999999</v>
      </c>
      <c r="BJ22">
        <v>5.3060299999999998</v>
      </c>
      <c r="BK22">
        <v>5.2107400000000004</v>
      </c>
      <c r="BL22">
        <v>1.44E-2</v>
      </c>
      <c r="BM22">
        <v>1.49E-2</v>
      </c>
      <c r="BN22">
        <v>1.4420000000000001E-2</v>
      </c>
      <c r="BO22">
        <v>1.4829999999999999E-2</v>
      </c>
    </row>
    <row r="23" spans="1:67">
      <c r="A23" s="1" t="s">
        <v>519</v>
      </c>
      <c r="B23" s="2" t="str">
        <f t="shared" si="0"/>
        <v>2025_10_14_32</v>
      </c>
      <c r="C23" t="s">
        <v>210</v>
      </c>
      <c r="D23">
        <v>3.3300000000000001E-3</v>
      </c>
      <c r="E23">
        <v>6.8900000000000003E-3</v>
      </c>
      <c r="F23">
        <v>2.3400000000000001E-3</v>
      </c>
      <c r="G23">
        <v>2.4499999999999999E-3</v>
      </c>
      <c r="H23">
        <v>2.5999999999999999E-3</v>
      </c>
      <c r="I23">
        <v>2.5899999999999999E-3</v>
      </c>
      <c r="J23">
        <v>3.7200000000000002E-3</v>
      </c>
      <c r="K23">
        <v>2.81E-3</v>
      </c>
      <c r="L23">
        <v>2.4299999999999999E-3</v>
      </c>
      <c r="M23">
        <v>2.2899999999999999E-3</v>
      </c>
      <c r="N23">
        <v>3.0014599999999998</v>
      </c>
      <c r="O23">
        <v>2.9692599999999998</v>
      </c>
      <c r="P23">
        <v>2.9284500000000002</v>
      </c>
      <c r="Q23">
        <v>2.9268000000000001</v>
      </c>
      <c r="R23">
        <v>2.98237</v>
      </c>
      <c r="S23">
        <v>3.1510400000000001</v>
      </c>
      <c r="T23">
        <v>3.00231</v>
      </c>
      <c r="U23">
        <v>2.9722599999999999</v>
      </c>
      <c r="V23">
        <v>2.9221400000000002</v>
      </c>
      <c r="W23">
        <v>3.0491299999999999</v>
      </c>
      <c r="X23">
        <v>3.01498</v>
      </c>
      <c r="Y23">
        <v>2.9901900000000001</v>
      </c>
      <c r="Z23">
        <v>-1.5200000000000001E-3</v>
      </c>
      <c r="AA23">
        <v>1.0000000000000001E-5</v>
      </c>
      <c r="AB23">
        <v>4.2000000000000002E-4</v>
      </c>
      <c r="AC23">
        <v>-1.16E-3</v>
      </c>
      <c r="AD23">
        <v>5.2999999999999998E-4</v>
      </c>
      <c r="AF23">
        <v>0.68095000000000006</v>
      </c>
      <c r="AG23">
        <v>0.67410999999999999</v>
      </c>
      <c r="AH23">
        <v>0.60763</v>
      </c>
      <c r="AJ23">
        <v>3.9100000000000002E-4</v>
      </c>
      <c r="AL23">
        <v>0.36914000000000002</v>
      </c>
      <c r="AM23">
        <v>0.37285000000000001</v>
      </c>
      <c r="AN23">
        <v>0.38590000000000002</v>
      </c>
      <c r="AO23">
        <v>0.38038</v>
      </c>
      <c r="AP23">
        <v>0.37241000000000002</v>
      </c>
      <c r="AR23">
        <v>1.8000000000000001E-4</v>
      </c>
      <c r="AS23">
        <v>1.4999999999999999E-4</v>
      </c>
      <c r="AT23">
        <v>3.1E-4</v>
      </c>
      <c r="AU23">
        <v>6.0000000000000002E-5</v>
      </c>
      <c r="AW23">
        <v>2.7687900000000001</v>
      </c>
      <c r="AX23">
        <v>2.8792499999999999</v>
      </c>
      <c r="AZ23">
        <v>2.7674799999999999</v>
      </c>
      <c r="BA23">
        <v>2.7572100000000002</v>
      </c>
      <c r="BB23">
        <v>0.33715000000000001</v>
      </c>
      <c r="BC23">
        <v>0.29232000000000002</v>
      </c>
      <c r="BD23">
        <v>0.26568000000000003</v>
      </c>
      <c r="BE23">
        <v>0.26917999999999997</v>
      </c>
      <c r="BF23">
        <v>7.0125700000000002</v>
      </c>
      <c r="BG23">
        <v>7.0349300000000001</v>
      </c>
      <c r="BH23">
        <v>7.0700200000000004</v>
      </c>
      <c r="BI23">
        <v>7.1504700000000003</v>
      </c>
      <c r="BJ23">
        <v>7.1950200000000004</v>
      </c>
      <c r="BK23">
        <v>7.0780500000000002</v>
      </c>
      <c r="BL23">
        <v>2.3019999999999999E-2</v>
      </c>
      <c r="BM23">
        <v>2.3439999999999999E-2</v>
      </c>
      <c r="BN23">
        <v>2.3130000000000001E-2</v>
      </c>
      <c r="BO23">
        <v>2.3439999999999999E-2</v>
      </c>
    </row>
    <row r="24" spans="1:67">
      <c r="A24" s="1" t="s">
        <v>520</v>
      </c>
      <c r="B24" s="2" t="str">
        <f t="shared" si="0"/>
        <v>2025_10_14_33</v>
      </c>
      <c r="C24" t="s">
        <v>269</v>
      </c>
      <c r="D24">
        <v>3.0699999999999998E-3</v>
      </c>
      <c r="E24">
        <v>4.5199999999999997E-3</v>
      </c>
      <c r="F24">
        <v>2.3800000000000002E-3</v>
      </c>
      <c r="G24">
        <v>2.5699999999999998E-3</v>
      </c>
      <c r="H24">
        <v>2.6199999999999999E-3</v>
      </c>
      <c r="I24">
        <v>2.6199999999999999E-3</v>
      </c>
      <c r="J24">
        <v>3.0200000000000001E-3</v>
      </c>
      <c r="K24">
        <v>3.6800000000000001E-3</v>
      </c>
      <c r="L24">
        <v>2.49E-3</v>
      </c>
      <c r="M24">
        <v>2.2399999999999998E-3</v>
      </c>
      <c r="N24">
        <v>3.06426</v>
      </c>
      <c r="O24">
        <v>3.02617</v>
      </c>
      <c r="P24">
        <v>2.98834</v>
      </c>
      <c r="Q24">
        <v>2.9869300000000001</v>
      </c>
      <c r="R24">
        <v>3.0054599999999998</v>
      </c>
      <c r="S24">
        <v>3.2159399999999998</v>
      </c>
      <c r="T24">
        <v>3.0487899999999999</v>
      </c>
      <c r="U24">
        <v>3.02643</v>
      </c>
      <c r="V24">
        <v>2.9848300000000001</v>
      </c>
      <c r="W24">
        <v>3.0827399999999998</v>
      </c>
      <c r="X24">
        <v>3.0462099999999999</v>
      </c>
      <c r="Y24">
        <v>3.05111</v>
      </c>
      <c r="Z24">
        <v>-1.1100000000000001E-3</v>
      </c>
      <c r="AA24">
        <v>4.0000000000000003E-5</v>
      </c>
      <c r="AB24">
        <v>3.4000000000000002E-4</v>
      </c>
      <c r="AC24">
        <v>-2.7E-4</v>
      </c>
      <c r="AD24">
        <v>-2.0000000000000001E-4</v>
      </c>
      <c r="AF24">
        <v>0.70550000000000002</v>
      </c>
      <c r="AG24">
        <v>0.69725999999999999</v>
      </c>
      <c r="AH24">
        <v>0.62768999999999997</v>
      </c>
      <c r="AJ24">
        <v>4.2099999999999999E-4</v>
      </c>
      <c r="AL24">
        <v>0.3861</v>
      </c>
      <c r="AM24">
        <v>0.38978000000000002</v>
      </c>
      <c r="AN24">
        <v>0.40373999999999999</v>
      </c>
      <c r="AO24">
        <v>0.39739999999999998</v>
      </c>
      <c r="AP24">
        <v>0.38966000000000001</v>
      </c>
      <c r="AR24">
        <v>1.0000000000000001E-5</v>
      </c>
      <c r="AS24">
        <v>3.0000000000000001E-5</v>
      </c>
      <c r="AT24">
        <v>8.0000000000000007E-5</v>
      </c>
      <c r="AU24">
        <v>-1.7000000000000001E-4</v>
      </c>
      <c r="AW24">
        <v>3.03356</v>
      </c>
      <c r="AX24">
        <v>3.1561900000000001</v>
      </c>
      <c r="AZ24">
        <v>3.0293600000000001</v>
      </c>
      <c r="BA24">
        <v>3.0165000000000002</v>
      </c>
      <c r="BB24">
        <v>0.37143999999999999</v>
      </c>
      <c r="BC24">
        <v>0.32262000000000002</v>
      </c>
      <c r="BD24">
        <v>0.29137999999999997</v>
      </c>
      <c r="BE24">
        <v>0.29755999999999999</v>
      </c>
      <c r="BF24">
        <v>7.3963999999999999</v>
      </c>
      <c r="BG24">
        <v>7.4075899999999999</v>
      </c>
      <c r="BH24">
        <v>7.4303699999999999</v>
      </c>
      <c r="BI24">
        <v>7.5461200000000002</v>
      </c>
      <c r="BJ24">
        <v>7.5801999999999996</v>
      </c>
      <c r="BK24">
        <v>7.4768999999999997</v>
      </c>
      <c r="BL24">
        <v>2.426E-2</v>
      </c>
      <c r="BM24">
        <v>2.4649999999999998E-2</v>
      </c>
      <c r="BN24">
        <v>2.443E-2</v>
      </c>
      <c r="BO24">
        <v>2.4709999999999999E-2</v>
      </c>
    </row>
    <row r="25" spans="1:67">
      <c r="A25" s="1" t="s">
        <v>521</v>
      </c>
      <c r="B25" s="2" t="str">
        <f t="shared" si="0"/>
        <v>2025_10_14_34</v>
      </c>
      <c r="C25" t="s">
        <v>282</v>
      </c>
      <c r="D25">
        <v>3.1199999999999999E-3</v>
      </c>
      <c r="E25">
        <v>7.1399999999999996E-3</v>
      </c>
      <c r="F25">
        <v>2.5300000000000001E-3</v>
      </c>
      <c r="G25">
        <v>2.4099999999999998E-3</v>
      </c>
      <c r="H25">
        <v>2.5999999999999999E-3</v>
      </c>
      <c r="I25">
        <v>2.5999999999999999E-3</v>
      </c>
      <c r="J25">
        <v>3.4299999999999999E-3</v>
      </c>
      <c r="K25">
        <v>3.15E-3</v>
      </c>
      <c r="L25">
        <v>2.4499999999999999E-3</v>
      </c>
      <c r="M25">
        <v>2.3600000000000001E-3</v>
      </c>
      <c r="N25">
        <v>3.06331</v>
      </c>
      <c r="O25">
        <v>3.02563</v>
      </c>
      <c r="P25">
        <v>2.98143</v>
      </c>
      <c r="Q25">
        <v>2.9817499999999999</v>
      </c>
      <c r="R25">
        <v>3.0038800000000001</v>
      </c>
      <c r="S25">
        <v>3.2225999999999999</v>
      </c>
      <c r="T25">
        <v>3.0631900000000001</v>
      </c>
      <c r="U25">
        <v>3.03111</v>
      </c>
      <c r="V25">
        <v>2.9805799999999998</v>
      </c>
      <c r="W25">
        <v>3.09056</v>
      </c>
      <c r="X25">
        <v>3.05498</v>
      </c>
      <c r="Y25">
        <v>3.05477</v>
      </c>
      <c r="Z25">
        <v>-5.8E-4</v>
      </c>
      <c r="AA25">
        <v>-3.2000000000000003E-4</v>
      </c>
      <c r="AB25">
        <v>2.0000000000000002E-5</v>
      </c>
      <c r="AC25">
        <v>-9.0000000000000006E-5</v>
      </c>
      <c r="AD25">
        <v>1.2999999999999999E-4</v>
      </c>
      <c r="AF25">
        <v>0.71020000000000005</v>
      </c>
      <c r="AG25">
        <v>0.70055000000000001</v>
      </c>
      <c r="AH25">
        <v>0.61541999999999997</v>
      </c>
      <c r="AJ25">
        <v>4.4799999999999999E-4</v>
      </c>
      <c r="AL25">
        <v>0.38846000000000003</v>
      </c>
      <c r="AM25">
        <v>0.39180999999999999</v>
      </c>
      <c r="AN25">
        <v>0.40622000000000003</v>
      </c>
      <c r="AO25">
        <v>0.39989000000000002</v>
      </c>
      <c r="AP25">
        <v>0.39184999999999998</v>
      </c>
      <c r="AR25">
        <v>4.0000000000000003E-5</v>
      </c>
      <c r="AS25">
        <v>1.0000000000000001E-5</v>
      </c>
      <c r="AT25">
        <v>2.0000000000000002E-5</v>
      </c>
      <c r="AU25">
        <v>-1.6000000000000001E-4</v>
      </c>
      <c r="AW25">
        <v>3.1188899999999999</v>
      </c>
      <c r="AX25">
        <v>3.2445200000000001</v>
      </c>
      <c r="AZ25">
        <v>3.1128</v>
      </c>
      <c r="BA25">
        <v>3.09558</v>
      </c>
      <c r="BB25">
        <v>0.36953999999999998</v>
      </c>
      <c r="BC25">
        <v>0.35468</v>
      </c>
      <c r="BD25">
        <v>0.30385000000000001</v>
      </c>
      <c r="BE25">
        <v>0.29988999999999999</v>
      </c>
      <c r="BF25">
        <v>7.4764099999999996</v>
      </c>
      <c r="BG25">
        <v>7.4894499999999997</v>
      </c>
      <c r="BH25">
        <v>7.5142199999999999</v>
      </c>
      <c r="BI25">
        <v>7.6314500000000001</v>
      </c>
      <c r="BJ25">
        <v>7.6743100000000002</v>
      </c>
      <c r="BK25">
        <v>7.5403200000000004</v>
      </c>
      <c r="BL25">
        <v>2.4549999999999999E-2</v>
      </c>
      <c r="BM25">
        <v>2.4969999999999999E-2</v>
      </c>
      <c r="BN25">
        <v>2.47E-2</v>
      </c>
      <c r="BO25">
        <v>2.4930000000000001E-2</v>
      </c>
    </row>
    <row r="26" spans="1:67">
      <c r="A26" s="1" t="s">
        <v>522</v>
      </c>
      <c r="B26" s="2" t="str">
        <f t="shared" si="0"/>
        <v>2025_10_14_35</v>
      </c>
      <c r="C26" t="s">
        <v>290</v>
      </c>
      <c r="D26">
        <v>3.0100000000000001E-3</v>
      </c>
      <c r="E26">
        <v>5.7000000000000002E-3</v>
      </c>
      <c r="F26">
        <v>2.2899999999999999E-3</v>
      </c>
      <c r="G26">
        <v>2.3600000000000001E-3</v>
      </c>
      <c r="H26">
        <v>2.5000000000000001E-3</v>
      </c>
      <c r="I26">
        <v>2.49E-3</v>
      </c>
      <c r="J26">
        <v>2.9399999999999999E-3</v>
      </c>
      <c r="K26">
        <v>2.7299999999999998E-3</v>
      </c>
      <c r="L26">
        <v>2.33E-3</v>
      </c>
      <c r="M26">
        <v>2.1099999999999999E-3</v>
      </c>
      <c r="N26">
        <v>3.0356200000000002</v>
      </c>
      <c r="O26">
        <v>2.9891100000000002</v>
      </c>
      <c r="P26">
        <v>2.95519</v>
      </c>
      <c r="Q26">
        <v>2.9552</v>
      </c>
      <c r="R26">
        <v>2.9886599999999999</v>
      </c>
      <c r="S26">
        <v>3.1872600000000002</v>
      </c>
      <c r="T26">
        <v>3.03775</v>
      </c>
      <c r="U26">
        <v>2.9883799999999998</v>
      </c>
      <c r="V26">
        <v>2.95214</v>
      </c>
      <c r="W26">
        <v>3.0483099999999999</v>
      </c>
      <c r="X26">
        <v>3.0155099999999999</v>
      </c>
      <c r="Y26">
        <v>3.01396</v>
      </c>
      <c r="Z26">
        <v>-1.81E-3</v>
      </c>
      <c r="AA26">
        <v>-3.6999999999999999E-4</v>
      </c>
      <c r="AB26">
        <v>3.0000000000000001E-5</v>
      </c>
      <c r="AC26">
        <v>-1.74E-3</v>
      </c>
      <c r="AD26">
        <v>-2.0000000000000001E-4</v>
      </c>
      <c r="AF26">
        <v>0.75114000000000003</v>
      </c>
      <c r="AG26">
        <v>0.74212999999999996</v>
      </c>
      <c r="AH26">
        <v>0.66973000000000005</v>
      </c>
      <c r="AJ26">
        <v>4.1199999999999999E-4</v>
      </c>
      <c r="AL26">
        <v>0.38258999999999999</v>
      </c>
      <c r="AM26">
        <v>0.38590999999999998</v>
      </c>
      <c r="AN26">
        <v>0.39932000000000001</v>
      </c>
      <c r="AO26">
        <v>0.39338000000000001</v>
      </c>
      <c r="AP26">
        <v>0.38571</v>
      </c>
      <c r="AR26">
        <v>1.0000000000000001E-5</v>
      </c>
      <c r="AS26">
        <v>-6.0000000000000002E-5</v>
      </c>
      <c r="AT26">
        <v>1.1E-4</v>
      </c>
      <c r="AU26">
        <v>-2.9E-4</v>
      </c>
      <c r="AW26">
        <v>3.0867399999999998</v>
      </c>
      <c r="AX26">
        <v>3.20852</v>
      </c>
      <c r="AZ26">
        <v>3.0738599999999998</v>
      </c>
      <c r="BA26">
        <v>3.0626699999999998</v>
      </c>
      <c r="BB26">
        <v>0.35394999999999999</v>
      </c>
      <c r="BC26">
        <v>0.35566999999999999</v>
      </c>
      <c r="BD26">
        <v>0.32124999999999998</v>
      </c>
      <c r="BE26">
        <v>0.33967000000000003</v>
      </c>
      <c r="BF26">
        <v>7.3062100000000001</v>
      </c>
      <c r="BG26">
        <v>7.3019499999999997</v>
      </c>
      <c r="BH26">
        <v>7.3463900000000004</v>
      </c>
      <c r="BI26">
        <v>7.4699</v>
      </c>
      <c r="BJ26">
        <v>7.48651</v>
      </c>
      <c r="BK26">
        <v>7.3685799999999997</v>
      </c>
      <c r="BL26">
        <v>2.3970000000000002E-2</v>
      </c>
      <c r="BM26">
        <v>2.4389999999999998E-2</v>
      </c>
      <c r="BN26">
        <v>2.4070000000000001E-2</v>
      </c>
      <c r="BO26">
        <v>2.435E-2</v>
      </c>
    </row>
    <row r="27" spans="1:67">
      <c r="A27" s="1" t="s">
        <v>523</v>
      </c>
      <c r="B27" s="2" t="str">
        <f t="shared" si="0"/>
        <v>2025_10_14_36</v>
      </c>
      <c r="C27" t="s">
        <v>298</v>
      </c>
      <c r="D27">
        <v>3.31E-3</v>
      </c>
      <c r="E27">
        <v>6.6E-3</v>
      </c>
      <c r="F27">
        <v>2.49E-3</v>
      </c>
      <c r="G27">
        <v>2.5899999999999999E-3</v>
      </c>
      <c r="H27">
        <v>2.6800000000000001E-3</v>
      </c>
      <c r="I27">
        <v>2.66E-3</v>
      </c>
      <c r="J27">
        <v>4.2100000000000002E-3</v>
      </c>
      <c r="K27">
        <v>3.0899999999999999E-3</v>
      </c>
      <c r="L27">
        <v>2.5100000000000001E-3</v>
      </c>
      <c r="M27">
        <v>2.3900000000000002E-3</v>
      </c>
      <c r="N27">
        <v>3.2390599999999998</v>
      </c>
      <c r="O27">
        <v>3.2069700000000001</v>
      </c>
      <c r="P27">
        <v>3.16499</v>
      </c>
      <c r="Q27">
        <v>3.1426500000000002</v>
      </c>
      <c r="R27">
        <v>3.18729</v>
      </c>
      <c r="S27">
        <v>3.40984</v>
      </c>
      <c r="T27">
        <v>3.2366000000000001</v>
      </c>
      <c r="U27">
        <v>3.1996199999999999</v>
      </c>
      <c r="V27">
        <v>3.1653799999999999</v>
      </c>
      <c r="W27">
        <v>3.2535400000000001</v>
      </c>
      <c r="X27">
        <v>3.2228500000000002</v>
      </c>
      <c r="Y27">
        <v>3.2218</v>
      </c>
      <c r="Z27">
        <v>-1.3500000000000001E-3</v>
      </c>
      <c r="AA27">
        <v>-1.2E-4</v>
      </c>
      <c r="AB27">
        <v>1.4999999999999999E-4</v>
      </c>
      <c r="AC27">
        <v>-1.8400000000000001E-3</v>
      </c>
      <c r="AD27">
        <v>-1.16E-3</v>
      </c>
      <c r="AF27">
        <v>0.74436999999999998</v>
      </c>
      <c r="AG27">
        <v>0.7359</v>
      </c>
      <c r="AH27">
        <v>0.67495000000000005</v>
      </c>
      <c r="AJ27">
        <v>4.4700000000000002E-4</v>
      </c>
      <c r="AL27">
        <v>0.41322999999999999</v>
      </c>
      <c r="AM27">
        <v>0.41771999999999998</v>
      </c>
      <c r="AN27">
        <v>0.43213000000000001</v>
      </c>
      <c r="AO27">
        <v>0.42505999999999999</v>
      </c>
      <c r="AP27">
        <v>0.41614000000000001</v>
      </c>
      <c r="AR27">
        <v>6.9999999999999994E-5</v>
      </c>
      <c r="AS27">
        <v>6.9999999999999994E-5</v>
      </c>
      <c r="AT27">
        <v>1.3999999999999999E-4</v>
      </c>
      <c r="AU27">
        <v>-1E-4</v>
      </c>
      <c r="AW27">
        <v>3.3548300000000002</v>
      </c>
      <c r="AX27">
        <v>3.4911599999999998</v>
      </c>
      <c r="AZ27">
        <v>3.3424399999999999</v>
      </c>
      <c r="BA27">
        <v>3.3362599999999998</v>
      </c>
      <c r="BB27">
        <v>0.39188000000000001</v>
      </c>
      <c r="BC27">
        <v>0.36820000000000003</v>
      </c>
      <c r="BD27">
        <v>0.33873999999999999</v>
      </c>
      <c r="BE27">
        <v>0.33784999999999998</v>
      </c>
      <c r="BF27">
        <v>7.7136800000000001</v>
      </c>
      <c r="BG27">
        <v>7.7291699999999999</v>
      </c>
      <c r="BH27">
        <v>7.7759499999999999</v>
      </c>
      <c r="BI27">
        <v>7.8956200000000001</v>
      </c>
      <c r="BJ27">
        <v>7.8804999999999996</v>
      </c>
      <c r="BK27">
        <v>7.76736</v>
      </c>
      <c r="BL27">
        <v>2.5749999999999999E-2</v>
      </c>
      <c r="BM27">
        <v>2.6159999999999999E-2</v>
      </c>
      <c r="BN27">
        <v>2.5829999999999999E-2</v>
      </c>
      <c r="BO27">
        <v>2.6110000000000001E-2</v>
      </c>
    </row>
    <row r="28" spans="1:67">
      <c r="A28" s="1" t="s">
        <v>524</v>
      </c>
      <c r="B28" s="2" t="str">
        <f t="shared" si="0"/>
        <v>2025_10_14_37</v>
      </c>
      <c r="C28" t="s">
        <v>89</v>
      </c>
      <c r="D28">
        <v>2.1680000000000001E-2</v>
      </c>
      <c r="E28">
        <v>2.4629999999999999E-2</v>
      </c>
      <c r="F28">
        <v>2.3470000000000001E-2</v>
      </c>
      <c r="G28">
        <v>2.367E-2</v>
      </c>
      <c r="H28">
        <v>2.4049999999999998E-2</v>
      </c>
      <c r="I28">
        <v>2.4459999999999999E-2</v>
      </c>
      <c r="J28">
        <v>2.324E-2</v>
      </c>
      <c r="K28">
        <v>2.2939999999999999E-2</v>
      </c>
      <c r="L28">
        <v>2.383E-2</v>
      </c>
      <c r="M28">
        <v>2.4289999999999999E-2</v>
      </c>
      <c r="N28">
        <v>1.0076400000000001</v>
      </c>
      <c r="O28">
        <v>1.0310900000000001</v>
      </c>
      <c r="P28">
        <v>1.03424</v>
      </c>
      <c r="Q28">
        <v>1.0835300000000001</v>
      </c>
      <c r="R28">
        <v>1.0897699999999999</v>
      </c>
      <c r="S28">
        <v>1.08829</v>
      </c>
      <c r="T28">
        <v>1.00807</v>
      </c>
      <c r="U28">
        <v>1.0202500000000001</v>
      </c>
      <c r="V28">
        <v>1.0073000000000001</v>
      </c>
      <c r="W28">
        <v>1.10755</v>
      </c>
      <c r="X28">
        <v>1.08839</v>
      </c>
      <c r="Y28">
        <v>1.0848599999999999</v>
      </c>
      <c r="Z28">
        <v>9.4699999999999993E-3</v>
      </c>
      <c r="AA28">
        <v>9.5999999999999992E-3</v>
      </c>
      <c r="AB28">
        <v>9.7400000000000004E-3</v>
      </c>
      <c r="AC28">
        <v>1.018E-2</v>
      </c>
      <c r="AD28">
        <v>8.8999999999999999E-3</v>
      </c>
      <c r="AF28">
        <v>0.12197</v>
      </c>
      <c r="AG28">
        <v>0.12397</v>
      </c>
      <c r="AH28">
        <v>5.0369999999999998E-2</v>
      </c>
      <c r="AJ28">
        <v>5.1E-5</v>
      </c>
      <c r="AL28">
        <v>0.20080000000000001</v>
      </c>
      <c r="AM28">
        <v>0.20213</v>
      </c>
      <c r="AN28">
        <v>0.20366000000000001</v>
      </c>
      <c r="AO28">
        <v>0.20133000000000001</v>
      </c>
      <c r="AP28">
        <v>0.19764999999999999</v>
      </c>
      <c r="AR28">
        <v>4.7099999999999998E-3</v>
      </c>
      <c r="AS28">
        <v>4.7600000000000003E-3</v>
      </c>
      <c r="AT28">
        <v>4.8900000000000002E-3</v>
      </c>
      <c r="AU28">
        <v>4.7600000000000003E-3</v>
      </c>
      <c r="AW28">
        <v>1.0286999999999999</v>
      </c>
      <c r="AX28">
        <v>1.07334</v>
      </c>
      <c r="AZ28">
        <v>1.0434000000000001</v>
      </c>
      <c r="BA28">
        <v>1.1109800000000001</v>
      </c>
      <c r="BB28">
        <v>1.0022</v>
      </c>
      <c r="BC28">
        <v>1.0355300000000001</v>
      </c>
      <c r="BD28">
        <v>1.01217</v>
      </c>
      <c r="BE28">
        <v>1.0478499999999999</v>
      </c>
      <c r="BF28">
        <v>0.51471999999999996</v>
      </c>
      <c r="BG28">
        <v>0.51268000000000002</v>
      </c>
      <c r="BH28">
        <v>0.52951999999999999</v>
      </c>
      <c r="BI28">
        <v>0.48552000000000001</v>
      </c>
      <c r="BJ28">
        <v>0.51914000000000005</v>
      </c>
      <c r="BK28">
        <v>0.52905999999999997</v>
      </c>
      <c r="BL28">
        <v>2.6329999999999999E-2</v>
      </c>
      <c r="BM28">
        <v>2.6610000000000002E-2</v>
      </c>
      <c r="BN28">
        <v>2.623E-2</v>
      </c>
      <c r="BO28">
        <v>2.6290000000000001E-2</v>
      </c>
    </row>
    <row r="29" spans="1:67">
      <c r="A29" s="1" t="s">
        <v>525</v>
      </c>
      <c r="B29" s="2" t="str">
        <f t="shared" si="0"/>
        <v>2025_10_14_38</v>
      </c>
      <c r="C29" t="s">
        <v>115</v>
      </c>
      <c r="D29">
        <v>2.971E-2</v>
      </c>
      <c r="E29">
        <v>3.1469999999999998E-2</v>
      </c>
      <c r="F29">
        <v>1.448E-2</v>
      </c>
      <c r="G29">
        <v>1.448E-2</v>
      </c>
      <c r="H29">
        <v>1.409E-2</v>
      </c>
      <c r="I29">
        <v>1.431E-2</v>
      </c>
      <c r="J29">
        <v>1.559E-2</v>
      </c>
      <c r="K29">
        <v>1.4829999999999999E-2</v>
      </c>
      <c r="L29">
        <v>1.4330000000000001E-2</v>
      </c>
      <c r="M29">
        <v>1.448E-2</v>
      </c>
      <c r="N29">
        <v>9.6999099999999991</v>
      </c>
      <c r="O29">
        <v>9.4663900000000005</v>
      </c>
      <c r="P29">
        <v>9.4192999999999998</v>
      </c>
      <c r="Q29">
        <v>8.4623200000000001</v>
      </c>
      <c r="R29">
        <v>9.3343399999999992</v>
      </c>
      <c r="S29">
        <v>9.8165200000000006</v>
      </c>
      <c r="T29">
        <v>9.6958800000000007</v>
      </c>
      <c r="U29">
        <v>9.5129199999999994</v>
      </c>
      <c r="V29">
        <v>9.4196100000000005</v>
      </c>
      <c r="W29">
        <v>9.6228599999999993</v>
      </c>
      <c r="X29">
        <v>9.5649300000000004</v>
      </c>
      <c r="Y29">
        <v>9.4886800000000004</v>
      </c>
      <c r="Z29">
        <v>8.0240000000000006E-2</v>
      </c>
      <c r="AA29">
        <v>8.1280000000000005E-2</v>
      </c>
      <c r="AB29">
        <v>8.2419999999999993E-2</v>
      </c>
      <c r="AC29">
        <v>7.8600000000000003E-2</v>
      </c>
      <c r="AD29">
        <v>7.9020000000000007E-2</v>
      </c>
      <c r="AF29">
        <v>0.77446999999999999</v>
      </c>
      <c r="AG29">
        <v>0.76397000000000004</v>
      </c>
      <c r="AH29">
        <v>0.65742999999999996</v>
      </c>
      <c r="AJ29">
        <v>6.6399999999999999E-4</v>
      </c>
      <c r="AL29">
        <v>2.3085599999999999</v>
      </c>
      <c r="AM29">
        <v>2.3360599999999998</v>
      </c>
      <c r="AN29">
        <v>2.4193699999999998</v>
      </c>
      <c r="AO29">
        <v>2.38158</v>
      </c>
      <c r="AP29">
        <v>2.3441900000000002</v>
      </c>
      <c r="AR29">
        <v>2.0500000000000002E-3</v>
      </c>
      <c r="AS29">
        <v>2.1900000000000001E-3</v>
      </c>
      <c r="AT29">
        <v>2.2699999999999999E-3</v>
      </c>
      <c r="AU29">
        <v>2.0899999999999998E-3</v>
      </c>
      <c r="AW29">
        <v>3.0513599999999999</v>
      </c>
      <c r="AX29">
        <v>3.1823600000000001</v>
      </c>
      <c r="AZ29">
        <v>2.94102</v>
      </c>
      <c r="BA29">
        <v>2.95377</v>
      </c>
      <c r="BB29">
        <v>2.1223800000000002</v>
      </c>
      <c r="BC29">
        <v>2.09694</v>
      </c>
      <c r="BD29">
        <v>1.91354</v>
      </c>
      <c r="BE29">
        <v>1.9198200000000001</v>
      </c>
      <c r="BF29">
        <v>2.4956999999999998</v>
      </c>
      <c r="BG29">
        <v>2.5008300000000001</v>
      </c>
      <c r="BH29">
        <v>2.5086900000000001</v>
      </c>
      <c r="BI29">
        <v>2.5509499999999998</v>
      </c>
      <c r="BJ29">
        <v>2.58358</v>
      </c>
      <c r="BK29">
        <v>2.5551300000000001</v>
      </c>
      <c r="BL29">
        <v>4.3249999999999997E-2</v>
      </c>
      <c r="BM29">
        <v>4.4139999999999999E-2</v>
      </c>
      <c r="BN29">
        <v>4.3020000000000003E-2</v>
      </c>
      <c r="BO29">
        <v>4.4229999999999998E-2</v>
      </c>
    </row>
    <row r="30" spans="1:67">
      <c r="A30" s="1" t="s">
        <v>526</v>
      </c>
      <c r="B30" s="2" t="str">
        <f t="shared" si="0"/>
        <v>2025_10_14_39</v>
      </c>
      <c r="C30" t="s">
        <v>307</v>
      </c>
      <c r="D30">
        <v>3.3600000000000001E-3</v>
      </c>
      <c r="E30">
        <v>6.6100000000000004E-3</v>
      </c>
      <c r="F30">
        <v>2.4399999999999999E-3</v>
      </c>
      <c r="G30">
        <v>2.6700000000000001E-3</v>
      </c>
      <c r="H30">
        <v>2.6900000000000001E-3</v>
      </c>
      <c r="I30">
        <v>2.7000000000000001E-3</v>
      </c>
      <c r="J30">
        <v>3.0699999999999998E-3</v>
      </c>
      <c r="K30">
        <v>3.0699999999999998E-3</v>
      </c>
      <c r="L30">
        <v>2.5600000000000002E-3</v>
      </c>
      <c r="M30">
        <v>2.3400000000000001E-3</v>
      </c>
      <c r="N30">
        <v>3.35128</v>
      </c>
      <c r="O30">
        <v>3.3152400000000002</v>
      </c>
      <c r="P30">
        <v>3.2704900000000001</v>
      </c>
      <c r="Q30">
        <v>3.2545299999999999</v>
      </c>
      <c r="R30">
        <v>3.3061600000000002</v>
      </c>
      <c r="S30">
        <v>3.5330699999999999</v>
      </c>
      <c r="T30">
        <v>3.35948</v>
      </c>
      <c r="U30">
        <v>3.3121700000000001</v>
      </c>
      <c r="V30">
        <v>3.2846600000000001</v>
      </c>
      <c r="W30">
        <v>3.3928400000000001</v>
      </c>
      <c r="X30">
        <v>3.35955</v>
      </c>
      <c r="Y30">
        <v>3.3451399999999998</v>
      </c>
      <c r="Z30">
        <v>-1.2099999999999999E-3</v>
      </c>
      <c r="AA30">
        <v>1.2999999999999999E-4</v>
      </c>
      <c r="AB30">
        <v>2.7999999999999998E-4</v>
      </c>
      <c r="AC30">
        <v>3.8000000000000002E-4</v>
      </c>
      <c r="AD30">
        <v>-3.8000000000000002E-4</v>
      </c>
      <c r="AF30">
        <v>0.76819000000000004</v>
      </c>
      <c r="AG30">
        <v>0.75819000000000003</v>
      </c>
      <c r="AH30">
        <v>0.67401</v>
      </c>
      <c r="AJ30">
        <v>4.4999999999999999E-4</v>
      </c>
      <c r="AL30">
        <v>0.43024000000000001</v>
      </c>
      <c r="AM30">
        <v>0.43367</v>
      </c>
      <c r="AN30">
        <v>0.44841999999999999</v>
      </c>
      <c r="AO30">
        <v>0.44184000000000001</v>
      </c>
      <c r="AP30">
        <v>0.43298999999999999</v>
      </c>
      <c r="AR30">
        <v>5.0000000000000002E-5</v>
      </c>
      <c r="AS30">
        <v>4.0000000000000003E-5</v>
      </c>
      <c r="AT30">
        <v>5.0000000000000002E-5</v>
      </c>
      <c r="AU30">
        <v>-1.2999999999999999E-4</v>
      </c>
      <c r="AW30">
        <v>3.46637</v>
      </c>
      <c r="AX30">
        <v>3.6101399999999999</v>
      </c>
      <c r="AZ30">
        <v>3.4546100000000002</v>
      </c>
      <c r="BA30">
        <v>3.4500600000000001</v>
      </c>
      <c r="BB30">
        <v>0.42437999999999998</v>
      </c>
      <c r="BC30">
        <v>0.39752999999999999</v>
      </c>
      <c r="BD30">
        <v>0.35249999999999998</v>
      </c>
      <c r="BE30">
        <v>0.34800999999999999</v>
      </c>
      <c r="BF30">
        <v>7.7506199999999996</v>
      </c>
      <c r="BG30">
        <v>7.77163</v>
      </c>
      <c r="BH30">
        <v>7.8387599999999997</v>
      </c>
      <c r="BI30">
        <v>7.9348700000000001</v>
      </c>
      <c r="BJ30">
        <v>7.9763299999999999</v>
      </c>
      <c r="BK30">
        <v>7.8476800000000004</v>
      </c>
      <c r="BL30">
        <v>2.6620000000000001E-2</v>
      </c>
      <c r="BM30">
        <v>2.7060000000000001E-2</v>
      </c>
      <c r="BN30">
        <v>2.6749999999999999E-2</v>
      </c>
      <c r="BO30">
        <v>2.7050000000000001E-2</v>
      </c>
    </row>
    <row r="31" spans="1:67">
      <c r="A31" s="1" t="s">
        <v>527</v>
      </c>
      <c r="B31" s="2" t="str">
        <f t="shared" si="0"/>
        <v>2025_10_14_40</v>
      </c>
      <c r="C31" t="s">
        <v>313</v>
      </c>
      <c r="D31">
        <v>2.8999999999999998E-3</v>
      </c>
      <c r="E31">
        <v>4.7099999999999998E-3</v>
      </c>
      <c r="F31">
        <v>2.33E-3</v>
      </c>
      <c r="G31">
        <v>2.7799999999999999E-3</v>
      </c>
      <c r="H31">
        <v>2.7200000000000002E-3</v>
      </c>
      <c r="I31">
        <v>2.7200000000000002E-3</v>
      </c>
      <c r="J31">
        <v>3.8600000000000001E-3</v>
      </c>
      <c r="K31">
        <v>2.8E-3</v>
      </c>
      <c r="L31">
        <v>2.5600000000000002E-3</v>
      </c>
      <c r="M31">
        <v>2.3999999999999998E-3</v>
      </c>
      <c r="N31">
        <v>3.3146499999999999</v>
      </c>
      <c r="O31">
        <v>3.2757700000000001</v>
      </c>
      <c r="P31">
        <v>3.2337500000000001</v>
      </c>
      <c r="Q31">
        <v>3.2292999999999998</v>
      </c>
      <c r="R31">
        <v>3.2665899999999999</v>
      </c>
      <c r="S31">
        <v>3.4939900000000002</v>
      </c>
      <c r="T31">
        <v>3.32666</v>
      </c>
      <c r="U31">
        <v>3.2767300000000001</v>
      </c>
      <c r="V31">
        <v>3.2423700000000002</v>
      </c>
      <c r="W31">
        <v>3.34476</v>
      </c>
      <c r="X31">
        <v>3.3128000000000002</v>
      </c>
      <c r="Y31">
        <v>3.3073700000000001</v>
      </c>
      <c r="Z31">
        <v>-1.64E-3</v>
      </c>
      <c r="AA31">
        <v>-4.8999999999999998E-4</v>
      </c>
      <c r="AB31">
        <v>-1.1E-4</v>
      </c>
      <c r="AC31">
        <v>-1.23E-3</v>
      </c>
      <c r="AD31">
        <v>6.8000000000000005E-4</v>
      </c>
      <c r="AF31">
        <v>0.76007999999999998</v>
      </c>
      <c r="AG31">
        <v>0.75141999999999998</v>
      </c>
      <c r="AH31">
        <v>0.68918000000000001</v>
      </c>
      <c r="AJ31">
        <v>4.6000000000000001E-4</v>
      </c>
      <c r="AL31">
        <v>0.42415000000000003</v>
      </c>
      <c r="AM31">
        <v>0.42791000000000001</v>
      </c>
      <c r="AN31">
        <v>0.44242999999999999</v>
      </c>
      <c r="AO31">
        <v>0.43597999999999998</v>
      </c>
      <c r="AP31">
        <v>0.42703000000000002</v>
      </c>
      <c r="AR31">
        <v>6.0000000000000002E-5</v>
      </c>
      <c r="AS31">
        <v>9.0000000000000006E-5</v>
      </c>
      <c r="AT31">
        <v>2.0000000000000001E-4</v>
      </c>
      <c r="AU31">
        <v>-8.0000000000000007E-5</v>
      </c>
      <c r="AW31">
        <v>3.4171399999999998</v>
      </c>
      <c r="AX31">
        <v>3.5528599999999999</v>
      </c>
      <c r="AZ31">
        <v>3.4036200000000001</v>
      </c>
      <c r="BA31">
        <v>3.3951899999999999</v>
      </c>
      <c r="BB31">
        <v>0.44857000000000002</v>
      </c>
      <c r="BC31">
        <v>0.42643999999999999</v>
      </c>
      <c r="BD31">
        <v>0.35975000000000001</v>
      </c>
      <c r="BE31">
        <v>0.38257999999999998</v>
      </c>
      <c r="BF31">
        <v>7.6808399999999999</v>
      </c>
      <c r="BG31">
        <v>7.6658999999999997</v>
      </c>
      <c r="BH31">
        <v>7.7123200000000001</v>
      </c>
      <c r="BI31">
        <v>7.8550199999999997</v>
      </c>
      <c r="BJ31">
        <v>7.8601599999999996</v>
      </c>
      <c r="BK31">
        <v>7.7244799999999998</v>
      </c>
      <c r="BL31">
        <v>2.6440000000000002E-2</v>
      </c>
      <c r="BM31">
        <v>2.6890000000000001E-2</v>
      </c>
      <c r="BN31">
        <v>2.6589999999999999E-2</v>
      </c>
      <c r="BO31">
        <v>2.6849999999999999E-2</v>
      </c>
    </row>
    <row r="32" spans="1:67">
      <c r="A32" s="1" t="s">
        <v>528</v>
      </c>
      <c r="B32" s="2" t="str">
        <f t="shared" si="0"/>
        <v>2025_10_14_41</v>
      </c>
      <c r="C32" t="s">
        <v>323</v>
      </c>
      <c r="D32">
        <v>3.15E-3</v>
      </c>
      <c r="E32">
        <v>5.4099999999999999E-3</v>
      </c>
      <c r="F32">
        <v>2.5400000000000002E-3</v>
      </c>
      <c r="G32">
        <v>2.7699999999999999E-3</v>
      </c>
      <c r="H32">
        <v>2.8600000000000001E-3</v>
      </c>
      <c r="I32">
        <v>2.8700000000000002E-3</v>
      </c>
      <c r="J32">
        <v>2.2699999999999999E-3</v>
      </c>
      <c r="K32">
        <v>3.1199999999999999E-3</v>
      </c>
      <c r="L32">
        <v>2.7100000000000002E-3</v>
      </c>
      <c r="M32">
        <v>2.48E-3</v>
      </c>
      <c r="N32">
        <v>3.4295399999999998</v>
      </c>
      <c r="O32">
        <v>3.391</v>
      </c>
      <c r="P32">
        <v>3.3473000000000002</v>
      </c>
      <c r="Q32">
        <v>3.3274599999999999</v>
      </c>
      <c r="R32">
        <v>3.38727</v>
      </c>
      <c r="S32">
        <v>3.6238199999999998</v>
      </c>
      <c r="T32">
        <v>3.4329000000000001</v>
      </c>
      <c r="U32">
        <v>3.38632</v>
      </c>
      <c r="V32">
        <v>3.35188</v>
      </c>
      <c r="W32">
        <v>3.4708700000000001</v>
      </c>
      <c r="X32">
        <v>3.4357899999999999</v>
      </c>
      <c r="Y32">
        <v>3.4237099999999998</v>
      </c>
      <c r="Z32">
        <v>-1.09E-3</v>
      </c>
      <c r="AA32">
        <v>-1.7000000000000001E-4</v>
      </c>
      <c r="AB32">
        <v>-1E-4</v>
      </c>
      <c r="AC32">
        <v>-1.09E-3</v>
      </c>
      <c r="AD32">
        <v>-1.7000000000000001E-4</v>
      </c>
      <c r="AF32">
        <v>0.82</v>
      </c>
      <c r="AG32">
        <v>0.80854999999999999</v>
      </c>
      <c r="AH32">
        <v>0.74551000000000001</v>
      </c>
      <c r="AJ32">
        <v>4.7199999999999998E-4</v>
      </c>
      <c r="AL32">
        <v>0.43858000000000003</v>
      </c>
      <c r="AM32">
        <v>0.44344</v>
      </c>
      <c r="AN32">
        <v>0.45932000000000001</v>
      </c>
      <c r="AO32">
        <v>0.45123999999999997</v>
      </c>
      <c r="AP32">
        <v>0.44220999999999999</v>
      </c>
      <c r="AR32">
        <v>8.0000000000000007E-5</v>
      </c>
      <c r="AS32">
        <v>1.2E-4</v>
      </c>
      <c r="AT32">
        <v>2.2000000000000001E-4</v>
      </c>
      <c r="AU32">
        <v>-1.0000000000000001E-5</v>
      </c>
      <c r="AW32">
        <v>3.4520200000000001</v>
      </c>
      <c r="AX32">
        <v>3.58962</v>
      </c>
      <c r="AZ32">
        <v>3.42807</v>
      </c>
      <c r="BA32">
        <v>3.42279</v>
      </c>
      <c r="BB32">
        <v>0.47259000000000001</v>
      </c>
      <c r="BC32">
        <v>0.44235000000000002</v>
      </c>
      <c r="BD32">
        <v>0.3856</v>
      </c>
      <c r="BE32">
        <v>0.41105999999999998</v>
      </c>
      <c r="BF32">
        <v>7.6830299999999996</v>
      </c>
      <c r="BG32">
        <v>7.6641899999999996</v>
      </c>
      <c r="BH32">
        <v>7.7113500000000004</v>
      </c>
      <c r="BI32">
        <v>7.8376299999999999</v>
      </c>
      <c r="BJ32">
        <v>7.84755</v>
      </c>
      <c r="BK32">
        <v>7.7405999999999997</v>
      </c>
      <c r="BL32">
        <v>2.7439999999999999E-2</v>
      </c>
      <c r="BM32">
        <v>2.7879999999999999E-2</v>
      </c>
      <c r="BN32">
        <v>2.7529999999999999E-2</v>
      </c>
      <c r="BO32">
        <v>2.776E-2</v>
      </c>
    </row>
    <row r="33" spans="1:67">
      <c r="A33" s="1" t="s">
        <v>529</v>
      </c>
      <c r="B33" s="2" t="str">
        <f t="shared" si="0"/>
        <v>2025_10_14_42</v>
      </c>
      <c r="C33" t="s">
        <v>330</v>
      </c>
      <c r="D33">
        <v>2.9399999999999999E-3</v>
      </c>
      <c r="E33">
        <v>6.5700000000000003E-3</v>
      </c>
      <c r="F33">
        <v>2.4499999999999999E-3</v>
      </c>
      <c r="G33">
        <v>2.66E-3</v>
      </c>
      <c r="H33">
        <v>2.6900000000000001E-3</v>
      </c>
      <c r="I33">
        <v>2.6900000000000001E-3</v>
      </c>
      <c r="J33">
        <v>3.0100000000000001E-3</v>
      </c>
      <c r="K33">
        <v>2.7799999999999999E-3</v>
      </c>
      <c r="L33">
        <v>2.5500000000000002E-3</v>
      </c>
      <c r="M33">
        <v>2.3E-3</v>
      </c>
      <c r="N33">
        <v>3.2627799999999998</v>
      </c>
      <c r="O33">
        <v>3.2313800000000001</v>
      </c>
      <c r="P33">
        <v>3.1843300000000001</v>
      </c>
      <c r="Q33">
        <v>3.1880899999999999</v>
      </c>
      <c r="R33">
        <v>3.1993200000000002</v>
      </c>
      <c r="S33">
        <v>3.4427300000000001</v>
      </c>
      <c r="T33">
        <v>3.2795100000000001</v>
      </c>
      <c r="U33">
        <v>3.2329699999999999</v>
      </c>
      <c r="V33">
        <v>3.1908699999999999</v>
      </c>
      <c r="W33">
        <v>3.29623</v>
      </c>
      <c r="X33">
        <v>3.2632400000000001</v>
      </c>
      <c r="Y33">
        <v>3.2520500000000001</v>
      </c>
      <c r="Z33">
        <v>-1.2800000000000001E-3</v>
      </c>
      <c r="AA33">
        <v>-4.2000000000000002E-4</v>
      </c>
      <c r="AB33">
        <v>-3.8999999999999999E-4</v>
      </c>
      <c r="AC33">
        <v>-8.0000000000000004E-4</v>
      </c>
      <c r="AD33">
        <v>-1.1999999999999999E-3</v>
      </c>
      <c r="AF33">
        <v>0.76670000000000005</v>
      </c>
      <c r="AG33">
        <v>0.75687000000000004</v>
      </c>
      <c r="AH33">
        <v>0.69494</v>
      </c>
      <c r="AJ33">
        <v>4.6099999999999998E-4</v>
      </c>
      <c r="AL33">
        <v>0.42054000000000002</v>
      </c>
      <c r="AM33">
        <v>0.42575000000000002</v>
      </c>
      <c r="AN33">
        <v>0.44068000000000002</v>
      </c>
      <c r="AO33">
        <v>0.43339</v>
      </c>
      <c r="AP33">
        <v>0.42497000000000001</v>
      </c>
      <c r="AR33">
        <v>1.7000000000000001E-4</v>
      </c>
      <c r="AS33">
        <v>1.7000000000000001E-4</v>
      </c>
      <c r="AT33">
        <v>2.1000000000000001E-4</v>
      </c>
      <c r="AU33">
        <v>3.0000000000000001E-5</v>
      </c>
      <c r="AW33">
        <v>3.4856500000000001</v>
      </c>
      <c r="AX33">
        <v>3.6298400000000002</v>
      </c>
      <c r="AZ33">
        <v>3.4718300000000002</v>
      </c>
      <c r="BA33">
        <v>3.46279</v>
      </c>
      <c r="BB33">
        <v>0.44041000000000002</v>
      </c>
      <c r="BC33">
        <v>0.441</v>
      </c>
      <c r="BD33">
        <v>0.41670000000000001</v>
      </c>
      <c r="BE33">
        <v>0.38091000000000003</v>
      </c>
      <c r="BF33">
        <v>7.6839700000000004</v>
      </c>
      <c r="BG33">
        <v>7.68872</v>
      </c>
      <c r="BH33">
        <v>7.7415599999999998</v>
      </c>
      <c r="BI33">
        <v>7.8855500000000003</v>
      </c>
      <c r="BJ33">
        <v>7.8900399999999999</v>
      </c>
      <c r="BK33">
        <v>7.7584999999999997</v>
      </c>
      <c r="BL33">
        <v>2.6110000000000001E-2</v>
      </c>
      <c r="BM33">
        <v>2.6550000000000001E-2</v>
      </c>
      <c r="BN33">
        <v>2.622E-2</v>
      </c>
      <c r="BO33">
        <v>2.6499999999999999E-2</v>
      </c>
    </row>
    <row r="34" spans="1:67">
      <c r="A34" s="1" t="s">
        <v>530</v>
      </c>
      <c r="B34" s="2" t="str">
        <f t="shared" si="0"/>
        <v>2025_10_14_43</v>
      </c>
      <c r="C34" t="s">
        <v>337</v>
      </c>
      <c r="D34">
        <v>3.5999999999999999E-3</v>
      </c>
      <c r="E34">
        <v>7.4400000000000004E-3</v>
      </c>
      <c r="F34">
        <v>2.5400000000000002E-3</v>
      </c>
      <c r="G34">
        <v>2.7200000000000002E-3</v>
      </c>
      <c r="H34">
        <v>2.7399999999999998E-3</v>
      </c>
      <c r="I34">
        <v>2.7299999999999998E-3</v>
      </c>
      <c r="J34">
        <v>4.1200000000000004E-3</v>
      </c>
      <c r="K34">
        <v>3.7399999999999998E-3</v>
      </c>
      <c r="L34">
        <v>2.6099999999999999E-3</v>
      </c>
      <c r="M34">
        <v>2.3900000000000002E-3</v>
      </c>
      <c r="N34">
        <v>3.3167800000000001</v>
      </c>
      <c r="O34">
        <v>3.2949199999999998</v>
      </c>
      <c r="P34">
        <v>3.2519300000000002</v>
      </c>
      <c r="Q34">
        <v>3.25197</v>
      </c>
      <c r="R34">
        <v>3.28207</v>
      </c>
      <c r="S34">
        <v>3.5168499999999998</v>
      </c>
      <c r="T34">
        <v>3.3352900000000001</v>
      </c>
      <c r="U34">
        <v>3.28328</v>
      </c>
      <c r="V34">
        <v>3.2433399999999999</v>
      </c>
      <c r="W34">
        <v>3.3586499999999999</v>
      </c>
      <c r="X34">
        <v>3.32437</v>
      </c>
      <c r="Y34">
        <v>3.3284400000000001</v>
      </c>
      <c r="Z34">
        <v>-7.1000000000000002E-4</v>
      </c>
      <c r="AA34">
        <v>1.9000000000000001E-4</v>
      </c>
      <c r="AB34">
        <v>5.4000000000000001E-4</v>
      </c>
      <c r="AC34">
        <v>-1.73E-3</v>
      </c>
      <c r="AD34">
        <v>-3.5E-4</v>
      </c>
      <c r="AF34">
        <v>0.88644999999999996</v>
      </c>
      <c r="AG34">
        <v>0.87351999999999996</v>
      </c>
      <c r="AH34">
        <v>0.80325000000000002</v>
      </c>
      <c r="AJ34">
        <v>4.6799999999999999E-4</v>
      </c>
      <c r="AL34">
        <v>0.42580000000000001</v>
      </c>
      <c r="AM34">
        <v>0.43073</v>
      </c>
      <c r="AN34">
        <v>0.44562000000000002</v>
      </c>
      <c r="AO34">
        <v>0.43844</v>
      </c>
      <c r="AP34">
        <v>0.42887999999999998</v>
      </c>
      <c r="AR34">
        <v>1.4999999999999999E-4</v>
      </c>
      <c r="AS34">
        <v>1.1E-4</v>
      </c>
      <c r="AT34">
        <v>1.6000000000000001E-4</v>
      </c>
      <c r="AU34">
        <v>2.7999999999999998E-4</v>
      </c>
      <c r="AW34">
        <v>3.55559</v>
      </c>
      <c r="AX34">
        <v>3.6966199999999998</v>
      </c>
      <c r="AZ34">
        <v>3.53477</v>
      </c>
      <c r="BA34">
        <v>3.53023</v>
      </c>
      <c r="BB34">
        <v>0.49697000000000002</v>
      </c>
      <c r="BC34">
        <v>0.44585000000000002</v>
      </c>
      <c r="BD34">
        <v>0.42786000000000002</v>
      </c>
      <c r="BE34">
        <v>0.41116000000000003</v>
      </c>
      <c r="BF34">
        <v>8.0012699999999999</v>
      </c>
      <c r="BG34">
        <v>7.9936999999999996</v>
      </c>
      <c r="BH34">
        <v>8.0540199999999995</v>
      </c>
      <c r="BI34">
        <v>8.1349900000000002</v>
      </c>
      <c r="BJ34">
        <v>8.1572300000000002</v>
      </c>
      <c r="BK34">
        <v>8.0556000000000001</v>
      </c>
      <c r="BL34">
        <v>2.673E-2</v>
      </c>
      <c r="BM34">
        <v>2.7140000000000001E-2</v>
      </c>
      <c r="BN34">
        <v>2.682E-2</v>
      </c>
      <c r="BO34">
        <v>2.708E-2</v>
      </c>
    </row>
    <row r="35" spans="1:67">
      <c r="A35" s="1" t="s">
        <v>531</v>
      </c>
      <c r="B35" s="2" t="str">
        <f t="shared" si="0"/>
        <v>2025_10_14_44</v>
      </c>
      <c r="C35" t="s">
        <v>344</v>
      </c>
      <c r="D35">
        <v>3.9199999999999999E-3</v>
      </c>
      <c r="E35">
        <v>6.5900000000000004E-3</v>
      </c>
      <c r="F35">
        <v>2.7000000000000001E-3</v>
      </c>
      <c r="G35">
        <v>3.2200000000000002E-3</v>
      </c>
      <c r="H35">
        <v>3.2299999999999998E-3</v>
      </c>
      <c r="I35">
        <v>3.2299999999999998E-3</v>
      </c>
      <c r="J35">
        <v>4.0499999999999998E-3</v>
      </c>
      <c r="K35">
        <v>3.79E-3</v>
      </c>
      <c r="L35">
        <v>3.0999999999999999E-3</v>
      </c>
      <c r="M35">
        <v>2.8999999999999998E-3</v>
      </c>
      <c r="N35">
        <v>3.7669100000000002</v>
      </c>
      <c r="O35">
        <v>3.7231999999999998</v>
      </c>
      <c r="P35">
        <v>3.6813500000000001</v>
      </c>
      <c r="Q35">
        <v>3.6569099999999999</v>
      </c>
      <c r="R35">
        <v>3.7217799999999999</v>
      </c>
      <c r="S35">
        <v>3.9745200000000001</v>
      </c>
      <c r="T35">
        <v>3.7707600000000001</v>
      </c>
      <c r="U35">
        <v>3.70417</v>
      </c>
      <c r="V35">
        <v>3.6633399999999998</v>
      </c>
      <c r="W35">
        <v>3.7953299999999999</v>
      </c>
      <c r="X35">
        <v>3.7562600000000002</v>
      </c>
      <c r="Y35">
        <v>3.7576700000000001</v>
      </c>
      <c r="Z35">
        <v>-9.0000000000000006E-5</v>
      </c>
      <c r="AA35">
        <v>1.73E-3</v>
      </c>
      <c r="AB35">
        <v>1.9E-3</v>
      </c>
      <c r="AC35">
        <v>2.0000000000000002E-5</v>
      </c>
      <c r="AD35">
        <v>2.6700000000000001E-3</v>
      </c>
      <c r="AF35">
        <v>0.93644000000000005</v>
      </c>
      <c r="AG35">
        <v>0.92095000000000005</v>
      </c>
      <c r="AH35">
        <v>0.86958000000000002</v>
      </c>
      <c r="AJ35">
        <v>4.8200000000000001E-4</v>
      </c>
      <c r="AL35">
        <v>0.49119000000000002</v>
      </c>
      <c r="AM35">
        <v>0.49573</v>
      </c>
      <c r="AN35">
        <v>0.51322000000000001</v>
      </c>
      <c r="AO35">
        <v>0.50416000000000005</v>
      </c>
      <c r="AP35">
        <v>0.49247000000000002</v>
      </c>
      <c r="AR35">
        <v>3.3E-4</v>
      </c>
      <c r="AS35">
        <v>3.4000000000000002E-4</v>
      </c>
      <c r="AT35">
        <v>4.8999999999999998E-4</v>
      </c>
      <c r="AU35">
        <v>1.9000000000000001E-4</v>
      </c>
      <c r="AW35">
        <v>3.7759999999999998</v>
      </c>
      <c r="AX35">
        <v>3.9267599999999998</v>
      </c>
      <c r="AZ35">
        <v>3.7450299999999999</v>
      </c>
      <c r="BA35">
        <v>3.7336800000000001</v>
      </c>
      <c r="BB35">
        <v>0.47506999999999999</v>
      </c>
      <c r="BC35">
        <v>0.45773999999999998</v>
      </c>
      <c r="BD35">
        <v>0.43873000000000001</v>
      </c>
      <c r="BE35">
        <v>0.42236000000000001</v>
      </c>
      <c r="BF35">
        <v>8.0179399999999994</v>
      </c>
      <c r="BG35">
        <v>8.0125299999999999</v>
      </c>
      <c r="BH35">
        <v>8.0633099999999995</v>
      </c>
      <c r="BI35">
        <v>8.1616800000000005</v>
      </c>
      <c r="BJ35">
        <v>8.1892999999999994</v>
      </c>
      <c r="BK35">
        <v>8.0708400000000005</v>
      </c>
      <c r="BL35">
        <v>3.0300000000000001E-2</v>
      </c>
      <c r="BM35">
        <v>3.0759999999999999E-2</v>
      </c>
      <c r="BN35">
        <v>3.0370000000000001E-2</v>
      </c>
      <c r="BO35">
        <v>3.0669999999999999E-2</v>
      </c>
    </row>
    <row r="36" spans="1:67">
      <c r="A36" s="1" t="s">
        <v>532</v>
      </c>
      <c r="B36" s="2" t="str">
        <f t="shared" si="0"/>
        <v>2025_10_14_45</v>
      </c>
      <c r="C36" t="s">
        <v>345</v>
      </c>
      <c r="D36">
        <v>7.0000000000000001E-3</v>
      </c>
      <c r="E36">
        <v>9.9000000000000008E-3</v>
      </c>
      <c r="F36">
        <v>3.0000000000000001E-3</v>
      </c>
      <c r="G36">
        <v>3.3700000000000002E-3</v>
      </c>
      <c r="H36">
        <v>3.4499999999999999E-3</v>
      </c>
      <c r="I36">
        <v>3.46E-3</v>
      </c>
      <c r="J36">
        <v>3.0799999999999998E-3</v>
      </c>
      <c r="K36">
        <v>3.7599999999999999E-3</v>
      </c>
      <c r="L36">
        <v>3.32E-3</v>
      </c>
      <c r="M36">
        <v>3.16E-3</v>
      </c>
      <c r="N36">
        <v>3.9756800000000001</v>
      </c>
      <c r="O36">
        <v>3.9386399999999999</v>
      </c>
      <c r="P36">
        <v>3.8827199999999999</v>
      </c>
      <c r="Q36">
        <v>3.8542999999999998</v>
      </c>
      <c r="R36">
        <v>3.9294500000000001</v>
      </c>
      <c r="S36">
        <v>4.2063800000000002</v>
      </c>
      <c r="T36">
        <v>3.99715</v>
      </c>
      <c r="U36">
        <v>3.92564</v>
      </c>
      <c r="V36">
        <v>3.8758400000000002</v>
      </c>
      <c r="W36">
        <v>4.00434</v>
      </c>
      <c r="X36">
        <v>3.97296</v>
      </c>
      <c r="Y36">
        <v>3.9760499999999999</v>
      </c>
      <c r="Z36">
        <v>3.5100000000000001E-3</v>
      </c>
      <c r="AA36">
        <v>4.0000000000000001E-3</v>
      </c>
      <c r="AB36">
        <v>4.6699999999999997E-3</v>
      </c>
      <c r="AC36">
        <v>2.6199999999999999E-3</v>
      </c>
      <c r="AD36">
        <v>3.5899999999999999E-3</v>
      </c>
      <c r="AF36">
        <v>0.96921999999999997</v>
      </c>
      <c r="AG36">
        <v>0.95326999999999995</v>
      </c>
      <c r="AH36">
        <v>0.89424000000000003</v>
      </c>
      <c r="AJ36">
        <v>5.2700000000000002E-4</v>
      </c>
      <c r="AL36">
        <v>0.51580999999999999</v>
      </c>
      <c r="AM36">
        <v>0.52281999999999995</v>
      </c>
      <c r="AN36">
        <v>0.54076999999999997</v>
      </c>
      <c r="AO36">
        <v>0.53134999999999999</v>
      </c>
      <c r="AP36">
        <v>0.52003999999999995</v>
      </c>
      <c r="AR36">
        <v>6.8000000000000005E-4</v>
      </c>
      <c r="AS36">
        <v>6.8999999999999997E-4</v>
      </c>
      <c r="AT36">
        <v>8.8999999999999995E-4</v>
      </c>
      <c r="AU36">
        <v>4.4999999999999999E-4</v>
      </c>
      <c r="AW36">
        <v>3.9811399999999999</v>
      </c>
      <c r="AX36">
        <v>4.1418900000000001</v>
      </c>
      <c r="AZ36">
        <v>3.9462299999999999</v>
      </c>
      <c r="BA36">
        <v>3.9403800000000002</v>
      </c>
      <c r="BB36">
        <v>0.49642999999999998</v>
      </c>
      <c r="BC36">
        <v>0.45054</v>
      </c>
      <c r="BD36">
        <v>0.41857</v>
      </c>
      <c r="BE36">
        <v>0.40094999999999997</v>
      </c>
      <c r="BF36">
        <v>8.1495200000000008</v>
      </c>
      <c r="BG36">
        <v>8.1453299999999995</v>
      </c>
      <c r="BH36">
        <v>8.2016799999999996</v>
      </c>
      <c r="BI36">
        <v>8.3055400000000006</v>
      </c>
      <c r="BJ36">
        <v>8.3107199999999999</v>
      </c>
      <c r="BK36">
        <v>8.1929599999999994</v>
      </c>
      <c r="BL36">
        <v>3.1370000000000002E-2</v>
      </c>
      <c r="BM36">
        <v>3.1850000000000003E-2</v>
      </c>
      <c r="BN36">
        <v>3.1399999999999997E-2</v>
      </c>
      <c r="BO36">
        <v>3.1809999999999998E-2</v>
      </c>
    </row>
    <row r="37" spans="1:67">
      <c r="A37" s="1" t="s">
        <v>533</v>
      </c>
      <c r="B37" s="2" t="str">
        <f t="shared" si="0"/>
        <v>2025_10_14_46</v>
      </c>
      <c r="C37" t="s">
        <v>348</v>
      </c>
      <c r="D37">
        <v>5.0899999999999999E-3</v>
      </c>
      <c r="E37">
        <v>6.5500000000000003E-3</v>
      </c>
      <c r="F37">
        <v>3.0300000000000001E-3</v>
      </c>
      <c r="G37">
        <v>3.1800000000000001E-3</v>
      </c>
      <c r="H37">
        <v>3.2299999999999998E-3</v>
      </c>
      <c r="I37">
        <v>3.2299999999999998E-3</v>
      </c>
      <c r="J37">
        <v>2.1299999999999999E-3</v>
      </c>
      <c r="K37">
        <v>4.1900000000000001E-3</v>
      </c>
      <c r="L37">
        <v>3.0699999999999998E-3</v>
      </c>
      <c r="M37">
        <v>2.9099999999999998E-3</v>
      </c>
      <c r="N37">
        <v>2.61313</v>
      </c>
      <c r="O37">
        <v>2.5896599999999999</v>
      </c>
      <c r="P37">
        <v>2.5592800000000002</v>
      </c>
      <c r="Q37">
        <v>2.57321</v>
      </c>
      <c r="R37">
        <v>2.5859200000000002</v>
      </c>
      <c r="S37">
        <v>2.7673899999999998</v>
      </c>
      <c r="T37">
        <v>2.6216499999999998</v>
      </c>
      <c r="U37">
        <v>2.5816499999999998</v>
      </c>
      <c r="V37">
        <v>2.5440100000000001</v>
      </c>
      <c r="W37">
        <v>2.6505999999999998</v>
      </c>
      <c r="X37">
        <v>2.62215</v>
      </c>
      <c r="Y37">
        <v>2.6107</v>
      </c>
      <c r="Z37">
        <v>-3.3E-4</v>
      </c>
      <c r="AA37">
        <v>1.1E-4</v>
      </c>
      <c r="AB37">
        <v>5.0000000000000001E-4</v>
      </c>
      <c r="AC37">
        <v>-2.7E-4</v>
      </c>
      <c r="AD37">
        <v>1.34E-3</v>
      </c>
      <c r="AF37">
        <v>0.93555999999999995</v>
      </c>
      <c r="AG37">
        <v>0.92003000000000001</v>
      </c>
      <c r="AH37">
        <v>0.88519999999999999</v>
      </c>
      <c r="AJ37">
        <v>3.1599999999999998E-4</v>
      </c>
      <c r="AL37">
        <v>0.34691</v>
      </c>
      <c r="AM37">
        <v>0.35015000000000002</v>
      </c>
      <c r="AN37">
        <v>0.36236000000000002</v>
      </c>
      <c r="AO37">
        <v>0.35515999999999998</v>
      </c>
      <c r="AP37">
        <v>0.34811999999999999</v>
      </c>
      <c r="AR37">
        <v>1.1E-4</v>
      </c>
      <c r="AS37">
        <v>5.0000000000000002E-5</v>
      </c>
      <c r="AT37">
        <v>6.0000000000000002E-5</v>
      </c>
      <c r="AU37">
        <v>1.1E-4</v>
      </c>
      <c r="AW37">
        <v>2.9912399999999999</v>
      </c>
      <c r="AX37">
        <v>3.1204800000000001</v>
      </c>
      <c r="AZ37">
        <v>2.9810500000000002</v>
      </c>
      <c r="BA37">
        <v>2.9785900000000001</v>
      </c>
      <c r="BB37">
        <v>0.1444</v>
      </c>
      <c r="BC37">
        <v>0.12356</v>
      </c>
      <c r="BD37">
        <v>0.10657999999999999</v>
      </c>
      <c r="BE37">
        <v>9.3859999999999999E-2</v>
      </c>
      <c r="BF37">
        <v>7.0986200000000004</v>
      </c>
      <c r="BG37">
        <v>7.0968200000000001</v>
      </c>
      <c r="BH37">
        <v>7.1345999999999998</v>
      </c>
      <c r="BI37">
        <v>7.2486499999999996</v>
      </c>
      <c r="BJ37">
        <v>7.2432499999999997</v>
      </c>
      <c r="BK37">
        <v>7.1444400000000003</v>
      </c>
      <c r="BL37">
        <v>3.202E-2</v>
      </c>
      <c r="BM37">
        <v>3.2390000000000002E-2</v>
      </c>
      <c r="BN37">
        <v>3.2050000000000002E-2</v>
      </c>
      <c r="BO37">
        <v>3.2199999999999999E-2</v>
      </c>
    </row>
    <row r="38" spans="1:67">
      <c r="A38" s="1" t="s">
        <v>534</v>
      </c>
      <c r="B38" s="2" t="str">
        <f t="shared" si="0"/>
        <v>2025_10_14_47</v>
      </c>
      <c r="C38" t="s">
        <v>351</v>
      </c>
      <c r="D38">
        <v>6.2700000000000004E-3</v>
      </c>
      <c r="E38">
        <v>9.9100000000000004E-3</v>
      </c>
      <c r="F38">
        <v>6.0800000000000003E-3</v>
      </c>
      <c r="G38">
        <v>6.3899999999999998E-3</v>
      </c>
      <c r="H38">
        <v>6.4400000000000004E-3</v>
      </c>
      <c r="I38">
        <v>6.5300000000000002E-3</v>
      </c>
      <c r="J38">
        <v>6.77E-3</v>
      </c>
      <c r="K38">
        <v>7.4400000000000004E-3</v>
      </c>
      <c r="L38">
        <v>6.3600000000000002E-3</v>
      </c>
      <c r="M38">
        <v>6.28E-3</v>
      </c>
      <c r="N38">
        <v>0.50422999999999996</v>
      </c>
      <c r="O38">
        <v>0.53369999999999995</v>
      </c>
      <c r="P38">
        <v>0.52990000000000004</v>
      </c>
      <c r="Q38">
        <v>0.54122000000000003</v>
      </c>
      <c r="R38">
        <v>0.53947000000000001</v>
      </c>
      <c r="S38">
        <v>0.56388000000000005</v>
      </c>
      <c r="T38">
        <v>0.49803999999999998</v>
      </c>
      <c r="U38">
        <v>0.53119000000000005</v>
      </c>
      <c r="V38">
        <v>0.51812999999999998</v>
      </c>
      <c r="W38">
        <v>0.54903999999999997</v>
      </c>
      <c r="X38">
        <v>0.54271000000000003</v>
      </c>
      <c r="Y38">
        <v>0.54354999999999998</v>
      </c>
      <c r="Z38">
        <v>3.0000000000000001E-5</v>
      </c>
      <c r="AA38">
        <v>1.07E-3</v>
      </c>
      <c r="AB38">
        <v>1.8799999999999999E-3</v>
      </c>
      <c r="AC38">
        <v>-3.7200000000000002E-3</v>
      </c>
      <c r="AD38">
        <v>1.49E-3</v>
      </c>
      <c r="AF38">
        <v>0.34719</v>
      </c>
      <c r="AG38">
        <v>0.35121999999999998</v>
      </c>
      <c r="AH38">
        <v>0.27905000000000002</v>
      </c>
      <c r="AJ38">
        <v>5.3600000000000002E-4</v>
      </c>
      <c r="AL38">
        <v>0.12919</v>
      </c>
      <c r="AM38">
        <v>0.12987000000000001</v>
      </c>
      <c r="AN38">
        <v>0.13452</v>
      </c>
      <c r="AO38">
        <v>0.13156000000000001</v>
      </c>
      <c r="AP38">
        <v>0.12978000000000001</v>
      </c>
      <c r="AR38">
        <v>8.7600000000000004E-3</v>
      </c>
      <c r="AS38">
        <v>8.9200000000000008E-3</v>
      </c>
      <c r="AT38">
        <v>9.1199999999999996E-3</v>
      </c>
      <c r="AU38">
        <v>9.0500000000000008E-3</v>
      </c>
      <c r="AW38">
        <v>0.43035000000000001</v>
      </c>
      <c r="AX38">
        <v>0.44701999999999997</v>
      </c>
      <c r="AZ38">
        <v>0.43558999999999998</v>
      </c>
      <c r="BA38">
        <v>0.45445999999999998</v>
      </c>
      <c r="BB38">
        <v>0.17755000000000001</v>
      </c>
      <c r="BC38">
        <v>0.186</v>
      </c>
      <c r="BD38">
        <v>0.15704000000000001</v>
      </c>
      <c r="BE38">
        <v>0.16675000000000001</v>
      </c>
      <c r="BF38">
        <v>2.6395599999999999</v>
      </c>
      <c r="BG38">
        <v>2.64438</v>
      </c>
      <c r="BH38">
        <v>2.6546400000000001</v>
      </c>
      <c r="BI38">
        <v>2.6762700000000001</v>
      </c>
      <c r="BJ38">
        <v>2.7272599999999998</v>
      </c>
      <c r="BK38">
        <v>2.6803599999999999</v>
      </c>
      <c r="BL38">
        <v>4.8399999999999997E-3</v>
      </c>
      <c r="BM38">
        <v>4.9100000000000003E-3</v>
      </c>
      <c r="BN38">
        <v>4.9100000000000003E-3</v>
      </c>
      <c r="BO38">
        <v>4.9800000000000001E-3</v>
      </c>
    </row>
    <row r="39" spans="1:67">
      <c r="A39" s="1" t="s">
        <v>535</v>
      </c>
      <c r="B39" s="2" t="str">
        <f t="shared" si="0"/>
        <v>2025_10_14_48</v>
      </c>
      <c r="C39" t="s">
        <v>355</v>
      </c>
      <c r="D39">
        <v>2.6099999999999999E-3</v>
      </c>
      <c r="E39">
        <v>5.79E-3</v>
      </c>
      <c r="F39">
        <v>1.5010000000000001E-2</v>
      </c>
      <c r="G39">
        <v>1.525E-2</v>
      </c>
      <c r="H39">
        <v>1.4959999999999999E-2</v>
      </c>
      <c r="I39">
        <v>1.5169999999999999E-2</v>
      </c>
      <c r="J39">
        <v>1.6119999999999999E-2</v>
      </c>
      <c r="K39">
        <v>1.553E-2</v>
      </c>
      <c r="L39">
        <v>1.504E-2</v>
      </c>
      <c r="M39">
        <v>1.521E-2</v>
      </c>
      <c r="N39">
        <v>2.04589</v>
      </c>
      <c r="O39">
        <v>2.0344099999999998</v>
      </c>
      <c r="P39">
        <v>2.00881</v>
      </c>
      <c r="Q39">
        <v>2.03912</v>
      </c>
      <c r="R39">
        <v>2.06433</v>
      </c>
      <c r="S39">
        <v>2.1454499999999999</v>
      </c>
      <c r="T39">
        <v>2.02704</v>
      </c>
      <c r="U39">
        <v>2.0322499999999999</v>
      </c>
      <c r="V39">
        <v>2.0016400000000001</v>
      </c>
      <c r="W39">
        <v>2.0714199999999998</v>
      </c>
      <c r="X39">
        <v>2.0483799999999999</v>
      </c>
      <c r="Y39">
        <v>2.0585399999999998</v>
      </c>
      <c r="Z39">
        <v>1.1800000000000001E-3</v>
      </c>
      <c r="AA39">
        <v>2.1700000000000001E-3</v>
      </c>
      <c r="AB39">
        <v>2.1099999999999999E-3</v>
      </c>
      <c r="AC39">
        <v>8.5999999999999998E-4</v>
      </c>
      <c r="AD39">
        <v>2E-3</v>
      </c>
      <c r="AF39">
        <v>0.66927999999999999</v>
      </c>
      <c r="AG39">
        <v>0.66134000000000004</v>
      </c>
      <c r="AH39">
        <v>0.64749999999999996</v>
      </c>
      <c r="AJ39">
        <v>2.13E-4</v>
      </c>
      <c r="AL39">
        <v>0.51475000000000004</v>
      </c>
      <c r="AM39">
        <v>0.52076</v>
      </c>
      <c r="AN39">
        <v>0.53707000000000005</v>
      </c>
      <c r="AO39">
        <v>0.52819000000000005</v>
      </c>
      <c r="AP39">
        <v>0.51668000000000003</v>
      </c>
      <c r="AR39">
        <v>3.6600000000000001E-3</v>
      </c>
      <c r="AS39">
        <v>3.7599999999999999E-3</v>
      </c>
      <c r="AT39">
        <v>4.0200000000000001E-3</v>
      </c>
      <c r="AU39">
        <v>3.63E-3</v>
      </c>
      <c r="AW39">
        <v>1.03898</v>
      </c>
      <c r="AX39">
        <v>1.0820799999999999</v>
      </c>
      <c r="AZ39">
        <v>1.04094</v>
      </c>
      <c r="BA39">
        <v>1.07145</v>
      </c>
      <c r="BB39">
        <v>8.7239999999999998E-2</v>
      </c>
      <c r="BC39">
        <v>5.6169999999999998E-2</v>
      </c>
      <c r="BD39">
        <v>4.8079999999999998E-2</v>
      </c>
      <c r="BE39">
        <v>4.9509999999999998E-2</v>
      </c>
      <c r="BF39">
        <v>2.2628300000000001</v>
      </c>
      <c r="BG39">
        <v>2.2833999999999999</v>
      </c>
      <c r="BH39">
        <v>2.2881900000000002</v>
      </c>
      <c r="BI39">
        <v>2.3491</v>
      </c>
      <c r="BJ39">
        <v>2.3421699999999999</v>
      </c>
      <c r="BK39">
        <v>2.3138100000000001</v>
      </c>
      <c r="BL39">
        <v>1.6140000000000002E-2</v>
      </c>
      <c r="BM39">
        <v>1.653E-2</v>
      </c>
      <c r="BN39">
        <v>1.619E-2</v>
      </c>
      <c r="BO39">
        <v>1.6369999999999999E-2</v>
      </c>
    </row>
    <row r="40" spans="1:67">
      <c r="A40" s="1" t="s">
        <v>536</v>
      </c>
      <c r="B40" s="2" t="str">
        <f t="shared" si="0"/>
        <v>2025_10_14_49</v>
      </c>
      <c r="C40" t="s">
        <v>359</v>
      </c>
      <c r="D40">
        <v>5.4000000000000001E-4</v>
      </c>
      <c r="E40">
        <v>6.0200000000000002E-3</v>
      </c>
      <c r="F40">
        <v>4.9800000000000001E-3</v>
      </c>
      <c r="G40">
        <v>5.47E-3</v>
      </c>
      <c r="H40">
        <v>5.3800000000000002E-3</v>
      </c>
      <c r="I40">
        <v>5.4299999999999999E-3</v>
      </c>
      <c r="J40">
        <v>6.6600000000000001E-3</v>
      </c>
      <c r="K40">
        <v>6.0099999999999997E-3</v>
      </c>
      <c r="L40">
        <v>5.2900000000000004E-3</v>
      </c>
      <c r="M40">
        <v>5.2500000000000003E-3</v>
      </c>
      <c r="N40">
        <v>3.1699199999999998</v>
      </c>
      <c r="O40">
        <v>3.1254499999999998</v>
      </c>
      <c r="P40">
        <v>3.0815899999999998</v>
      </c>
      <c r="Q40">
        <v>3.0895299999999999</v>
      </c>
      <c r="R40">
        <v>3.1307999999999998</v>
      </c>
      <c r="S40">
        <v>3.3438300000000001</v>
      </c>
      <c r="T40">
        <v>3.1665199999999998</v>
      </c>
      <c r="U40">
        <v>3.1252599999999999</v>
      </c>
      <c r="V40">
        <v>3.0869599999999999</v>
      </c>
      <c r="W40">
        <v>3.19034</v>
      </c>
      <c r="X40">
        <v>3.1570200000000002</v>
      </c>
      <c r="Y40">
        <v>3.1636799999999998</v>
      </c>
      <c r="Z40">
        <v>-2.15E-3</v>
      </c>
      <c r="AA40">
        <v>5.0000000000000002E-5</v>
      </c>
      <c r="AB40">
        <v>3.0000000000000001E-5</v>
      </c>
      <c r="AC40">
        <v>-1.4300000000000001E-3</v>
      </c>
      <c r="AD40">
        <v>6.4000000000000005E-4</v>
      </c>
      <c r="AF40">
        <v>0.93167999999999995</v>
      </c>
      <c r="AG40">
        <v>0.91600999999999999</v>
      </c>
      <c r="AH40">
        <v>0.87495000000000001</v>
      </c>
      <c r="AJ40">
        <v>4.4700000000000002E-4</v>
      </c>
      <c r="AL40">
        <v>0.39452999999999999</v>
      </c>
      <c r="AM40">
        <v>0.39900000000000002</v>
      </c>
      <c r="AN40">
        <v>0.41209000000000001</v>
      </c>
      <c r="AO40">
        <v>0.40644999999999998</v>
      </c>
      <c r="AP40">
        <v>0.39815</v>
      </c>
      <c r="AR40">
        <v>5.8E-4</v>
      </c>
      <c r="AS40">
        <v>5.1999999999999995E-4</v>
      </c>
      <c r="AT40">
        <v>7.2999999999999996E-4</v>
      </c>
      <c r="AU40">
        <v>4.2000000000000002E-4</v>
      </c>
      <c r="AW40">
        <v>3.3580800000000002</v>
      </c>
      <c r="AX40">
        <v>3.5023200000000001</v>
      </c>
      <c r="AZ40">
        <v>3.3553600000000001</v>
      </c>
      <c r="BA40">
        <v>3.3524699999999998</v>
      </c>
      <c r="BB40">
        <v>0.19792999999999999</v>
      </c>
      <c r="BC40">
        <v>0.15644</v>
      </c>
      <c r="BD40">
        <v>0.15761</v>
      </c>
      <c r="BE40">
        <v>0.13813</v>
      </c>
      <c r="BF40">
        <v>7.9234799999999996</v>
      </c>
      <c r="BG40">
        <v>7.9351799999999999</v>
      </c>
      <c r="BH40">
        <v>7.9741200000000001</v>
      </c>
      <c r="BI40">
        <v>8.0802099999999992</v>
      </c>
      <c r="BJ40">
        <v>8.1214300000000001</v>
      </c>
      <c r="BK40">
        <v>7.9883199999999999</v>
      </c>
      <c r="BL40">
        <v>3.5630000000000002E-2</v>
      </c>
      <c r="BM40">
        <v>3.6080000000000001E-2</v>
      </c>
      <c r="BN40">
        <v>3.5450000000000002E-2</v>
      </c>
      <c r="BO40">
        <v>3.5950000000000003E-2</v>
      </c>
    </row>
    <row r="41" spans="1:67">
      <c r="A41" s="1" t="s">
        <v>537</v>
      </c>
      <c r="B41" s="2" t="str">
        <f t="shared" si="0"/>
        <v>2025_10_14_50</v>
      </c>
      <c r="C41" t="s">
        <v>89</v>
      </c>
      <c r="D41">
        <v>2.163E-2</v>
      </c>
      <c r="E41">
        <v>2.5309999999999999E-2</v>
      </c>
      <c r="F41">
        <v>2.3429999999999999E-2</v>
      </c>
      <c r="G41">
        <v>2.3879999999999998E-2</v>
      </c>
      <c r="H41">
        <v>2.427E-2</v>
      </c>
      <c r="I41">
        <v>2.4719999999999999E-2</v>
      </c>
      <c r="J41">
        <v>2.266E-2</v>
      </c>
      <c r="K41">
        <v>2.2950000000000002E-2</v>
      </c>
      <c r="L41">
        <v>2.409E-2</v>
      </c>
      <c r="M41">
        <v>2.4539999999999999E-2</v>
      </c>
      <c r="N41">
        <v>1.0143</v>
      </c>
      <c r="O41">
        <v>1.0364199999999999</v>
      </c>
      <c r="P41">
        <v>1.0444</v>
      </c>
      <c r="Q41">
        <v>1.0979000000000001</v>
      </c>
      <c r="R41">
        <v>1.10236</v>
      </c>
      <c r="S41">
        <v>1.0967100000000001</v>
      </c>
      <c r="T41">
        <v>0.99955000000000005</v>
      </c>
      <c r="U41">
        <v>1.0240199999999999</v>
      </c>
      <c r="V41">
        <v>1.01352</v>
      </c>
      <c r="W41">
        <v>1.11541</v>
      </c>
      <c r="X41">
        <v>1.0931</v>
      </c>
      <c r="Y41">
        <v>1.09545</v>
      </c>
      <c r="Z41">
        <v>9.2499999999999995E-3</v>
      </c>
      <c r="AA41">
        <v>9.7999999999999997E-3</v>
      </c>
      <c r="AB41">
        <v>9.8200000000000006E-3</v>
      </c>
      <c r="AC41">
        <v>6.5599999999999999E-3</v>
      </c>
      <c r="AD41">
        <v>8.94E-3</v>
      </c>
      <c r="AF41">
        <v>0.12318999999999999</v>
      </c>
      <c r="AG41">
        <v>0.12531999999999999</v>
      </c>
      <c r="AH41">
        <v>5.4289999999999998E-2</v>
      </c>
      <c r="AJ41">
        <v>5.0000000000000002E-5</v>
      </c>
      <c r="AL41">
        <v>0.20202000000000001</v>
      </c>
      <c r="AM41">
        <v>0.20313999999999999</v>
      </c>
      <c r="AN41">
        <v>0.20419000000000001</v>
      </c>
      <c r="AO41">
        <v>0.20216999999999999</v>
      </c>
      <c r="AP41">
        <v>0.19825000000000001</v>
      </c>
      <c r="AR41">
        <v>4.7600000000000003E-3</v>
      </c>
      <c r="AS41">
        <v>4.8199999999999996E-3</v>
      </c>
      <c r="AT41">
        <v>4.9100000000000003E-3</v>
      </c>
      <c r="AU41">
        <v>4.81E-3</v>
      </c>
      <c r="AW41">
        <v>1.03813</v>
      </c>
      <c r="AX41">
        <v>1.0837399999999999</v>
      </c>
      <c r="AZ41">
        <v>1.0465100000000001</v>
      </c>
      <c r="BA41">
        <v>1.11572</v>
      </c>
      <c r="BB41">
        <v>1.0059400000000001</v>
      </c>
      <c r="BC41">
        <v>1.0590299999999999</v>
      </c>
      <c r="BD41">
        <v>0.97177999999999998</v>
      </c>
      <c r="BE41">
        <v>1.0684800000000001</v>
      </c>
      <c r="BF41">
        <v>0.51451999999999998</v>
      </c>
      <c r="BG41">
        <v>0.51749999999999996</v>
      </c>
      <c r="BH41">
        <v>0.53356000000000003</v>
      </c>
      <c r="BI41">
        <v>0.48061999999999999</v>
      </c>
      <c r="BJ41">
        <v>0.52364999999999995</v>
      </c>
      <c r="BK41">
        <v>0.52239000000000002</v>
      </c>
      <c r="BL41">
        <v>2.6630000000000001E-2</v>
      </c>
      <c r="BM41">
        <v>2.691E-2</v>
      </c>
      <c r="BN41">
        <v>2.647E-2</v>
      </c>
      <c r="BO41">
        <v>2.648E-2</v>
      </c>
    </row>
    <row r="42" spans="1:67">
      <c r="A42" s="1" t="s">
        <v>538</v>
      </c>
      <c r="B42" s="2" t="str">
        <f t="shared" si="0"/>
        <v>2025_10_14_51</v>
      </c>
      <c r="C42" t="s">
        <v>115</v>
      </c>
      <c r="D42">
        <v>2.9899999999999999E-2</v>
      </c>
      <c r="E42">
        <v>3.0800000000000001E-2</v>
      </c>
      <c r="F42">
        <v>1.4500000000000001E-2</v>
      </c>
      <c r="G42">
        <v>1.4420000000000001E-2</v>
      </c>
      <c r="H42">
        <v>1.4250000000000001E-2</v>
      </c>
      <c r="I42">
        <v>1.4460000000000001E-2</v>
      </c>
      <c r="J42">
        <v>1.4670000000000001E-2</v>
      </c>
      <c r="K42">
        <v>1.523E-2</v>
      </c>
      <c r="L42">
        <v>1.444E-2</v>
      </c>
      <c r="M42">
        <v>1.4579999999999999E-2</v>
      </c>
      <c r="N42">
        <v>9.7499000000000002</v>
      </c>
      <c r="O42">
        <v>9.5115300000000005</v>
      </c>
      <c r="P42">
        <v>9.4796899999999997</v>
      </c>
      <c r="Q42">
        <v>8.5407899999999994</v>
      </c>
      <c r="R42">
        <v>9.4513800000000003</v>
      </c>
      <c r="S42">
        <v>9.9014100000000003</v>
      </c>
      <c r="T42">
        <v>9.7063900000000007</v>
      </c>
      <c r="U42">
        <v>9.5409500000000005</v>
      </c>
      <c r="V42">
        <v>9.4630500000000008</v>
      </c>
      <c r="W42">
        <v>9.7230500000000006</v>
      </c>
      <c r="X42">
        <v>9.6358300000000003</v>
      </c>
      <c r="Y42">
        <v>9.61416</v>
      </c>
      <c r="Z42">
        <v>8.1119999999999998E-2</v>
      </c>
      <c r="AA42">
        <v>8.2369999999999999E-2</v>
      </c>
      <c r="AB42">
        <v>8.3059999999999995E-2</v>
      </c>
      <c r="AC42">
        <v>7.9159999999999994E-2</v>
      </c>
      <c r="AD42">
        <v>7.9710000000000003E-2</v>
      </c>
      <c r="AF42">
        <v>0.78347999999999995</v>
      </c>
      <c r="AG42">
        <v>0.77188000000000001</v>
      </c>
      <c r="AH42">
        <v>0.67857000000000001</v>
      </c>
      <c r="AJ42">
        <v>6.6E-4</v>
      </c>
      <c r="AL42">
        <v>2.3237299999999999</v>
      </c>
      <c r="AM42">
        <v>2.3507600000000002</v>
      </c>
      <c r="AN42">
        <v>2.4365100000000002</v>
      </c>
      <c r="AO42">
        <v>2.3933200000000001</v>
      </c>
      <c r="AP42">
        <v>2.3491499999999998</v>
      </c>
      <c r="AR42">
        <v>2.0600000000000002E-3</v>
      </c>
      <c r="AS42">
        <v>2.2000000000000001E-3</v>
      </c>
      <c r="AT42">
        <v>2.3E-3</v>
      </c>
      <c r="AU42">
        <v>2.1800000000000001E-3</v>
      </c>
      <c r="AW42">
        <v>3.0785800000000001</v>
      </c>
      <c r="AX42">
        <v>3.2122199999999999</v>
      </c>
      <c r="AZ42">
        <v>2.9712800000000001</v>
      </c>
      <c r="BA42">
        <v>2.9922900000000001</v>
      </c>
      <c r="BB42">
        <v>2.1895500000000001</v>
      </c>
      <c r="BC42">
        <v>2.1049099999999998</v>
      </c>
      <c r="BD42">
        <v>1.91113</v>
      </c>
      <c r="BE42">
        <v>1.95848</v>
      </c>
      <c r="BF42">
        <v>2.5097399999999999</v>
      </c>
      <c r="BG42">
        <v>2.5189599999999999</v>
      </c>
      <c r="BH42">
        <v>2.53009</v>
      </c>
      <c r="BI42">
        <v>2.5771199999999999</v>
      </c>
      <c r="BJ42">
        <v>2.6282700000000001</v>
      </c>
      <c r="BK42">
        <v>2.5701399999999999</v>
      </c>
      <c r="BL42">
        <v>4.3749999999999997E-2</v>
      </c>
      <c r="BM42">
        <v>4.4659999999999998E-2</v>
      </c>
      <c r="BN42">
        <v>4.3520000000000003E-2</v>
      </c>
      <c r="BO42">
        <v>4.4670000000000001E-2</v>
      </c>
    </row>
    <row r="43" spans="1:67">
      <c r="A43" s="1" t="s">
        <v>539</v>
      </c>
      <c r="B43" s="2" t="str">
        <f t="shared" si="0"/>
        <v>2025_10_14_52</v>
      </c>
      <c r="C43" t="s">
        <v>365</v>
      </c>
      <c r="D43">
        <v>5.47E-3</v>
      </c>
      <c r="E43">
        <v>8.1300000000000001E-3</v>
      </c>
      <c r="F43">
        <v>1.33E-3</v>
      </c>
      <c r="G43">
        <v>1.49E-3</v>
      </c>
      <c r="H43">
        <v>1.56E-3</v>
      </c>
      <c r="I43">
        <v>1.5299999999999999E-3</v>
      </c>
      <c r="J43">
        <v>1.8400000000000001E-3</v>
      </c>
      <c r="K43">
        <v>1.8799999999999999E-3</v>
      </c>
      <c r="L43">
        <v>1.3600000000000001E-3</v>
      </c>
      <c r="M43">
        <v>1.15E-3</v>
      </c>
      <c r="N43">
        <v>1.5013799999999999</v>
      </c>
      <c r="O43">
        <v>1.5074700000000001</v>
      </c>
      <c r="P43">
        <v>1.4901899999999999</v>
      </c>
      <c r="Q43">
        <v>1.5127999999999999</v>
      </c>
      <c r="R43">
        <v>1.5235799999999999</v>
      </c>
      <c r="S43">
        <v>1.5947199999999999</v>
      </c>
      <c r="T43">
        <v>1.48539</v>
      </c>
      <c r="U43">
        <v>1.50031</v>
      </c>
      <c r="V43">
        <v>1.48356</v>
      </c>
      <c r="W43">
        <v>1.5565899999999999</v>
      </c>
      <c r="X43">
        <v>1.5208900000000001</v>
      </c>
      <c r="Y43">
        <v>1.52511</v>
      </c>
      <c r="Z43">
        <v>5.6600000000000001E-3</v>
      </c>
      <c r="AA43">
        <v>6.45E-3</v>
      </c>
      <c r="AB43">
        <v>6.8199999999999997E-3</v>
      </c>
      <c r="AC43">
        <v>5.2700000000000004E-3</v>
      </c>
      <c r="AD43">
        <v>5.9699999999999996E-3</v>
      </c>
      <c r="AF43">
        <v>0.72480999999999995</v>
      </c>
      <c r="AG43">
        <v>0.71423000000000003</v>
      </c>
      <c r="AH43">
        <v>0.68083000000000005</v>
      </c>
      <c r="AJ43">
        <v>2.5900000000000001E-4</v>
      </c>
      <c r="AL43">
        <v>0.32067000000000001</v>
      </c>
      <c r="AM43">
        <v>0.32099</v>
      </c>
      <c r="AN43">
        <v>0.33190999999999998</v>
      </c>
      <c r="AO43">
        <v>0.32640000000000002</v>
      </c>
      <c r="AP43">
        <v>0.31973000000000001</v>
      </c>
      <c r="AR43">
        <v>2.4000000000000001E-4</v>
      </c>
      <c r="AS43">
        <v>2.1000000000000001E-4</v>
      </c>
      <c r="AT43">
        <v>2.7999999999999998E-4</v>
      </c>
      <c r="AU43">
        <v>2.9E-4</v>
      </c>
      <c r="AW43">
        <v>1.4068799999999999</v>
      </c>
      <c r="AX43">
        <v>1.4509099999999999</v>
      </c>
      <c r="AZ43">
        <v>1.4063300000000001</v>
      </c>
      <c r="BA43">
        <v>1.41428</v>
      </c>
      <c r="BB43">
        <v>0.16824</v>
      </c>
      <c r="BC43">
        <v>0.15689</v>
      </c>
      <c r="BD43">
        <v>0.16664999999999999</v>
      </c>
      <c r="BE43">
        <v>0.12895999999999999</v>
      </c>
      <c r="BF43">
        <v>5.4146900000000002</v>
      </c>
      <c r="BG43">
        <v>5.4306700000000001</v>
      </c>
      <c r="BH43">
        <v>5.4448299999999996</v>
      </c>
      <c r="BI43">
        <v>5.5170599999999999</v>
      </c>
      <c r="BJ43">
        <v>5.5556999999999999</v>
      </c>
      <c r="BK43">
        <v>5.4654400000000001</v>
      </c>
      <c r="BL43">
        <v>1.77E-2</v>
      </c>
      <c r="BM43">
        <v>1.806E-2</v>
      </c>
      <c r="BN43">
        <v>1.7749999999999998E-2</v>
      </c>
      <c r="BO43">
        <v>1.7919999999999998E-2</v>
      </c>
    </row>
    <row r="44" spans="1:67">
      <c r="A44" s="1" t="s">
        <v>540</v>
      </c>
      <c r="B44" s="2" t="str">
        <f t="shared" si="0"/>
        <v>2025_10_14_53</v>
      </c>
      <c r="C44" t="s">
        <v>368</v>
      </c>
      <c r="D44">
        <v>4.5300000000000002E-3</v>
      </c>
      <c r="E44">
        <v>7.1700000000000002E-3</v>
      </c>
      <c r="F44">
        <v>1.8799999999999999E-3</v>
      </c>
      <c r="G44">
        <v>2.0200000000000001E-3</v>
      </c>
      <c r="H44">
        <v>2.1299999999999999E-3</v>
      </c>
      <c r="I44">
        <v>2.1099999999999999E-3</v>
      </c>
      <c r="J44">
        <v>2.5300000000000001E-3</v>
      </c>
      <c r="K44">
        <v>2.8400000000000001E-3</v>
      </c>
      <c r="L44">
        <v>1.98E-3</v>
      </c>
      <c r="M44">
        <v>1.7600000000000001E-3</v>
      </c>
      <c r="N44">
        <v>2.3891</v>
      </c>
      <c r="O44">
        <v>2.37629</v>
      </c>
      <c r="P44">
        <v>2.3499099999999999</v>
      </c>
      <c r="Q44">
        <v>2.3775400000000002</v>
      </c>
      <c r="R44">
        <v>2.4154300000000002</v>
      </c>
      <c r="S44">
        <v>2.5394000000000001</v>
      </c>
      <c r="T44">
        <v>2.3849300000000002</v>
      </c>
      <c r="U44">
        <v>2.37127</v>
      </c>
      <c r="V44">
        <v>2.3393700000000002</v>
      </c>
      <c r="W44">
        <v>2.4462799999999998</v>
      </c>
      <c r="X44">
        <v>2.4205899999999998</v>
      </c>
      <c r="Y44">
        <v>2.4163600000000001</v>
      </c>
      <c r="Z44">
        <v>-4.2999999999999999E-4</v>
      </c>
      <c r="AA44">
        <v>3.4000000000000002E-4</v>
      </c>
      <c r="AB44">
        <v>4.6999999999999999E-4</v>
      </c>
      <c r="AC44">
        <v>-4.8399999999999997E-3</v>
      </c>
      <c r="AD44">
        <v>-1.8000000000000001E-4</v>
      </c>
      <c r="AF44">
        <v>0.83645999999999998</v>
      </c>
      <c r="AG44">
        <v>0.82281000000000004</v>
      </c>
      <c r="AH44">
        <v>0.80537000000000003</v>
      </c>
      <c r="AJ44">
        <v>1.35E-4</v>
      </c>
      <c r="AL44">
        <v>0.40921999999999997</v>
      </c>
      <c r="AM44">
        <v>0.41300999999999999</v>
      </c>
      <c r="AN44">
        <v>0.42743999999999999</v>
      </c>
      <c r="AO44">
        <v>0.42048000000000002</v>
      </c>
      <c r="AP44">
        <v>0.41170000000000001</v>
      </c>
      <c r="AR44">
        <v>6.0000000000000002E-5</v>
      </c>
      <c r="AS44">
        <v>3.0000000000000001E-5</v>
      </c>
      <c r="AT44">
        <v>8.0000000000000007E-5</v>
      </c>
      <c r="AU44">
        <v>-1.2E-4</v>
      </c>
      <c r="AW44">
        <v>2.1273499999999999</v>
      </c>
      <c r="AX44">
        <v>2.1901700000000002</v>
      </c>
      <c r="AZ44">
        <v>2.1159599999999998</v>
      </c>
      <c r="BA44">
        <v>2.13375</v>
      </c>
      <c r="BB44">
        <v>0.10882</v>
      </c>
      <c r="BC44">
        <v>7.9189999999999997E-2</v>
      </c>
      <c r="BD44">
        <v>8.8139999999999996E-2</v>
      </c>
      <c r="BE44">
        <v>6.3039999999999999E-2</v>
      </c>
      <c r="BF44">
        <v>6.9431200000000004</v>
      </c>
      <c r="BG44">
        <v>6.9457700000000004</v>
      </c>
      <c r="BH44">
        <v>6.9931900000000002</v>
      </c>
      <c r="BI44">
        <v>7.0496699999999999</v>
      </c>
      <c r="BJ44">
        <v>7.1276999999999999</v>
      </c>
      <c r="BK44">
        <v>6.99796</v>
      </c>
      <c r="BL44">
        <v>2.2089999999999999E-2</v>
      </c>
      <c r="BM44">
        <v>2.2540000000000001E-2</v>
      </c>
      <c r="BN44">
        <v>2.2179999999999998E-2</v>
      </c>
      <c r="BO44">
        <v>2.2370000000000001E-2</v>
      </c>
    </row>
    <row r="45" spans="1:67">
      <c r="A45" s="1" t="s">
        <v>541</v>
      </c>
      <c r="B45" s="2" t="str">
        <f t="shared" si="0"/>
        <v>2025_10_14_54</v>
      </c>
      <c r="C45" t="s">
        <v>374</v>
      </c>
      <c r="D45">
        <v>2.5699999999999998E-3</v>
      </c>
      <c r="E45">
        <v>6.8500000000000002E-3</v>
      </c>
      <c r="F45">
        <v>2.2499999999999998E-3</v>
      </c>
      <c r="G45">
        <v>2.3600000000000001E-3</v>
      </c>
      <c r="H45">
        <v>2.3800000000000002E-3</v>
      </c>
      <c r="I45">
        <v>2.3900000000000002E-3</v>
      </c>
      <c r="J45">
        <v>2.49E-3</v>
      </c>
      <c r="K45">
        <v>3.1700000000000001E-3</v>
      </c>
      <c r="L45">
        <v>2.1900000000000001E-3</v>
      </c>
      <c r="M45">
        <v>2E-3</v>
      </c>
      <c r="N45">
        <v>0.45326</v>
      </c>
      <c r="O45">
        <v>0.47797000000000001</v>
      </c>
      <c r="P45">
        <v>0.47660000000000002</v>
      </c>
      <c r="Q45">
        <v>0.48570999999999998</v>
      </c>
      <c r="R45">
        <v>0.48271999999999998</v>
      </c>
      <c r="S45">
        <v>0.51093999999999995</v>
      </c>
      <c r="T45">
        <v>0.43604999999999999</v>
      </c>
      <c r="U45">
        <v>0.47441</v>
      </c>
      <c r="V45">
        <v>0.46489000000000003</v>
      </c>
      <c r="W45">
        <v>0.49141000000000001</v>
      </c>
      <c r="X45">
        <v>0.48571999999999999</v>
      </c>
      <c r="Y45">
        <v>0.49051</v>
      </c>
      <c r="Z45">
        <v>1.41E-3</v>
      </c>
      <c r="AA45">
        <v>1.73E-3</v>
      </c>
      <c r="AB45">
        <v>1.57E-3</v>
      </c>
      <c r="AC45">
        <v>1.9599999999999999E-3</v>
      </c>
      <c r="AD45">
        <v>1.2700000000000001E-3</v>
      </c>
      <c r="AF45">
        <v>0.59484000000000004</v>
      </c>
      <c r="AG45">
        <v>0.58869000000000005</v>
      </c>
      <c r="AH45">
        <v>0.56252999999999997</v>
      </c>
      <c r="AJ45">
        <v>9.5000000000000005E-5</v>
      </c>
      <c r="AL45">
        <v>5.0340000000000003E-2</v>
      </c>
      <c r="AM45">
        <v>5.0909999999999997E-2</v>
      </c>
      <c r="AN45">
        <v>5.2929999999999998E-2</v>
      </c>
      <c r="AO45">
        <v>5.1499999999999997E-2</v>
      </c>
      <c r="AP45">
        <v>5.1220000000000002E-2</v>
      </c>
      <c r="AR45">
        <v>1.5900000000000001E-3</v>
      </c>
      <c r="AS45">
        <v>1.64E-3</v>
      </c>
      <c r="AT45">
        <v>1.7099999999999999E-3</v>
      </c>
      <c r="AU45">
        <v>1.6199999999999999E-3</v>
      </c>
      <c r="AW45">
        <v>0.62272000000000005</v>
      </c>
      <c r="AX45">
        <v>0.64331000000000005</v>
      </c>
      <c r="AZ45">
        <v>0.61641999999999997</v>
      </c>
      <c r="BA45">
        <v>0.64170000000000005</v>
      </c>
      <c r="BB45">
        <v>0.56879000000000002</v>
      </c>
      <c r="BC45">
        <v>0.58716999999999997</v>
      </c>
      <c r="BD45">
        <v>0.49970999999999999</v>
      </c>
      <c r="BE45">
        <v>0.52702000000000004</v>
      </c>
      <c r="BF45">
        <v>8.9590000000000003E-2</v>
      </c>
      <c r="BG45">
        <v>0.10800999999999999</v>
      </c>
      <c r="BH45">
        <v>0.12778999999999999</v>
      </c>
      <c r="BI45">
        <v>2.9090000000000001E-2</v>
      </c>
      <c r="BJ45">
        <v>9.5479999999999995E-2</v>
      </c>
      <c r="BK45">
        <v>0.10421</v>
      </c>
      <c r="BL45">
        <v>5.8E-4</v>
      </c>
      <c r="BM45">
        <v>6.3000000000000003E-4</v>
      </c>
      <c r="BN45">
        <v>6.8000000000000005E-4</v>
      </c>
      <c r="BO45">
        <v>7.6000000000000004E-4</v>
      </c>
    </row>
    <row r="46" spans="1:67">
      <c r="A46" s="1" t="s">
        <v>542</v>
      </c>
      <c r="B46" s="2" t="str">
        <f t="shared" si="0"/>
        <v>2025_10_14_55</v>
      </c>
      <c r="C46" t="s">
        <v>379</v>
      </c>
      <c r="D46">
        <v>4.6800000000000001E-3</v>
      </c>
      <c r="E46">
        <v>8.3700000000000007E-3</v>
      </c>
      <c r="F46">
        <v>4.7000000000000002E-3</v>
      </c>
      <c r="G46">
        <v>5.1599999999999997E-3</v>
      </c>
      <c r="H46">
        <v>5.1000000000000004E-3</v>
      </c>
      <c r="I46">
        <v>5.1500000000000001E-3</v>
      </c>
      <c r="J46">
        <v>4.6800000000000001E-3</v>
      </c>
      <c r="K46">
        <v>5.0899999999999999E-3</v>
      </c>
      <c r="L46">
        <v>5.0000000000000001E-3</v>
      </c>
      <c r="M46">
        <v>4.8500000000000001E-3</v>
      </c>
      <c r="N46">
        <v>1.0909599999999999</v>
      </c>
      <c r="O46">
        <v>1.1056299999999999</v>
      </c>
      <c r="P46">
        <v>1.0911299999999999</v>
      </c>
      <c r="Q46">
        <v>1.1244499999999999</v>
      </c>
      <c r="R46">
        <v>1.12845</v>
      </c>
      <c r="S46">
        <v>1.17977</v>
      </c>
      <c r="T46">
        <v>1.079</v>
      </c>
      <c r="U46">
        <v>1.0987</v>
      </c>
      <c r="V46">
        <v>1.0866899999999999</v>
      </c>
      <c r="W46">
        <v>1.1444399999999999</v>
      </c>
      <c r="X46">
        <v>1.1166199999999999</v>
      </c>
      <c r="Y46">
        <v>1.1297999999999999</v>
      </c>
      <c r="Z46">
        <v>-1.1E-4</v>
      </c>
      <c r="AA46">
        <v>1.2199999999999999E-3</v>
      </c>
      <c r="AB46">
        <v>1.1000000000000001E-3</v>
      </c>
      <c r="AC46">
        <v>-1.4999999999999999E-4</v>
      </c>
      <c r="AD46">
        <v>1.8799999999999999E-3</v>
      </c>
      <c r="AF46">
        <v>0.29108000000000001</v>
      </c>
      <c r="AG46">
        <v>0.29570999999999997</v>
      </c>
      <c r="AH46">
        <v>0.20472000000000001</v>
      </c>
      <c r="AJ46">
        <v>1.18E-4</v>
      </c>
      <c r="AL46">
        <v>0.18225</v>
      </c>
      <c r="AM46">
        <v>0.18332000000000001</v>
      </c>
      <c r="AN46">
        <v>0.19067999999999999</v>
      </c>
      <c r="AO46">
        <v>0.18523000000000001</v>
      </c>
      <c r="AP46">
        <v>0.18229999999999999</v>
      </c>
      <c r="AR46">
        <v>1E-4</v>
      </c>
      <c r="AS46">
        <v>9.0000000000000006E-5</v>
      </c>
      <c r="AT46">
        <v>8.0000000000000007E-5</v>
      </c>
      <c r="AU46">
        <v>2.9E-4</v>
      </c>
      <c r="AW46">
        <v>1.6348400000000001</v>
      </c>
      <c r="AX46">
        <v>1.68865</v>
      </c>
      <c r="AZ46">
        <v>1.65649</v>
      </c>
      <c r="BA46">
        <v>1.66839</v>
      </c>
      <c r="BB46">
        <v>0.12972</v>
      </c>
      <c r="BC46">
        <v>9.7220000000000001E-2</v>
      </c>
      <c r="BD46">
        <v>0.13064999999999999</v>
      </c>
      <c r="BE46">
        <v>9.4219999999999998E-2</v>
      </c>
      <c r="BF46">
        <v>5.7802199999999999</v>
      </c>
      <c r="BG46">
        <v>5.7915200000000002</v>
      </c>
      <c r="BH46">
        <v>5.7963100000000001</v>
      </c>
      <c r="BI46">
        <v>5.8374699999999997</v>
      </c>
      <c r="BJ46">
        <v>5.90944</v>
      </c>
      <c r="BK46">
        <v>5.8075900000000003</v>
      </c>
      <c r="BL46">
        <v>1.5959999999999998E-2</v>
      </c>
      <c r="BM46">
        <v>1.6240000000000001E-2</v>
      </c>
      <c r="BN46">
        <v>1.6E-2</v>
      </c>
      <c r="BO46">
        <v>1.6080000000000001E-2</v>
      </c>
    </row>
    <row r="47" spans="1:67">
      <c r="A47" s="1" t="s">
        <v>543</v>
      </c>
      <c r="B47" s="2" t="str">
        <f t="shared" si="0"/>
        <v>2025_10_14_56</v>
      </c>
      <c r="C47" t="s">
        <v>382</v>
      </c>
      <c r="D47">
        <v>3.0030000000000001E-2</v>
      </c>
      <c r="E47">
        <v>3.304E-2</v>
      </c>
      <c r="F47">
        <v>1.1209999999999999E-2</v>
      </c>
      <c r="G47">
        <v>1.1350000000000001E-2</v>
      </c>
      <c r="H47">
        <v>1.119E-2</v>
      </c>
      <c r="I47">
        <v>1.145E-2</v>
      </c>
      <c r="J47">
        <v>1.227E-2</v>
      </c>
      <c r="K47">
        <v>1.1440000000000001E-2</v>
      </c>
      <c r="L47">
        <v>1.128E-2</v>
      </c>
      <c r="M47">
        <v>1.1310000000000001E-2</v>
      </c>
      <c r="N47">
        <v>1.92645</v>
      </c>
      <c r="O47">
        <v>1.9205399999999999</v>
      </c>
      <c r="P47">
        <v>1.8968499999999999</v>
      </c>
      <c r="Q47">
        <v>1.92367</v>
      </c>
      <c r="R47">
        <v>1.9469700000000001</v>
      </c>
      <c r="S47">
        <v>2.0525000000000002</v>
      </c>
      <c r="T47">
        <v>1.9139900000000001</v>
      </c>
      <c r="U47">
        <v>1.91387</v>
      </c>
      <c r="V47">
        <v>1.88913</v>
      </c>
      <c r="W47">
        <v>1.9806999999999999</v>
      </c>
      <c r="X47">
        <v>1.9568399999999999</v>
      </c>
      <c r="Y47">
        <v>1.9597800000000001</v>
      </c>
      <c r="Z47">
        <v>1.0449999999999999E-2</v>
      </c>
      <c r="AA47">
        <v>1.2109999999999999E-2</v>
      </c>
      <c r="AB47">
        <v>1.149E-2</v>
      </c>
      <c r="AC47">
        <v>9.2999999999999992E-3</v>
      </c>
      <c r="AD47">
        <v>1.172E-2</v>
      </c>
      <c r="AF47">
        <v>0.36013000000000001</v>
      </c>
      <c r="AG47">
        <v>0.36432999999999999</v>
      </c>
      <c r="AH47">
        <v>0.27156000000000002</v>
      </c>
      <c r="AJ47">
        <v>1.3999999999999999E-4</v>
      </c>
      <c r="AL47">
        <v>0.27887000000000001</v>
      </c>
      <c r="AM47">
        <v>0.28004000000000001</v>
      </c>
      <c r="AN47">
        <v>0.29003000000000001</v>
      </c>
      <c r="AO47">
        <v>0.28403</v>
      </c>
      <c r="AP47">
        <v>0.27883000000000002</v>
      </c>
      <c r="AR47">
        <v>7.6999999999999996E-4</v>
      </c>
      <c r="AS47">
        <v>8.3000000000000001E-4</v>
      </c>
      <c r="AT47">
        <v>8.5999999999999998E-4</v>
      </c>
      <c r="AU47">
        <v>7.5000000000000002E-4</v>
      </c>
      <c r="AW47">
        <v>2.0785399999999998</v>
      </c>
      <c r="AX47">
        <v>2.1479599999999999</v>
      </c>
      <c r="AZ47">
        <v>2.0819399999999999</v>
      </c>
      <c r="BA47">
        <v>2.1167799999999999</v>
      </c>
      <c r="BB47">
        <v>0.12876000000000001</v>
      </c>
      <c r="BC47">
        <v>0.1012</v>
      </c>
      <c r="BD47">
        <v>8.8499999999999995E-2</v>
      </c>
      <c r="BE47">
        <v>8.8999999999999996E-2</v>
      </c>
      <c r="BF47">
        <v>4.9930899999999996</v>
      </c>
      <c r="BG47">
        <v>5.0037200000000004</v>
      </c>
      <c r="BH47">
        <v>5.0271299999999997</v>
      </c>
      <c r="BI47">
        <v>5.1554700000000002</v>
      </c>
      <c r="BJ47">
        <v>5.1466399999999997</v>
      </c>
      <c r="BK47">
        <v>5.05898</v>
      </c>
      <c r="BL47">
        <v>2.8219999999999999E-2</v>
      </c>
      <c r="BM47">
        <v>2.8559999999999999E-2</v>
      </c>
      <c r="BN47">
        <v>2.8330000000000001E-2</v>
      </c>
      <c r="BO47">
        <v>2.8410000000000001E-2</v>
      </c>
    </row>
    <row r="48" spans="1:67">
      <c r="A48" s="1" t="s">
        <v>544</v>
      </c>
      <c r="B48" s="2" t="str">
        <f t="shared" si="0"/>
        <v>2025_10_14_57</v>
      </c>
      <c r="C48" t="s">
        <v>384</v>
      </c>
      <c r="D48">
        <v>4.6299999999999996E-3</v>
      </c>
      <c r="E48">
        <v>7.7499999999999999E-3</v>
      </c>
      <c r="F48">
        <v>9.2800000000000001E-3</v>
      </c>
      <c r="G48">
        <v>9.1599999999999997E-3</v>
      </c>
      <c r="H48">
        <v>9.1900000000000003E-3</v>
      </c>
      <c r="I48">
        <v>9.2999999999999992E-3</v>
      </c>
      <c r="J48">
        <v>9.8499999999999994E-3</v>
      </c>
      <c r="K48">
        <v>9.5700000000000004E-3</v>
      </c>
      <c r="L48">
        <v>9.0900000000000009E-3</v>
      </c>
      <c r="M48">
        <v>9.0299999999999998E-3</v>
      </c>
      <c r="N48">
        <v>1.2190000000000001</v>
      </c>
      <c r="O48">
        <v>1.23675</v>
      </c>
      <c r="P48">
        <v>1.2197199999999999</v>
      </c>
      <c r="Q48">
        <v>1.2461800000000001</v>
      </c>
      <c r="R48">
        <v>1.2518400000000001</v>
      </c>
      <c r="S48">
        <v>1.31633</v>
      </c>
      <c r="T48">
        <v>1.20173</v>
      </c>
      <c r="U48">
        <v>1.22865</v>
      </c>
      <c r="V48">
        <v>1.21088</v>
      </c>
      <c r="W48">
        <v>1.2808900000000001</v>
      </c>
      <c r="X48">
        <v>1.2527600000000001</v>
      </c>
      <c r="Y48">
        <v>1.2613099999999999</v>
      </c>
      <c r="Z48">
        <v>1.16E-3</v>
      </c>
      <c r="AA48">
        <v>2.2899999999999999E-3</v>
      </c>
      <c r="AB48">
        <v>2.8300000000000001E-3</v>
      </c>
      <c r="AC48">
        <v>9.7999999999999997E-4</v>
      </c>
      <c r="AD48">
        <v>1.8799999999999999E-3</v>
      </c>
      <c r="AF48">
        <v>0.43197000000000002</v>
      </c>
      <c r="AG48">
        <v>0.42675000000000002</v>
      </c>
      <c r="AH48">
        <v>0.36897999999999997</v>
      </c>
      <c r="AJ48">
        <v>1.74E-4</v>
      </c>
      <c r="AL48">
        <v>0.21340999999999999</v>
      </c>
      <c r="AM48">
        <v>0.21490000000000001</v>
      </c>
      <c r="AN48">
        <v>0.22305</v>
      </c>
      <c r="AO48">
        <v>0.21748999999999999</v>
      </c>
      <c r="AP48">
        <v>0.21337</v>
      </c>
      <c r="AR48">
        <v>7.1000000000000002E-4</v>
      </c>
      <c r="AS48">
        <v>7.1000000000000002E-4</v>
      </c>
      <c r="AT48">
        <v>8.5999999999999998E-4</v>
      </c>
      <c r="AU48">
        <v>8.5999999999999998E-4</v>
      </c>
      <c r="AW48">
        <v>1.32037</v>
      </c>
      <c r="AX48">
        <v>1.3686499999999999</v>
      </c>
      <c r="AZ48">
        <v>1.3420099999999999</v>
      </c>
      <c r="BA48">
        <v>1.3584000000000001</v>
      </c>
      <c r="BB48">
        <v>0.11463</v>
      </c>
      <c r="BC48">
        <v>7.102E-2</v>
      </c>
      <c r="BD48">
        <v>9.3810000000000004E-2</v>
      </c>
      <c r="BE48">
        <v>8.8069999999999996E-2</v>
      </c>
      <c r="BF48">
        <v>4.5514900000000003</v>
      </c>
      <c r="BG48">
        <v>4.5684800000000001</v>
      </c>
      <c r="BH48">
        <v>4.5874199999999998</v>
      </c>
      <c r="BI48">
        <v>4.6671300000000002</v>
      </c>
      <c r="BJ48">
        <v>4.6836000000000002</v>
      </c>
      <c r="BK48">
        <v>4.5971599999999997</v>
      </c>
      <c r="BL48">
        <v>1.9269999999999999E-2</v>
      </c>
      <c r="BM48">
        <v>1.9640000000000001E-2</v>
      </c>
      <c r="BN48">
        <v>1.9359999999999999E-2</v>
      </c>
      <c r="BO48">
        <v>1.9460000000000002E-2</v>
      </c>
    </row>
    <row r="49" spans="1:67">
      <c r="A49" s="1" t="s">
        <v>545</v>
      </c>
      <c r="B49" s="2" t="str">
        <f t="shared" si="0"/>
        <v>2025_10_14_58</v>
      </c>
      <c r="C49" t="s">
        <v>387</v>
      </c>
      <c r="D49">
        <v>1.354E-2</v>
      </c>
      <c r="E49">
        <v>1.494E-2</v>
      </c>
      <c r="F49">
        <v>4.0200000000000001E-3</v>
      </c>
      <c r="G49">
        <v>4.0699999999999998E-3</v>
      </c>
      <c r="H49">
        <v>4.0200000000000001E-3</v>
      </c>
      <c r="I49">
        <v>4.0200000000000001E-3</v>
      </c>
      <c r="J49">
        <v>4.8500000000000001E-3</v>
      </c>
      <c r="K49">
        <v>4.2100000000000002E-3</v>
      </c>
      <c r="L49">
        <v>3.9399999999999999E-3</v>
      </c>
      <c r="M49">
        <v>3.7399999999999998E-3</v>
      </c>
      <c r="N49">
        <v>3.75969</v>
      </c>
      <c r="O49">
        <v>3.7157900000000001</v>
      </c>
      <c r="P49">
        <v>3.6704400000000001</v>
      </c>
      <c r="Q49">
        <v>3.6461999999999999</v>
      </c>
      <c r="R49">
        <v>3.7118899999999999</v>
      </c>
      <c r="S49">
        <v>3.9470000000000001</v>
      </c>
      <c r="T49">
        <v>3.7637900000000002</v>
      </c>
      <c r="U49">
        <v>3.7104499999999998</v>
      </c>
      <c r="V49">
        <v>3.6677200000000001</v>
      </c>
      <c r="W49">
        <v>3.8053699999999999</v>
      </c>
      <c r="X49">
        <v>3.76647</v>
      </c>
      <c r="Y49">
        <v>3.7496200000000002</v>
      </c>
      <c r="Z49">
        <v>2.8400000000000001E-3</v>
      </c>
      <c r="AA49">
        <v>3.6900000000000001E-3</v>
      </c>
      <c r="AB49">
        <v>3.8800000000000002E-3</v>
      </c>
      <c r="AC49">
        <v>3.2599999999999999E-3</v>
      </c>
      <c r="AD49">
        <v>3.3800000000000002E-3</v>
      </c>
      <c r="AF49">
        <v>0.95223000000000002</v>
      </c>
      <c r="AG49">
        <v>0.93616999999999995</v>
      </c>
      <c r="AH49">
        <v>0.89339000000000002</v>
      </c>
      <c r="AJ49">
        <v>3.88E-4</v>
      </c>
      <c r="AL49">
        <v>0.48537999999999998</v>
      </c>
      <c r="AM49">
        <v>0.49009999999999998</v>
      </c>
      <c r="AN49">
        <v>0.50670000000000004</v>
      </c>
      <c r="AO49">
        <v>0.49931999999999999</v>
      </c>
      <c r="AP49">
        <v>0.48879</v>
      </c>
      <c r="AR49">
        <v>7.6000000000000004E-4</v>
      </c>
      <c r="AS49">
        <v>7.6999999999999996E-4</v>
      </c>
      <c r="AT49">
        <v>8.8999999999999995E-4</v>
      </c>
      <c r="AU49">
        <v>7.3999999999999999E-4</v>
      </c>
      <c r="AW49">
        <v>3.0051299999999999</v>
      </c>
      <c r="AX49">
        <v>3.13164</v>
      </c>
      <c r="AZ49">
        <v>2.9864700000000002</v>
      </c>
      <c r="BA49">
        <v>2.9845100000000002</v>
      </c>
      <c r="BB49">
        <v>0.48626999999999998</v>
      </c>
      <c r="BC49">
        <v>0.44462000000000002</v>
      </c>
      <c r="BD49">
        <v>0.36719000000000002</v>
      </c>
      <c r="BE49">
        <v>0.40847</v>
      </c>
      <c r="BF49">
        <v>6.1217199999999998</v>
      </c>
      <c r="BG49">
        <v>6.1321899999999996</v>
      </c>
      <c r="BH49">
        <v>6.1418299999999997</v>
      </c>
      <c r="BI49">
        <v>6.2856399999999999</v>
      </c>
      <c r="BJ49">
        <v>6.2852399999999999</v>
      </c>
      <c r="BK49">
        <v>6.1795900000000001</v>
      </c>
      <c r="BL49">
        <v>2.8750000000000001E-2</v>
      </c>
      <c r="BM49">
        <v>2.9250000000000002E-2</v>
      </c>
      <c r="BN49">
        <v>2.8899999999999999E-2</v>
      </c>
      <c r="BO49">
        <v>2.9250000000000002E-2</v>
      </c>
    </row>
    <row r="50" spans="1:67">
      <c r="A50" s="1" t="s">
        <v>546</v>
      </c>
      <c r="B50" s="2" t="str">
        <f t="shared" si="0"/>
        <v>2025_10_14_59</v>
      </c>
      <c r="C50" t="s">
        <v>389</v>
      </c>
      <c r="D50">
        <v>9.41E-3</v>
      </c>
      <c r="E50">
        <v>1.174E-2</v>
      </c>
      <c r="F50">
        <v>3.3500000000000001E-3</v>
      </c>
      <c r="G50">
        <v>3.49E-3</v>
      </c>
      <c r="H50">
        <v>3.5599999999999998E-3</v>
      </c>
      <c r="I50">
        <v>3.5599999999999998E-3</v>
      </c>
      <c r="J50">
        <v>2.9399999999999999E-3</v>
      </c>
      <c r="K50">
        <v>3.5400000000000002E-3</v>
      </c>
      <c r="L50">
        <v>3.4399999999999999E-3</v>
      </c>
      <c r="M50">
        <v>3.2699999999999999E-3</v>
      </c>
      <c r="N50">
        <v>4.0367699999999997</v>
      </c>
      <c r="O50">
        <v>3.98691</v>
      </c>
      <c r="P50">
        <v>3.9335399999999998</v>
      </c>
      <c r="Q50">
        <v>3.8780899999999998</v>
      </c>
      <c r="R50">
        <v>3.97411</v>
      </c>
      <c r="S50">
        <v>4.2634999999999996</v>
      </c>
      <c r="T50">
        <v>4.0259600000000004</v>
      </c>
      <c r="U50">
        <v>3.9677500000000001</v>
      </c>
      <c r="V50">
        <v>3.9214099999999998</v>
      </c>
      <c r="W50">
        <v>4.0536000000000003</v>
      </c>
      <c r="X50">
        <v>4.0157999999999996</v>
      </c>
      <c r="Y50">
        <v>4.0283199999999999</v>
      </c>
      <c r="Z50">
        <v>3.46E-3</v>
      </c>
      <c r="AA50">
        <v>4.64E-3</v>
      </c>
      <c r="AB50">
        <v>4.8799999999999998E-3</v>
      </c>
      <c r="AC50">
        <v>4.1700000000000001E-3</v>
      </c>
      <c r="AD50">
        <v>5.7600000000000004E-3</v>
      </c>
      <c r="AF50">
        <v>1.0608299999999999</v>
      </c>
      <c r="AG50">
        <v>1.0421899999999999</v>
      </c>
      <c r="AH50">
        <v>0.99502000000000002</v>
      </c>
      <c r="AJ50">
        <v>5.7899999999999998E-4</v>
      </c>
      <c r="AL50">
        <v>0.55232000000000003</v>
      </c>
      <c r="AM50">
        <v>0.55733999999999995</v>
      </c>
      <c r="AN50">
        <v>0.57728000000000002</v>
      </c>
      <c r="AO50">
        <v>0.56766000000000005</v>
      </c>
      <c r="AP50">
        <v>0.55559000000000003</v>
      </c>
      <c r="AR50">
        <v>5.6999999999999998E-4</v>
      </c>
      <c r="AS50">
        <v>5.4000000000000001E-4</v>
      </c>
      <c r="AT50">
        <v>8.7000000000000001E-4</v>
      </c>
      <c r="AU50">
        <v>5.1999999999999995E-4</v>
      </c>
      <c r="AW50">
        <v>4.0088800000000004</v>
      </c>
      <c r="AX50">
        <v>4.1775500000000001</v>
      </c>
      <c r="AZ50">
        <v>3.9778099999999998</v>
      </c>
      <c r="BA50">
        <v>3.9707599999999998</v>
      </c>
      <c r="BB50">
        <v>0.45061000000000001</v>
      </c>
      <c r="BC50">
        <v>0.3896</v>
      </c>
      <c r="BD50">
        <v>0.35637000000000002</v>
      </c>
      <c r="BE50">
        <v>0.37684000000000001</v>
      </c>
      <c r="BF50">
        <v>8.0447100000000002</v>
      </c>
      <c r="BG50">
        <v>8.0399200000000004</v>
      </c>
      <c r="BH50">
        <v>8.0820600000000002</v>
      </c>
      <c r="BI50">
        <v>8.1779399999999995</v>
      </c>
      <c r="BJ50">
        <v>8.2077299999999997</v>
      </c>
      <c r="BK50">
        <v>8.0965100000000003</v>
      </c>
      <c r="BL50">
        <v>3.1530000000000002E-2</v>
      </c>
      <c r="BM50">
        <v>3.2039999999999999E-2</v>
      </c>
      <c r="BN50">
        <v>3.1570000000000001E-2</v>
      </c>
      <c r="BO50">
        <v>3.1879999999999999E-2</v>
      </c>
    </row>
    <row r="51" spans="1:67">
      <c r="A51" s="1" t="s">
        <v>547</v>
      </c>
      <c r="B51" s="2" t="str">
        <f t="shared" si="0"/>
        <v>2025_10_14_60</v>
      </c>
      <c r="C51" t="s">
        <v>392</v>
      </c>
      <c r="D51">
        <v>9.8600000000000007E-3</v>
      </c>
      <c r="E51">
        <v>1.3469999999999999E-2</v>
      </c>
      <c r="F51">
        <v>2.2000000000000001E-3</v>
      </c>
      <c r="G51">
        <v>2.2300000000000002E-3</v>
      </c>
      <c r="H51">
        <v>2.4299999999999999E-3</v>
      </c>
      <c r="I51">
        <v>2.4099999999999998E-3</v>
      </c>
      <c r="J51">
        <v>3.79E-3</v>
      </c>
      <c r="K51">
        <v>2.7000000000000001E-3</v>
      </c>
      <c r="L51">
        <v>2.2699999999999999E-3</v>
      </c>
      <c r="M51">
        <v>2.0500000000000002E-3</v>
      </c>
      <c r="N51">
        <v>2.4580500000000001</v>
      </c>
      <c r="O51">
        <v>2.4365600000000001</v>
      </c>
      <c r="P51">
        <v>2.4054500000000001</v>
      </c>
      <c r="Q51">
        <v>2.4225400000000001</v>
      </c>
      <c r="R51">
        <v>2.4604699999999999</v>
      </c>
      <c r="S51">
        <v>2.5876700000000001</v>
      </c>
      <c r="T51">
        <v>2.4516499999999999</v>
      </c>
      <c r="U51">
        <v>2.4278400000000002</v>
      </c>
      <c r="V51">
        <v>2.3936000000000002</v>
      </c>
      <c r="W51">
        <v>2.4993599999999998</v>
      </c>
      <c r="X51">
        <v>2.4696199999999999</v>
      </c>
      <c r="Y51">
        <v>2.4657</v>
      </c>
      <c r="Z51">
        <v>2.0699999999999998E-3</v>
      </c>
      <c r="AA51">
        <v>3.49E-3</v>
      </c>
      <c r="AB51">
        <v>3.8800000000000002E-3</v>
      </c>
      <c r="AC51">
        <v>1.6000000000000001E-3</v>
      </c>
      <c r="AD51">
        <v>2.8800000000000002E-3</v>
      </c>
      <c r="AF51">
        <v>0.61570000000000003</v>
      </c>
      <c r="AG51">
        <v>0.61004999999999998</v>
      </c>
      <c r="AH51">
        <v>0.55215999999999998</v>
      </c>
      <c r="AJ51">
        <v>2.6200000000000003E-4</v>
      </c>
      <c r="AL51">
        <v>0.30292000000000002</v>
      </c>
      <c r="AM51">
        <v>0.30421999999999999</v>
      </c>
      <c r="AN51">
        <v>0.31435999999999997</v>
      </c>
      <c r="AO51">
        <v>0.30935000000000001</v>
      </c>
      <c r="AP51">
        <v>0.30329</v>
      </c>
      <c r="AR51">
        <v>6.9999999999999999E-4</v>
      </c>
      <c r="AS51">
        <v>6.7000000000000002E-4</v>
      </c>
      <c r="AT51">
        <v>7.2000000000000005E-4</v>
      </c>
      <c r="AU51">
        <v>5.1999999999999995E-4</v>
      </c>
      <c r="AW51">
        <v>1.7243200000000001</v>
      </c>
      <c r="AX51">
        <v>1.77925</v>
      </c>
      <c r="AZ51">
        <v>1.7193700000000001</v>
      </c>
      <c r="BA51">
        <v>1.7325699999999999</v>
      </c>
      <c r="BB51">
        <v>0.23974000000000001</v>
      </c>
      <c r="BC51">
        <v>0.22004000000000001</v>
      </c>
      <c r="BD51">
        <v>0.20663999999999999</v>
      </c>
      <c r="BE51">
        <v>0.20154</v>
      </c>
      <c r="BF51">
        <v>4.7019200000000003</v>
      </c>
      <c r="BG51">
        <v>4.7059300000000004</v>
      </c>
      <c r="BH51">
        <v>4.7210299999999998</v>
      </c>
      <c r="BI51">
        <v>4.7987099999999998</v>
      </c>
      <c r="BJ51">
        <v>4.8235999999999999</v>
      </c>
      <c r="BK51">
        <v>4.7497400000000001</v>
      </c>
      <c r="BL51">
        <v>1.8079999999999999E-2</v>
      </c>
      <c r="BM51">
        <v>1.8530000000000001E-2</v>
      </c>
      <c r="BN51">
        <v>1.8110000000000001E-2</v>
      </c>
      <c r="BO51">
        <v>1.8380000000000001E-2</v>
      </c>
    </row>
    <row r="52" spans="1:67">
      <c r="A52" s="1" t="s">
        <v>548</v>
      </c>
      <c r="B52" s="2" t="str">
        <f t="shared" si="0"/>
        <v>2025_10_14_61</v>
      </c>
      <c r="C52" t="s">
        <v>395</v>
      </c>
      <c r="D52">
        <v>2.1729999999999999E-2</v>
      </c>
      <c r="E52">
        <v>2.494E-2</v>
      </c>
      <c r="F52">
        <v>2.3900000000000001E-2</v>
      </c>
      <c r="G52">
        <v>2.418E-2</v>
      </c>
      <c r="H52">
        <v>2.4369999999999999E-2</v>
      </c>
      <c r="I52">
        <v>2.4819999999999998E-2</v>
      </c>
      <c r="J52">
        <v>2.4230000000000002E-2</v>
      </c>
      <c r="K52">
        <v>2.264E-2</v>
      </c>
      <c r="L52">
        <v>2.4240000000000001E-2</v>
      </c>
      <c r="M52">
        <v>2.4660000000000001E-2</v>
      </c>
      <c r="N52">
        <v>1.02112</v>
      </c>
      <c r="O52">
        <v>1.0395099999999999</v>
      </c>
      <c r="P52">
        <v>1.0448</v>
      </c>
      <c r="Q52">
        <v>1.10222</v>
      </c>
      <c r="R52">
        <v>1.10703</v>
      </c>
      <c r="S52">
        <v>1.10002</v>
      </c>
      <c r="T52">
        <v>1.0157400000000001</v>
      </c>
      <c r="U52">
        <v>1.02783</v>
      </c>
      <c r="V52">
        <v>1.01356</v>
      </c>
      <c r="W52">
        <v>1.12625</v>
      </c>
      <c r="X52">
        <v>1.1049199999999999</v>
      </c>
      <c r="Y52">
        <v>1.1026899999999999</v>
      </c>
      <c r="Z52">
        <v>9.3699999999999999E-3</v>
      </c>
      <c r="AA52">
        <v>9.6600000000000002E-3</v>
      </c>
      <c r="AB52">
        <v>1.0200000000000001E-2</v>
      </c>
      <c r="AC52">
        <v>8.5800000000000008E-3</v>
      </c>
      <c r="AD52">
        <v>8.5299999999999994E-3</v>
      </c>
      <c r="AF52">
        <v>0.12323000000000001</v>
      </c>
      <c r="AG52">
        <v>0.12525</v>
      </c>
      <c r="AH52">
        <v>5.7790000000000001E-2</v>
      </c>
      <c r="AJ52">
        <v>-1.8E-5</v>
      </c>
      <c r="AL52">
        <v>0.20258000000000001</v>
      </c>
      <c r="AM52">
        <v>0.20366999999999999</v>
      </c>
      <c r="AN52">
        <v>0.20505999999999999</v>
      </c>
      <c r="AO52">
        <v>0.20243</v>
      </c>
      <c r="AP52">
        <v>0.19961999999999999</v>
      </c>
      <c r="AR52">
        <v>4.81E-3</v>
      </c>
      <c r="AS52">
        <v>4.8999999999999998E-3</v>
      </c>
      <c r="AT52">
        <v>5.0499999999999998E-3</v>
      </c>
      <c r="AU52">
        <v>4.8999999999999998E-3</v>
      </c>
      <c r="AW52">
        <v>1.0370699999999999</v>
      </c>
      <c r="AX52">
        <v>1.08388</v>
      </c>
      <c r="AZ52">
        <v>1.05464</v>
      </c>
      <c r="BA52">
        <v>1.12717</v>
      </c>
      <c r="BB52">
        <v>0.96982999999999997</v>
      </c>
      <c r="BC52">
        <v>1.04396</v>
      </c>
      <c r="BD52">
        <v>1.03484</v>
      </c>
      <c r="BE52">
        <v>1.0725499999999999</v>
      </c>
      <c r="BF52">
        <v>0.50863999999999998</v>
      </c>
      <c r="BG52">
        <v>0.51610999999999996</v>
      </c>
      <c r="BH52">
        <v>0.53668000000000005</v>
      </c>
      <c r="BI52">
        <v>0.47177999999999998</v>
      </c>
      <c r="BJ52">
        <v>0.52878999999999998</v>
      </c>
      <c r="BK52">
        <v>0.52576000000000001</v>
      </c>
      <c r="BL52">
        <v>2.673E-2</v>
      </c>
      <c r="BM52">
        <v>2.7E-2</v>
      </c>
      <c r="BN52">
        <v>2.6610000000000002E-2</v>
      </c>
      <c r="BO52">
        <v>2.665E-2</v>
      </c>
    </row>
    <row r="53" spans="1:67">
      <c r="A53" s="1" t="s">
        <v>549</v>
      </c>
      <c r="B53" s="2" t="str">
        <f t="shared" si="0"/>
        <v>2025_10_14_62</v>
      </c>
      <c r="C53" t="s">
        <v>115</v>
      </c>
      <c r="D53">
        <v>3.04E-2</v>
      </c>
      <c r="E53">
        <v>3.1350000000000003E-2</v>
      </c>
      <c r="F53">
        <v>1.426E-2</v>
      </c>
      <c r="G53">
        <v>1.465E-2</v>
      </c>
      <c r="H53">
        <v>1.4319999999999999E-2</v>
      </c>
      <c r="I53">
        <v>1.4540000000000001E-2</v>
      </c>
      <c r="J53">
        <v>1.4760000000000001E-2</v>
      </c>
      <c r="K53">
        <v>1.5270000000000001E-2</v>
      </c>
      <c r="L53">
        <v>1.4540000000000001E-2</v>
      </c>
      <c r="M53">
        <v>1.472E-2</v>
      </c>
      <c r="N53">
        <v>9.7978299999999994</v>
      </c>
      <c r="O53">
        <v>9.5653799999999993</v>
      </c>
      <c r="P53">
        <v>9.5280199999999997</v>
      </c>
      <c r="Q53">
        <v>8.5862599999999993</v>
      </c>
      <c r="R53">
        <v>9.4982699999999998</v>
      </c>
      <c r="S53">
        <v>9.9684100000000004</v>
      </c>
      <c r="T53">
        <v>9.7214500000000008</v>
      </c>
      <c r="U53">
        <v>9.5542599999999993</v>
      </c>
      <c r="V53">
        <v>9.4886700000000008</v>
      </c>
      <c r="W53">
        <v>9.7282499999999992</v>
      </c>
      <c r="X53">
        <v>9.6615599999999997</v>
      </c>
      <c r="Y53">
        <v>9.6463400000000004</v>
      </c>
      <c r="Z53">
        <v>8.0659999999999996E-2</v>
      </c>
      <c r="AA53">
        <v>8.2379999999999995E-2</v>
      </c>
      <c r="AB53">
        <v>8.2979999999999998E-2</v>
      </c>
      <c r="AC53">
        <v>7.9439999999999997E-2</v>
      </c>
      <c r="AD53">
        <v>8.0769999999999995E-2</v>
      </c>
      <c r="AF53">
        <v>0.78527999999999998</v>
      </c>
      <c r="AG53">
        <v>0.77424999999999999</v>
      </c>
      <c r="AH53">
        <v>0.69452999999999998</v>
      </c>
      <c r="AJ53">
        <v>6.5200000000000002E-4</v>
      </c>
      <c r="AL53">
        <v>2.3316300000000001</v>
      </c>
      <c r="AM53">
        <v>2.3593999999999999</v>
      </c>
      <c r="AN53">
        <v>2.444</v>
      </c>
      <c r="AO53">
        <v>2.3999199999999998</v>
      </c>
      <c r="AP53">
        <v>2.35588</v>
      </c>
      <c r="AR53">
        <v>2.0899999999999998E-3</v>
      </c>
      <c r="AS53">
        <v>2.2399999999999998E-3</v>
      </c>
      <c r="AT53">
        <v>2.1900000000000001E-3</v>
      </c>
      <c r="AU53">
        <v>2.2200000000000002E-3</v>
      </c>
      <c r="AW53">
        <v>3.0832600000000001</v>
      </c>
      <c r="AX53">
        <v>3.22384</v>
      </c>
      <c r="AZ53">
        <v>2.9770300000000001</v>
      </c>
      <c r="BA53">
        <v>2.99071</v>
      </c>
      <c r="BB53">
        <v>2.1528499999999999</v>
      </c>
      <c r="BC53">
        <v>2.0896599999999999</v>
      </c>
      <c r="BD53">
        <v>1.9404300000000001</v>
      </c>
      <c r="BE53">
        <v>1.97492</v>
      </c>
      <c r="BF53">
        <v>2.5345599999999999</v>
      </c>
      <c r="BG53">
        <v>2.5261</v>
      </c>
      <c r="BH53">
        <v>2.5327500000000001</v>
      </c>
      <c r="BI53">
        <v>2.5578099999999999</v>
      </c>
      <c r="BJ53">
        <v>2.6116700000000002</v>
      </c>
      <c r="BK53">
        <v>2.5698799999999999</v>
      </c>
      <c r="BL53">
        <v>4.3979999999999998E-2</v>
      </c>
      <c r="BM53">
        <v>4.4909999999999999E-2</v>
      </c>
      <c r="BN53">
        <v>4.3580000000000001E-2</v>
      </c>
      <c r="BO53">
        <v>4.4769999999999997E-2</v>
      </c>
    </row>
    <row r="54" spans="1:67">
      <c r="A54" s="1" t="s">
        <v>550</v>
      </c>
      <c r="B54" s="2" t="str">
        <f t="shared" si="0"/>
        <v>2025_10_14_63</v>
      </c>
      <c r="C54" t="s">
        <v>398</v>
      </c>
      <c r="D54">
        <v>5.2700000000000004E-3</v>
      </c>
      <c r="E54">
        <v>8.43E-3</v>
      </c>
      <c r="F54">
        <v>2.31E-3</v>
      </c>
      <c r="G54">
        <v>2.5100000000000001E-3</v>
      </c>
      <c r="H54">
        <v>2.5200000000000001E-3</v>
      </c>
      <c r="I54">
        <v>2.5200000000000001E-3</v>
      </c>
      <c r="J54">
        <v>1.97E-3</v>
      </c>
      <c r="K54">
        <v>3.0999999999999999E-3</v>
      </c>
      <c r="L54">
        <v>2.3600000000000001E-3</v>
      </c>
      <c r="M54">
        <v>2.16E-3</v>
      </c>
      <c r="N54">
        <v>2.3971900000000002</v>
      </c>
      <c r="O54">
        <v>2.3786900000000002</v>
      </c>
      <c r="P54">
        <v>2.3514900000000001</v>
      </c>
      <c r="Q54">
        <v>2.3818700000000002</v>
      </c>
      <c r="R54">
        <v>2.4180100000000002</v>
      </c>
      <c r="S54">
        <v>2.5329299999999999</v>
      </c>
      <c r="T54">
        <v>2.3820000000000001</v>
      </c>
      <c r="U54">
        <v>2.36503</v>
      </c>
      <c r="V54">
        <v>2.3344499999999999</v>
      </c>
      <c r="W54">
        <v>2.43634</v>
      </c>
      <c r="X54">
        <v>2.4074399999999998</v>
      </c>
      <c r="Y54">
        <v>2.4196800000000001</v>
      </c>
      <c r="Z54">
        <v>4.4999999999999999E-4</v>
      </c>
      <c r="AA54">
        <v>2.1900000000000001E-3</v>
      </c>
      <c r="AB54">
        <v>2.2100000000000002E-3</v>
      </c>
      <c r="AC54">
        <v>-1.3999999999999999E-4</v>
      </c>
      <c r="AD54">
        <v>1.3600000000000001E-3</v>
      </c>
      <c r="AF54">
        <v>0.58887999999999996</v>
      </c>
      <c r="AG54">
        <v>0.58328000000000002</v>
      </c>
      <c r="AH54">
        <v>0.52417000000000002</v>
      </c>
      <c r="AJ54">
        <v>3.0499999999999999E-4</v>
      </c>
      <c r="AL54">
        <v>0.29483999999999999</v>
      </c>
      <c r="AM54">
        <v>0.29593999999999998</v>
      </c>
      <c r="AN54">
        <v>0.30656</v>
      </c>
      <c r="AO54">
        <v>0.30036000000000002</v>
      </c>
      <c r="AP54">
        <v>0.29500999999999999</v>
      </c>
      <c r="AR54">
        <v>8.4000000000000003E-4</v>
      </c>
      <c r="AS54">
        <v>8.7000000000000001E-4</v>
      </c>
      <c r="AT54">
        <v>9.5E-4</v>
      </c>
      <c r="AU54">
        <v>7.3999999999999999E-4</v>
      </c>
      <c r="AW54">
        <v>1.92659</v>
      </c>
      <c r="AX54">
        <v>1.98583</v>
      </c>
      <c r="AZ54">
        <v>1.90771</v>
      </c>
      <c r="BA54">
        <v>1.93723</v>
      </c>
      <c r="BB54">
        <v>0.21843000000000001</v>
      </c>
      <c r="BC54">
        <v>0.19037000000000001</v>
      </c>
      <c r="BD54">
        <v>0.20041999999999999</v>
      </c>
      <c r="BE54">
        <v>0.18027000000000001</v>
      </c>
      <c r="BF54">
        <v>5.5411999999999999</v>
      </c>
      <c r="BG54">
        <v>5.5510999999999999</v>
      </c>
      <c r="BH54">
        <v>5.5564099999999996</v>
      </c>
      <c r="BI54">
        <v>5.6825900000000003</v>
      </c>
      <c r="BJ54">
        <v>5.6825799999999997</v>
      </c>
      <c r="BK54">
        <v>5.5972</v>
      </c>
      <c r="BL54">
        <v>1.8429999999999998E-2</v>
      </c>
      <c r="BM54">
        <v>1.8849999999999999E-2</v>
      </c>
      <c r="BN54">
        <v>1.8460000000000001E-2</v>
      </c>
      <c r="BO54">
        <v>1.8710000000000001E-2</v>
      </c>
    </row>
    <row r="55" spans="1:67">
      <c r="A55" s="1" t="s">
        <v>551</v>
      </c>
      <c r="B55" s="2" t="str">
        <f t="shared" si="0"/>
        <v>2025_10_14_64</v>
      </c>
      <c r="C55" t="s">
        <v>402</v>
      </c>
      <c r="D55">
        <v>5.9500000000000004E-3</v>
      </c>
      <c r="E55">
        <v>8.1700000000000002E-3</v>
      </c>
      <c r="F55">
        <v>2.31E-3</v>
      </c>
      <c r="G55">
        <v>2.48E-3</v>
      </c>
      <c r="H55">
        <v>2.5200000000000001E-3</v>
      </c>
      <c r="I55">
        <v>2.5000000000000001E-3</v>
      </c>
      <c r="J55">
        <v>2.6199999999999999E-3</v>
      </c>
      <c r="K55">
        <v>3.2499999999999999E-3</v>
      </c>
      <c r="L55">
        <v>2.3600000000000001E-3</v>
      </c>
      <c r="M55">
        <v>2.15E-3</v>
      </c>
      <c r="N55">
        <v>2.2355800000000001</v>
      </c>
      <c r="O55">
        <v>2.22098</v>
      </c>
      <c r="P55">
        <v>2.1939000000000002</v>
      </c>
      <c r="Q55">
        <v>2.21631</v>
      </c>
      <c r="R55">
        <v>2.2427899999999998</v>
      </c>
      <c r="S55">
        <v>2.3626999999999998</v>
      </c>
      <c r="T55">
        <v>2.2374900000000002</v>
      </c>
      <c r="U55">
        <v>2.2152599999999998</v>
      </c>
      <c r="V55">
        <v>2.1816499999999999</v>
      </c>
      <c r="W55">
        <v>2.28424</v>
      </c>
      <c r="X55">
        <v>2.2571599999999998</v>
      </c>
      <c r="Y55">
        <v>2.2613300000000001</v>
      </c>
      <c r="Z55">
        <v>1.56E-3</v>
      </c>
      <c r="AA55">
        <v>1.9599999999999999E-3</v>
      </c>
      <c r="AB55">
        <v>2.5000000000000001E-3</v>
      </c>
      <c r="AC55">
        <v>-8.0000000000000004E-4</v>
      </c>
      <c r="AD55">
        <v>1.98E-3</v>
      </c>
      <c r="AF55">
        <v>0.58221000000000001</v>
      </c>
      <c r="AG55">
        <v>0.57677999999999996</v>
      </c>
      <c r="AH55">
        <v>0.52485999999999999</v>
      </c>
      <c r="AJ55">
        <v>2.8299999999999999E-4</v>
      </c>
      <c r="AL55">
        <v>0.28273999999999999</v>
      </c>
      <c r="AM55">
        <v>0.28459000000000001</v>
      </c>
      <c r="AN55">
        <v>0.29399999999999998</v>
      </c>
      <c r="AO55">
        <v>0.28850999999999999</v>
      </c>
      <c r="AP55">
        <v>0.28337000000000001</v>
      </c>
      <c r="AR55">
        <v>3.4000000000000002E-4</v>
      </c>
      <c r="AS55">
        <v>2.7999999999999998E-4</v>
      </c>
      <c r="AT55">
        <v>5.4000000000000001E-4</v>
      </c>
      <c r="AU55">
        <v>3.1E-4</v>
      </c>
      <c r="AW55">
        <v>1.8335600000000001</v>
      </c>
      <c r="AX55">
        <v>1.8920699999999999</v>
      </c>
      <c r="AZ55">
        <v>1.83463</v>
      </c>
      <c r="BA55">
        <v>1.8530800000000001</v>
      </c>
      <c r="BB55">
        <v>0.19384999999999999</v>
      </c>
      <c r="BC55">
        <v>0.17508000000000001</v>
      </c>
      <c r="BD55">
        <v>0.16694000000000001</v>
      </c>
      <c r="BE55">
        <v>0.15129999999999999</v>
      </c>
      <c r="BF55">
        <v>5.3869899999999999</v>
      </c>
      <c r="BG55">
        <v>5.4036600000000004</v>
      </c>
      <c r="BH55">
        <v>5.4117899999999999</v>
      </c>
      <c r="BI55">
        <v>5.5084099999999996</v>
      </c>
      <c r="BJ55">
        <v>5.5232000000000001</v>
      </c>
      <c r="BK55">
        <v>5.4481900000000003</v>
      </c>
      <c r="BL55">
        <v>1.7940000000000001E-2</v>
      </c>
      <c r="BM55">
        <v>1.8370000000000001E-2</v>
      </c>
      <c r="BN55">
        <v>1.8030000000000001E-2</v>
      </c>
      <c r="BO55">
        <v>1.8259999999999998E-2</v>
      </c>
    </row>
    <row r="56" spans="1:67">
      <c r="A56" s="1" t="s">
        <v>552</v>
      </c>
      <c r="B56" s="2" t="str">
        <f t="shared" si="0"/>
        <v>2025_10_14_65</v>
      </c>
      <c r="C56" t="s">
        <v>405</v>
      </c>
      <c r="D56">
        <v>5.0099999999999997E-3</v>
      </c>
      <c r="E56">
        <v>8.0700000000000008E-3</v>
      </c>
      <c r="F56">
        <v>2.31E-3</v>
      </c>
      <c r="G56">
        <v>2.5400000000000002E-3</v>
      </c>
      <c r="H56">
        <v>2.63E-3</v>
      </c>
      <c r="I56">
        <v>2.6199999999999999E-3</v>
      </c>
      <c r="J56">
        <v>2.9099999999999998E-3</v>
      </c>
      <c r="K56">
        <v>3.16E-3</v>
      </c>
      <c r="L56">
        <v>2.47E-3</v>
      </c>
      <c r="M56">
        <v>2.2499999999999998E-3</v>
      </c>
      <c r="N56">
        <v>2.2875800000000002</v>
      </c>
      <c r="O56">
        <v>2.2665000000000002</v>
      </c>
      <c r="P56">
        <v>2.2433100000000001</v>
      </c>
      <c r="Q56">
        <v>2.26004</v>
      </c>
      <c r="R56">
        <v>2.2823600000000002</v>
      </c>
      <c r="S56">
        <v>2.4016700000000002</v>
      </c>
      <c r="T56">
        <v>2.2631600000000001</v>
      </c>
      <c r="U56">
        <v>2.2532700000000001</v>
      </c>
      <c r="V56">
        <v>2.22628</v>
      </c>
      <c r="W56">
        <v>2.3318099999999999</v>
      </c>
      <c r="X56">
        <v>2.30504</v>
      </c>
      <c r="Y56">
        <v>2.30009</v>
      </c>
      <c r="Z56">
        <v>1.1800000000000001E-3</v>
      </c>
      <c r="AA56">
        <v>2.2899999999999999E-3</v>
      </c>
      <c r="AB56">
        <v>2.15E-3</v>
      </c>
      <c r="AC56">
        <v>-5.0000000000000001E-4</v>
      </c>
      <c r="AD56">
        <v>1.8699999999999999E-3</v>
      </c>
      <c r="AF56">
        <v>0.61746000000000001</v>
      </c>
      <c r="AG56">
        <v>0.61119000000000001</v>
      </c>
      <c r="AH56">
        <v>0.55217000000000005</v>
      </c>
      <c r="AJ56">
        <v>2.4800000000000001E-4</v>
      </c>
      <c r="AL56">
        <v>0.29515999999999998</v>
      </c>
      <c r="AM56">
        <v>0.29637999999999998</v>
      </c>
      <c r="AN56">
        <v>0.30715999999999999</v>
      </c>
      <c r="AO56">
        <v>0.30026000000000003</v>
      </c>
      <c r="AP56">
        <v>0.29474</v>
      </c>
      <c r="AR56">
        <v>9.6000000000000002E-4</v>
      </c>
      <c r="AS56">
        <v>9.2000000000000003E-4</v>
      </c>
      <c r="AT56">
        <v>9.1E-4</v>
      </c>
      <c r="AU56">
        <v>9.7000000000000005E-4</v>
      </c>
      <c r="AW56">
        <v>2.0057700000000001</v>
      </c>
      <c r="AX56">
        <v>2.0682</v>
      </c>
      <c r="AZ56">
        <v>2.0090699999999999</v>
      </c>
      <c r="BA56">
        <v>2.0182099999999998</v>
      </c>
      <c r="BB56">
        <v>0.17080000000000001</v>
      </c>
      <c r="BC56">
        <v>0.17301</v>
      </c>
      <c r="BD56">
        <v>0.14641000000000001</v>
      </c>
      <c r="BE56">
        <v>0.12995000000000001</v>
      </c>
      <c r="BF56">
        <v>5.8663100000000004</v>
      </c>
      <c r="BG56">
        <v>5.8830999999999998</v>
      </c>
      <c r="BH56">
        <v>5.9026500000000004</v>
      </c>
      <c r="BI56">
        <v>6.0123100000000003</v>
      </c>
      <c r="BJ56">
        <v>6.01945</v>
      </c>
      <c r="BK56">
        <v>5.9320399999999998</v>
      </c>
      <c r="BL56">
        <v>1.9349999999999999E-2</v>
      </c>
      <c r="BM56">
        <v>1.9800000000000002E-2</v>
      </c>
      <c r="BN56">
        <v>1.942E-2</v>
      </c>
      <c r="BO56">
        <v>1.966E-2</v>
      </c>
    </row>
    <row r="57" spans="1:67">
      <c r="A57" s="1" t="s">
        <v>553</v>
      </c>
      <c r="B57" s="2" t="str">
        <f t="shared" ref="B57:B66" si="1">"2025_10_14"&amp;"_"&amp;A57</f>
        <v>2025_10_14_66</v>
      </c>
      <c r="C57" t="s">
        <v>463</v>
      </c>
      <c r="D57">
        <v>9.4699999999999993E-3</v>
      </c>
      <c r="E57">
        <v>1.1639999999999999E-2</v>
      </c>
      <c r="F57">
        <v>2.0899999999999998E-3</v>
      </c>
      <c r="G57">
        <v>2.2499999999999998E-3</v>
      </c>
      <c r="H57">
        <v>2.4599999999999999E-3</v>
      </c>
      <c r="I57">
        <v>2.4399999999999999E-3</v>
      </c>
      <c r="J57">
        <v>2.9299999999999999E-3</v>
      </c>
      <c r="K57">
        <v>2.5999999999999999E-3</v>
      </c>
      <c r="L57">
        <v>2.32E-3</v>
      </c>
      <c r="M57">
        <v>2.0799999999999998E-3</v>
      </c>
      <c r="N57">
        <v>2.08724</v>
      </c>
      <c r="O57">
        <v>2.07348</v>
      </c>
      <c r="P57">
        <v>2.0444100000000001</v>
      </c>
      <c r="Q57">
        <v>2.0759799999999999</v>
      </c>
      <c r="R57">
        <v>2.10405</v>
      </c>
      <c r="S57">
        <v>2.20235</v>
      </c>
      <c r="T57">
        <v>2.0777600000000001</v>
      </c>
      <c r="U57">
        <v>2.0597799999999999</v>
      </c>
      <c r="V57">
        <v>2.0339</v>
      </c>
      <c r="W57">
        <v>2.11693</v>
      </c>
      <c r="X57">
        <v>2.0913599999999999</v>
      </c>
      <c r="Y57">
        <v>2.1136300000000001</v>
      </c>
      <c r="Z57">
        <v>2.1299999999999999E-3</v>
      </c>
      <c r="AA57">
        <v>3.2399999999999998E-3</v>
      </c>
      <c r="AB57">
        <v>3.29E-3</v>
      </c>
      <c r="AC57">
        <v>4.7200000000000002E-3</v>
      </c>
      <c r="AD57">
        <v>3.62E-3</v>
      </c>
      <c r="AF57">
        <v>0.58567999999999998</v>
      </c>
      <c r="AG57">
        <v>0.57933999999999997</v>
      </c>
      <c r="AH57">
        <v>0.54715000000000003</v>
      </c>
      <c r="AJ57">
        <v>2.9700000000000001E-4</v>
      </c>
      <c r="AL57">
        <v>0.27833000000000002</v>
      </c>
      <c r="AM57">
        <v>0.27966000000000002</v>
      </c>
      <c r="AN57">
        <v>0.28981000000000001</v>
      </c>
      <c r="AO57">
        <v>0.28377999999999998</v>
      </c>
      <c r="AP57">
        <v>0.27839000000000003</v>
      </c>
      <c r="AR57">
        <v>4.8000000000000001E-4</v>
      </c>
      <c r="AS57">
        <v>4.6000000000000001E-4</v>
      </c>
      <c r="AT57">
        <v>4.6999999999999999E-4</v>
      </c>
      <c r="AU57">
        <v>5.0000000000000001E-4</v>
      </c>
      <c r="AW57">
        <v>1.7155400000000001</v>
      </c>
      <c r="AX57">
        <v>1.77003</v>
      </c>
      <c r="AZ57">
        <v>1.7111099999999999</v>
      </c>
      <c r="BA57">
        <v>1.7376</v>
      </c>
      <c r="BB57">
        <v>0.13335</v>
      </c>
      <c r="BC57">
        <v>0.13727</v>
      </c>
      <c r="BD57">
        <v>0.11004</v>
      </c>
      <c r="BE57">
        <v>0.13289000000000001</v>
      </c>
      <c r="BF57">
        <v>4.9364499999999998</v>
      </c>
      <c r="BG57">
        <v>4.9350699999999996</v>
      </c>
      <c r="BH57">
        <v>4.9444499999999998</v>
      </c>
      <c r="BI57">
        <v>5.0538299999999996</v>
      </c>
      <c r="BJ57">
        <v>5.0549099999999996</v>
      </c>
      <c r="BK57">
        <v>4.9775600000000004</v>
      </c>
      <c r="BL57">
        <v>1.821E-2</v>
      </c>
      <c r="BM57">
        <v>1.8620000000000001E-2</v>
      </c>
      <c r="BN57">
        <v>1.8249999999999999E-2</v>
      </c>
      <c r="BO57">
        <v>1.8519999999999998E-2</v>
      </c>
    </row>
    <row r="58" spans="1:67">
      <c r="A58" s="1" t="s">
        <v>554</v>
      </c>
      <c r="B58" s="2" t="str">
        <f t="shared" si="1"/>
        <v>2025_10_14_67</v>
      </c>
      <c r="C58" t="s">
        <v>465</v>
      </c>
      <c r="D58">
        <v>6.8900000000000003E-3</v>
      </c>
      <c r="E58">
        <v>8.9099999999999995E-3</v>
      </c>
      <c r="F58">
        <v>2.7200000000000002E-3</v>
      </c>
      <c r="G58">
        <v>2.8700000000000002E-3</v>
      </c>
      <c r="H58">
        <v>2.97E-3</v>
      </c>
      <c r="I58">
        <v>2.96E-3</v>
      </c>
      <c r="J58">
        <v>2.8800000000000002E-3</v>
      </c>
      <c r="K58">
        <v>3.8899999999999998E-3</v>
      </c>
      <c r="L58">
        <v>2.8E-3</v>
      </c>
      <c r="M58">
        <v>2.64E-3</v>
      </c>
      <c r="N58">
        <v>2.3150499999999998</v>
      </c>
      <c r="O58">
        <v>2.2936000000000001</v>
      </c>
      <c r="P58">
        <v>2.2686500000000001</v>
      </c>
      <c r="Q58">
        <v>2.2873000000000001</v>
      </c>
      <c r="R58">
        <v>2.3168600000000001</v>
      </c>
      <c r="S58">
        <v>2.44014</v>
      </c>
      <c r="T58">
        <v>2.3066300000000002</v>
      </c>
      <c r="U58">
        <v>2.29094</v>
      </c>
      <c r="V58">
        <v>2.2614899999999998</v>
      </c>
      <c r="W58">
        <v>2.3526899999999999</v>
      </c>
      <c r="X58">
        <v>2.3273000000000001</v>
      </c>
      <c r="Y58">
        <v>2.3405</v>
      </c>
      <c r="Z58">
        <v>1.1950000000000001E-2</v>
      </c>
      <c r="AA58">
        <v>1.341E-2</v>
      </c>
      <c r="AB58">
        <v>1.4160000000000001E-2</v>
      </c>
      <c r="AC58">
        <v>1.546E-2</v>
      </c>
      <c r="AD58">
        <v>1.405E-2</v>
      </c>
      <c r="AF58">
        <v>0.62336000000000003</v>
      </c>
      <c r="AG58">
        <v>0.61658000000000002</v>
      </c>
      <c r="AH58">
        <v>0.55596000000000001</v>
      </c>
      <c r="AJ58">
        <v>3.59E-4</v>
      </c>
      <c r="AL58">
        <v>0.30801000000000001</v>
      </c>
      <c r="AM58">
        <v>0.30921999999999999</v>
      </c>
      <c r="AN58">
        <v>0.32016</v>
      </c>
      <c r="AO58">
        <v>0.31513999999999998</v>
      </c>
      <c r="AP58">
        <v>0.30915999999999999</v>
      </c>
      <c r="AR58">
        <v>3.3E-3</v>
      </c>
      <c r="AS58">
        <v>3.3600000000000001E-3</v>
      </c>
      <c r="AT58">
        <v>3.5899999999999999E-3</v>
      </c>
      <c r="AU58">
        <v>3.5999999999999999E-3</v>
      </c>
      <c r="AW58">
        <v>2.0731799999999998</v>
      </c>
      <c r="AX58">
        <v>2.1370300000000002</v>
      </c>
      <c r="AZ58">
        <v>2.08142</v>
      </c>
      <c r="BA58">
        <v>2.0998199999999998</v>
      </c>
      <c r="BB58">
        <v>0.16608000000000001</v>
      </c>
      <c r="BC58">
        <v>0.13772999999999999</v>
      </c>
      <c r="BD58">
        <v>0.11405999999999999</v>
      </c>
      <c r="BE58">
        <v>0.12912000000000001</v>
      </c>
      <c r="BF58">
        <v>5.8713600000000001</v>
      </c>
      <c r="BG58">
        <v>5.8997999999999999</v>
      </c>
      <c r="BH58">
        <v>5.9102699999999997</v>
      </c>
      <c r="BI58">
        <v>6.0350700000000002</v>
      </c>
      <c r="BJ58">
        <v>6.0684500000000003</v>
      </c>
      <c r="BK58">
        <v>5.9559499999999996</v>
      </c>
      <c r="BL58">
        <v>2.026E-2</v>
      </c>
      <c r="BM58">
        <v>2.0729999999999998E-2</v>
      </c>
      <c r="BN58">
        <v>2.0420000000000001E-2</v>
      </c>
      <c r="BO58">
        <v>2.06E-2</v>
      </c>
    </row>
    <row r="59" spans="1:67">
      <c r="A59" s="1" t="s">
        <v>555</v>
      </c>
      <c r="B59" s="2" t="str">
        <f t="shared" si="1"/>
        <v>2025_10_14_68</v>
      </c>
      <c r="C59" t="s">
        <v>467</v>
      </c>
      <c r="D59">
        <v>9.3999999999999997E-4</v>
      </c>
      <c r="E59">
        <v>4.7200000000000002E-3</v>
      </c>
      <c r="F59">
        <v>2.4199999999999998E-3</v>
      </c>
      <c r="G59">
        <v>2.7299999999999998E-3</v>
      </c>
      <c r="H59">
        <v>2.7699999999999999E-3</v>
      </c>
      <c r="I59">
        <v>2.7799999999999999E-3</v>
      </c>
      <c r="J59">
        <v>2.8900000000000002E-3</v>
      </c>
      <c r="K59">
        <v>3.5000000000000001E-3</v>
      </c>
      <c r="L59">
        <v>2.6099999999999999E-3</v>
      </c>
      <c r="M59">
        <v>2.4399999999999999E-3</v>
      </c>
      <c r="N59">
        <v>2.6237400000000002</v>
      </c>
      <c r="O59">
        <v>2.5958100000000002</v>
      </c>
      <c r="P59">
        <v>2.56515</v>
      </c>
      <c r="Q59">
        <v>2.5916899999999998</v>
      </c>
      <c r="R59">
        <v>2.5879799999999999</v>
      </c>
      <c r="S59">
        <v>2.7974299999999999</v>
      </c>
      <c r="T59">
        <v>2.6169799999999999</v>
      </c>
      <c r="U59">
        <v>2.5859800000000002</v>
      </c>
      <c r="V59">
        <v>2.5657700000000001</v>
      </c>
      <c r="W59">
        <v>2.6787000000000001</v>
      </c>
      <c r="X59">
        <v>2.6478999999999999</v>
      </c>
      <c r="Y59">
        <v>2.6635499999999999</v>
      </c>
      <c r="Z59">
        <v>-1.65E-3</v>
      </c>
      <c r="AA59">
        <v>-4.4999999999999999E-4</v>
      </c>
      <c r="AB59">
        <v>-5.1999999999999995E-4</v>
      </c>
      <c r="AC59">
        <v>-3.4099999999999998E-3</v>
      </c>
      <c r="AD59">
        <v>-1.4599999999999999E-3</v>
      </c>
      <c r="AF59">
        <v>0.95472000000000001</v>
      </c>
      <c r="AG59">
        <v>0.93613999999999997</v>
      </c>
      <c r="AH59">
        <v>0.90837000000000001</v>
      </c>
      <c r="AJ59">
        <v>2.9599999999999998E-4</v>
      </c>
      <c r="AL59">
        <v>0.34899999999999998</v>
      </c>
      <c r="AM59">
        <v>0.35281000000000001</v>
      </c>
      <c r="AN59">
        <v>0.36553000000000002</v>
      </c>
      <c r="AO59">
        <v>0.35879</v>
      </c>
      <c r="AP59">
        <v>0.35105999999999998</v>
      </c>
      <c r="AR59">
        <v>-1E-4</v>
      </c>
      <c r="AS59">
        <v>-1.3999999999999999E-4</v>
      </c>
      <c r="AT59">
        <v>2.0000000000000002E-5</v>
      </c>
      <c r="AU59">
        <v>-2.0000000000000002E-5</v>
      </c>
      <c r="AW59">
        <v>3.3329200000000001</v>
      </c>
      <c r="AX59">
        <v>3.4668199999999998</v>
      </c>
      <c r="AZ59">
        <v>3.35209</v>
      </c>
      <c r="BA59">
        <v>3.3473799999999998</v>
      </c>
      <c r="BB59">
        <v>0.16608000000000001</v>
      </c>
      <c r="BC59">
        <v>0.13285</v>
      </c>
      <c r="BD59">
        <v>0.15132999999999999</v>
      </c>
      <c r="BE59">
        <v>9.8530000000000006E-2</v>
      </c>
      <c r="BF59">
        <v>8.5258800000000008</v>
      </c>
      <c r="BG59">
        <v>8.5254200000000004</v>
      </c>
      <c r="BH59">
        <v>8.56968</v>
      </c>
      <c r="BI59">
        <v>8.68614</v>
      </c>
      <c r="BJ59">
        <v>8.7389500000000009</v>
      </c>
      <c r="BK59">
        <v>8.6089199999999995</v>
      </c>
      <c r="BL59">
        <v>3.2070000000000001E-2</v>
      </c>
      <c r="BM59">
        <v>3.2460000000000003E-2</v>
      </c>
      <c r="BN59">
        <v>3.2230000000000002E-2</v>
      </c>
      <c r="BO59">
        <v>3.2439999999999997E-2</v>
      </c>
    </row>
    <row r="60" spans="1:67">
      <c r="A60" s="1" t="s">
        <v>556</v>
      </c>
      <c r="B60" s="2" t="str">
        <f t="shared" si="1"/>
        <v>2025_10_14_69</v>
      </c>
      <c r="C60" t="s">
        <v>475</v>
      </c>
      <c r="D60">
        <v>2.4000000000000001E-4</v>
      </c>
      <c r="E60">
        <v>4.3699999999999998E-3</v>
      </c>
      <c r="F60">
        <v>1.0300000000000001E-3</v>
      </c>
      <c r="G60">
        <v>1.2899999999999999E-3</v>
      </c>
      <c r="H60">
        <v>1.4300000000000001E-3</v>
      </c>
      <c r="I60">
        <v>1.4E-3</v>
      </c>
      <c r="J60">
        <v>1.81E-3</v>
      </c>
      <c r="K60">
        <v>1.8500000000000001E-3</v>
      </c>
      <c r="L60">
        <v>1.2600000000000001E-3</v>
      </c>
      <c r="M60">
        <v>1E-3</v>
      </c>
      <c r="N60">
        <v>1.3596999999999999</v>
      </c>
      <c r="O60">
        <v>1.37476</v>
      </c>
      <c r="P60">
        <v>1.3594900000000001</v>
      </c>
      <c r="Q60">
        <v>1.3871899999999999</v>
      </c>
      <c r="R60">
        <v>1.39438</v>
      </c>
      <c r="S60">
        <v>1.4816100000000001</v>
      </c>
      <c r="T60">
        <v>1.3648800000000001</v>
      </c>
      <c r="U60">
        <v>1.3703399999999999</v>
      </c>
      <c r="V60">
        <v>1.3520300000000001</v>
      </c>
      <c r="W60">
        <v>1.4335500000000001</v>
      </c>
      <c r="X60">
        <v>1.40052</v>
      </c>
      <c r="Y60">
        <v>1.4153899999999999</v>
      </c>
      <c r="Z60">
        <v>-1.81E-3</v>
      </c>
      <c r="AA60">
        <v>-3.6999999999999999E-4</v>
      </c>
      <c r="AB60">
        <v>-1E-4</v>
      </c>
      <c r="AC60">
        <v>-3.0400000000000002E-3</v>
      </c>
      <c r="AD60">
        <v>-7.9000000000000001E-4</v>
      </c>
      <c r="AF60">
        <v>0.63817999999999997</v>
      </c>
      <c r="AG60">
        <v>0.63002000000000002</v>
      </c>
      <c r="AH60">
        <v>0.57745000000000002</v>
      </c>
      <c r="AJ60">
        <v>2.1800000000000001E-4</v>
      </c>
      <c r="AL60">
        <v>0.18537999999999999</v>
      </c>
      <c r="AM60">
        <v>0.1865</v>
      </c>
      <c r="AN60">
        <v>0.19349</v>
      </c>
      <c r="AO60">
        <v>0.18934000000000001</v>
      </c>
      <c r="AP60">
        <v>0.18573999999999999</v>
      </c>
      <c r="AR60">
        <v>-1.2E-4</v>
      </c>
      <c r="AS60">
        <v>-6.9999999999999994E-5</v>
      </c>
      <c r="AT60">
        <v>0</v>
      </c>
      <c r="AU60">
        <v>-2.1000000000000001E-4</v>
      </c>
      <c r="AW60">
        <v>2.50081</v>
      </c>
      <c r="AX60">
        <v>2.5991900000000001</v>
      </c>
      <c r="AZ60">
        <v>2.5347599999999999</v>
      </c>
      <c r="BA60">
        <v>2.5477799999999999</v>
      </c>
      <c r="BB60">
        <v>0.21348</v>
      </c>
      <c r="BC60">
        <v>0.20755999999999999</v>
      </c>
      <c r="BD60">
        <v>0.17621999999999999</v>
      </c>
      <c r="BE60">
        <v>0.19069</v>
      </c>
      <c r="BF60">
        <v>7.1682300000000003</v>
      </c>
      <c r="BG60">
        <v>7.1441499999999998</v>
      </c>
      <c r="BH60">
        <v>7.1698500000000003</v>
      </c>
      <c r="BI60">
        <v>7.2703800000000003</v>
      </c>
      <c r="BJ60">
        <v>7.3245500000000003</v>
      </c>
      <c r="BK60">
        <v>7.2206099999999998</v>
      </c>
      <c r="BL60">
        <v>1.6539999999999999E-2</v>
      </c>
      <c r="BM60">
        <v>1.687E-2</v>
      </c>
      <c r="BN60">
        <v>1.668E-2</v>
      </c>
      <c r="BO60">
        <v>1.6789999999999999E-2</v>
      </c>
    </row>
    <row r="61" spans="1:67">
      <c r="A61" s="1" t="s">
        <v>557</v>
      </c>
      <c r="B61" s="2" t="str">
        <f t="shared" si="1"/>
        <v>2025_10_14_70</v>
      </c>
      <c r="C61" t="s">
        <v>483</v>
      </c>
      <c r="D61">
        <v>6.9999999999999999E-4</v>
      </c>
      <c r="E61">
        <v>4.1000000000000003E-3</v>
      </c>
      <c r="F61">
        <v>2.8300000000000001E-3</v>
      </c>
      <c r="G61">
        <v>3.15E-3</v>
      </c>
      <c r="H61">
        <v>3.16E-3</v>
      </c>
      <c r="I61">
        <v>3.1700000000000001E-3</v>
      </c>
      <c r="J61">
        <v>3.2699999999999999E-3</v>
      </c>
      <c r="K61">
        <v>3.3800000000000002E-3</v>
      </c>
      <c r="L61">
        <v>2.97E-3</v>
      </c>
      <c r="M61">
        <v>2.8600000000000001E-3</v>
      </c>
      <c r="N61">
        <v>2.5208699999999999</v>
      </c>
      <c r="O61">
        <v>2.4973399999999999</v>
      </c>
      <c r="P61">
        <v>2.47044</v>
      </c>
      <c r="Q61">
        <v>2.4960499999999999</v>
      </c>
      <c r="R61">
        <v>2.5207999999999999</v>
      </c>
      <c r="S61">
        <v>2.6896599999999999</v>
      </c>
      <c r="T61">
        <v>2.5225</v>
      </c>
      <c r="U61">
        <v>2.48902</v>
      </c>
      <c r="V61">
        <v>2.4438499999999999</v>
      </c>
      <c r="W61">
        <v>2.5708799999999998</v>
      </c>
      <c r="X61">
        <v>2.5402200000000001</v>
      </c>
      <c r="Y61">
        <v>2.5651700000000002</v>
      </c>
      <c r="Z61">
        <v>-7.6999999999999996E-4</v>
      </c>
      <c r="AA61">
        <v>-4.0999999999999999E-4</v>
      </c>
      <c r="AB61">
        <v>1.1E-4</v>
      </c>
      <c r="AC61">
        <v>-9.7999999999999997E-4</v>
      </c>
      <c r="AD61">
        <v>-4.0999999999999999E-4</v>
      </c>
      <c r="AF61">
        <v>0.93427000000000004</v>
      </c>
      <c r="AG61">
        <v>0.91788999999999998</v>
      </c>
      <c r="AH61">
        <v>0.88966999999999996</v>
      </c>
      <c r="AJ61">
        <v>2.7799999999999998E-4</v>
      </c>
      <c r="AL61">
        <v>0.33626</v>
      </c>
      <c r="AM61">
        <v>0.33861999999999998</v>
      </c>
      <c r="AN61">
        <v>0.35175000000000001</v>
      </c>
      <c r="AO61">
        <v>0.34404000000000001</v>
      </c>
      <c r="AP61">
        <v>0.33673999999999998</v>
      </c>
      <c r="AR61">
        <v>1.4999999999999999E-4</v>
      </c>
      <c r="AS61">
        <v>1.3999999999999999E-4</v>
      </c>
      <c r="AT61">
        <v>3.4000000000000002E-4</v>
      </c>
      <c r="AU61">
        <v>3.0000000000000001E-5</v>
      </c>
      <c r="AW61">
        <v>3.03057</v>
      </c>
      <c r="AX61">
        <v>3.1573899999999999</v>
      </c>
      <c r="AZ61">
        <v>3.05206</v>
      </c>
      <c r="BA61">
        <v>3.0490599999999999</v>
      </c>
      <c r="BB61">
        <v>0.13658000000000001</v>
      </c>
      <c r="BC61">
        <v>0.11364</v>
      </c>
      <c r="BD61">
        <v>0.11287999999999999</v>
      </c>
      <c r="BE61">
        <v>0.10385</v>
      </c>
      <c r="BF61">
        <v>7.2775100000000004</v>
      </c>
      <c r="BG61">
        <v>7.28268</v>
      </c>
      <c r="BH61">
        <v>7.3093899999999996</v>
      </c>
      <c r="BI61">
        <v>7.4036799999999996</v>
      </c>
      <c r="BJ61">
        <v>7.4597800000000003</v>
      </c>
      <c r="BK61">
        <v>7.3516500000000002</v>
      </c>
      <c r="BL61">
        <v>3.202E-2</v>
      </c>
      <c r="BM61">
        <v>3.2379999999999999E-2</v>
      </c>
      <c r="BN61">
        <v>3.218E-2</v>
      </c>
      <c r="BO61">
        <v>3.2349999999999997E-2</v>
      </c>
    </row>
    <row r="62" spans="1:67">
      <c r="A62" s="1" t="s">
        <v>558</v>
      </c>
      <c r="B62" s="2" t="str">
        <f t="shared" si="1"/>
        <v>2025_10_14_71</v>
      </c>
      <c r="C62" t="s">
        <v>488</v>
      </c>
      <c r="D62">
        <v>1.1299999999999999E-3</v>
      </c>
      <c r="E62">
        <v>4.9199999999999999E-3</v>
      </c>
      <c r="F62">
        <v>3.0200000000000001E-3</v>
      </c>
      <c r="G62">
        <v>3.32E-3</v>
      </c>
      <c r="H62">
        <v>3.4399999999999999E-3</v>
      </c>
      <c r="I62">
        <v>3.4499999999999999E-3</v>
      </c>
      <c r="J62">
        <v>3.15E-3</v>
      </c>
      <c r="K62">
        <v>4.28E-3</v>
      </c>
      <c r="L62">
        <v>3.32E-3</v>
      </c>
      <c r="M62">
        <v>3.2299999999999998E-3</v>
      </c>
      <c r="N62">
        <v>2.73522</v>
      </c>
      <c r="O62">
        <v>2.7096100000000001</v>
      </c>
      <c r="P62">
        <v>2.6796600000000002</v>
      </c>
      <c r="Q62">
        <v>2.6918299999999999</v>
      </c>
      <c r="R62">
        <v>2.7187000000000001</v>
      </c>
      <c r="S62">
        <v>2.9113099999999998</v>
      </c>
      <c r="T62">
        <v>2.7163900000000001</v>
      </c>
      <c r="U62">
        <v>2.6995499999999999</v>
      </c>
      <c r="V62">
        <v>2.6607099999999999</v>
      </c>
      <c r="W62">
        <v>2.7735799999999999</v>
      </c>
      <c r="X62">
        <v>2.7403400000000002</v>
      </c>
      <c r="Y62">
        <v>2.7650800000000002</v>
      </c>
      <c r="Z62">
        <v>-1.6100000000000001E-3</v>
      </c>
      <c r="AA62">
        <v>-5.9000000000000003E-4</v>
      </c>
      <c r="AB62">
        <v>-6.9999999999999994E-5</v>
      </c>
      <c r="AC62">
        <v>-1.0399999999999999E-3</v>
      </c>
      <c r="AD62">
        <v>-6.9999999999999999E-4</v>
      </c>
      <c r="AF62">
        <v>1.00522</v>
      </c>
      <c r="AG62">
        <v>0.98770999999999998</v>
      </c>
      <c r="AH62">
        <v>0.97108000000000005</v>
      </c>
      <c r="AJ62">
        <v>3.21E-4</v>
      </c>
      <c r="AL62">
        <v>0.36148999999999998</v>
      </c>
      <c r="AM62">
        <v>0.36557000000000001</v>
      </c>
      <c r="AN62">
        <v>0.37859999999999999</v>
      </c>
      <c r="AO62">
        <v>0.37180000000000002</v>
      </c>
      <c r="AP62">
        <v>0.36435000000000001</v>
      </c>
      <c r="AR62">
        <v>2.3000000000000001E-4</v>
      </c>
      <c r="AS62">
        <v>2.5999999999999998E-4</v>
      </c>
      <c r="AT62">
        <v>2.7E-4</v>
      </c>
      <c r="AU62">
        <v>3.4000000000000002E-4</v>
      </c>
      <c r="AW62">
        <v>3.0703100000000001</v>
      </c>
      <c r="AX62">
        <v>3.1952600000000002</v>
      </c>
      <c r="AZ62">
        <v>3.0758299999999998</v>
      </c>
      <c r="BA62">
        <v>3.0788799999999998</v>
      </c>
      <c r="BB62">
        <v>0.16026000000000001</v>
      </c>
      <c r="BC62">
        <v>0.12229</v>
      </c>
      <c r="BD62">
        <v>7.8969999999999999E-2</v>
      </c>
      <c r="BE62">
        <v>0.11133</v>
      </c>
      <c r="BF62">
        <v>7.0768599999999999</v>
      </c>
      <c r="BG62">
        <v>7.0773700000000002</v>
      </c>
      <c r="BH62">
        <v>7.1127099999999999</v>
      </c>
      <c r="BI62">
        <v>7.2606900000000003</v>
      </c>
      <c r="BJ62">
        <v>7.2659000000000002</v>
      </c>
      <c r="BK62">
        <v>7.1553399999999998</v>
      </c>
      <c r="BL62">
        <v>3.4790000000000001E-2</v>
      </c>
      <c r="BM62">
        <v>3.517E-2</v>
      </c>
      <c r="BN62">
        <v>3.4619999999999998E-2</v>
      </c>
      <c r="BO62">
        <v>3.5020000000000003E-2</v>
      </c>
    </row>
    <row r="63" spans="1:67">
      <c r="A63" s="1" t="s">
        <v>559</v>
      </c>
      <c r="B63" s="2" t="str">
        <f t="shared" si="1"/>
        <v>2025_10_14_72</v>
      </c>
      <c r="C63" t="s">
        <v>493</v>
      </c>
    </row>
    <row r="64" spans="1:67">
      <c r="A64" s="1" t="s">
        <v>560</v>
      </c>
      <c r="B64" s="2" t="str">
        <f t="shared" si="1"/>
        <v>2025_10_14_73</v>
      </c>
      <c r="C64" t="s">
        <v>494</v>
      </c>
    </row>
    <row r="65" spans="1:67">
      <c r="A65" s="1" t="s">
        <v>561</v>
      </c>
      <c r="B65" s="2" t="str">
        <f t="shared" si="1"/>
        <v>2025_10_14_74</v>
      </c>
      <c r="C65" t="s">
        <v>395</v>
      </c>
      <c r="D65">
        <v>1.9539999999999998E-2</v>
      </c>
      <c r="E65">
        <v>2.5700000000000001E-2</v>
      </c>
      <c r="F65">
        <v>2.325E-2</v>
      </c>
      <c r="G65">
        <v>2.3230000000000001E-2</v>
      </c>
      <c r="H65">
        <v>2.3810000000000001E-2</v>
      </c>
      <c r="I65">
        <v>2.4199999999999999E-2</v>
      </c>
      <c r="J65">
        <v>2.324E-2</v>
      </c>
      <c r="K65">
        <v>2.2429999999999999E-2</v>
      </c>
      <c r="L65">
        <v>2.368E-2</v>
      </c>
      <c r="M65">
        <v>2.4129999999999999E-2</v>
      </c>
      <c r="N65">
        <v>0.98699999999999999</v>
      </c>
      <c r="O65">
        <v>1.00739</v>
      </c>
      <c r="P65">
        <v>1.01556</v>
      </c>
      <c r="Q65">
        <v>1.0653300000000001</v>
      </c>
      <c r="R65">
        <v>1.0698099999999999</v>
      </c>
      <c r="S65">
        <v>1.07117</v>
      </c>
      <c r="T65">
        <v>0.98207</v>
      </c>
      <c r="U65">
        <v>0.99150000000000005</v>
      </c>
      <c r="V65">
        <v>0.98204999999999998</v>
      </c>
      <c r="W65">
        <v>1.09239</v>
      </c>
      <c r="X65">
        <v>1.07355</v>
      </c>
      <c r="Y65">
        <v>1.07927</v>
      </c>
      <c r="Z65">
        <v>9.4400000000000005E-3</v>
      </c>
      <c r="AA65">
        <v>9.2999999999999992E-3</v>
      </c>
      <c r="AB65">
        <v>9.4299999999999991E-3</v>
      </c>
      <c r="AC65">
        <v>8.94E-3</v>
      </c>
      <c r="AD65">
        <v>8.3199999999999993E-3</v>
      </c>
      <c r="AF65">
        <v>0.11037</v>
      </c>
      <c r="AG65">
        <v>0.11237999999999999</v>
      </c>
      <c r="AH65">
        <v>5.1659999999999998E-2</v>
      </c>
      <c r="AJ65">
        <v>3.8999999999999999E-5</v>
      </c>
      <c r="AL65">
        <v>0.19658</v>
      </c>
      <c r="AM65">
        <v>0.19767000000000001</v>
      </c>
      <c r="AN65">
        <v>0.20033999999999999</v>
      </c>
      <c r="AO65">
        <v>0.19658999999999999</v>
      </c>
      <c r="AP65">
        <v>0.19331000000000001</v>
      </c>
      <c r="AR65">
        <v>4.6100000000000004E-3</v>
      </c>
      <c r="AS65">
        <v>4.62E-3</v>
      </c>
      <c r="AT65">
        <v>4.8300000000000001E-3</v>
      </c>
      <c r="AU65">
        <v>4.7200000000000002E-3</v>
      </c>
      <c r="AW65">
        <v>0.99872000000000005</v>
      </c>
      <c r="AX65">
        <v>1.0447299999999999</v>
      </c>
      <c r="AZ65">
        <v>1.0179199999999999</v>
      </c>
      <c r="BA65">
        <v>1.09592</v>
      </c>
      <c r="BB65">
        <v>0.96897999999999995</v>
      </c>
      <c r="BC65">
        <v>1.04728</v>
      </c>
      <c r="BD65">
        <v>0.9768</v>
      </c>
      <c r="BE65">
        <v>1.04436</v>
      </c>
      <c r="BF65">
        <v>0.48618</v>
      </c>
      <c r="BG65">
        <v>0.50370999999999999</v>
      </c>
      <c r="BH65">
        <v>0.52808999999999995</v>
      </c>
      <c r="BI65">
        <v>0.46237</v>
      </c>
      <c r="BJ65">
        <v>0.52653000000000005</v>
      </c>
      <c r="BK65">
        <v>0.51729999999999998</v>
      </c>
      <c r="BL65">
        <v>2.6030000000000001E-2</v>
      </c>
      <c r="BM65">
        <v>2.631E-2</v>
      </c>
      <c r="BN65">
        <v>2.598E-2</v>
      </c>
      <c r="BO65">
        <v>2.605E-2</v>
      </c>
    </row>
    <row r="66" spans="1:67">
      <c r="A66" s="1" t="s">
        <v>562</v>
      </c>
      <c r="B66" s="2" t="str">
        <f t="shared" si="1"/>
        <v>2025_10_14_75</v>
      </c>
      <c r="C66" t="s">
        <v>115</v>
      </c>
      <c r="D66">
        <v>2.9590000000000002E-2</v>
      </c>
      <c r="E66">
        <v>3.1780000000000003E-2</v>
      </c>
      <c r="F66">
        <v>1.4149999999999999E-2</v>
      </c>
      <c r="G66">
        <v>1.3990000000000001E-2</v>
      </c>
      <c r="H66">
        <v>1.388E-2</v>
      </c>
      <c r="I66">
        <v>1.4189999999999999E-2</v>
      </c>
      <c r="J66">
        <v>1.406E-2</v>
      </c>
      <c r="K66">
        <v>1.489E-2</v>
      </c>
      <c r="L66">
        <v>1.409E-2</v>
      </c>
      <c r="M66">
        <v>1.426E-2</v>
      </c>
      <c r="N66">
        <v>9.4668100000000006</v>
      </c>
      <c r="O66">
        <v>9.2475500000000004</v>
      </c>
      <c r="P66">
        <v>9.2142400000000002</v>
      </c>
      <c r="Q66">
        <v>8.3485499999999995</v>
      </c>
      <c r="R66">
        <v>9.2012</v>
      </c>
      <c r="S66">
        <v>9.6683400000000006</v>
      </c>
      <c r="T66">
        <v>9.3940199999999994</v>
      </c>
      <c r="U66">
        <v>9.2430699999999995</v>
      </c>
      <c r="V66">
        <v>9.1804199999999998</v>
      </c>
      <c r="W66">
        <v>9.4470899999999993</v>
      </c>
      <c r="X66">
        <v>9.3907299999999996</v>
      </c>
      <c r="Y66">
        <v>9.3555499999999991</v>
      </c>
      <c r="Z66">
        <v>7.8270000000000006E-2</v>
      </c>
      <c r="AA66">
        <v>7.9710000000000003E-2</v>
      </c>
      <c r="AB66">
        <v>8.0100000000000005E-2</v>
      </c>
      <c r="AC66">
        <v>7.6490000000000002E-2</v>
      </c>
      <c r="AD66">
        <v>7.7530000000000002E-2</v>
      </c>
      <c r="AF66">
        <v>0.73143999999999998</v>
      </c>
      <c r="AG66">
        <v>0.72038000000000002</v>
      </c>
      <c r="AH66">
        <v>0.64849999999999997</v>
      </c>
      <c r="AJ66">
        <v>6.2699999999999995E-4</v>
      </c>
      <c r="AL66">
        <v>2.2586400000000002</v>
      </c>
      <c r="AM66">
        <v>2.2857799999999999</v>
      </c>
      <c r="AN66">
        <v>2.3715299999999999</v>
      </c>
      <c r="AO66">
        <v>2.3199000000000001</v>
      </c>
      <c r="AP66">
        <v>2.2843900000000001</v>
      </c>
      <c r="AR66">
        <v>2.0200000000000001E-3</v>
      </c>
      <c r="AS66">
        <v>2.0699999999999998E-3</v>
      </c>
      <c r="AT66">
        <v>2.2000000000000001E-3</v>
      </c>
      <c r="AU66">
        <v>2.3600000000000001E-3</v>
      </c>
      <c r="AW66">
        <v>2.9613700000000001</v>
      </c>
      <c r="AX66">
        <v>3.0932599999999999</v>
      </c>
      <c r="AZ66">
        <v>2.87575</v>
      </c>
      <c r="BA66">
        <v>2.90584</v>
      </c>
      <c r="BB66">
        <v>2.0692699999999999</v>
      </c>
      <c r="BC66">
        <v>2.0646200000000001</v>
      </c>
      <c r="BD66">
        <v>1.8534900000000001</v>
      </c>
      <c r="BE66">
        <v>1.8874200000000001</v>
      </c>
      <c r="BF66">
        <v>2.4419</v>
      </c>
      <c r="BG66">
        <v>2.4595099999999999</v>
      </c>
      <c r="BH66">
        <v>2.4702700000000002</v>
      </c>
      <c r="BI66">
        <v>2.5280999999999998</v>
      </c>
      <c r="BJ66">
        <v>2.5426199999999999</v>
      </c>
      <c r="BK66">
        <v>2.5048499999999998</v>
      </c>
      <c r="BL66">
        <v>4.2689999999999999E-2</v>
      </c>
      <c r="BM66">
        <v>4.3580000000000001E-2</v>
      </c>
      <c r="BN66">
        <v>4.2479999999999997E-2</v>
      </c>
      <c r="BO66">
        <v>4.36E-2</v>
      </c>
    </row>
    <row r="67" spans="1:67">
      <c r="A67" s="1"/>
    </row>
    <row r="68" spans="1:67">
      <c r="A68" s="1"/>
    </row>
    <row r="69" spans="1:67">
      <c r="A69" s="1"/>
    </row>
    <row r="70" spans="1:67">
      <c r="A70" s="1"/>
    </row>
    <row r="71" spans="1:67">
      <c r="A71" s="1"/>
    </row>
    <row r="72" spans="1:67">
      <c r="A72" s="1"/>
    </row>
    <row r="73" spans="1:67">
      <c r="A73" s="1"/>
    </row>
    <row r="74" spans="1:67">
      <c r="A74" s="1"/>
    </row>
    <row r="75" spans="1:67">
      <c r="A75" s="1"/>
    </row>
    <row r="76" spans="1:67">
      <c r="A76" s="1"/>
    </row>
    <row r="77" spans="1:67">
      <c r="A77" s="1"/>
    </row>
    <row r="78" spans="1:67">
      <c r="A78" s="1"/>
    </row>
    <row r="79" spans="1:67">
      <c r="A79" s="1"/>
    </row>
    <row r="80" spans="1:67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3D8D-F9A1-024E-B6C8-1451EBBD5B09}">
  <dimension ref="A1:BO211"/>
  <sheetViews>
    <sheetView workbookViewId="0">
      <pane xSplit="3" ySplit="1" topLeftCell="AI37" activePane="bottomRight" state="frozenSplit"/>
      <selection pane="bottomRight" activeCell="BN1" sqref="A1:XFD1048576"/>
      <selection pane="bottomLeft" activeCell="A2" sqref="A2"/>
      <selection pane="topRight" activeCell="D1" sqref="D1"/>
    </sheetView>
  </sheetViews>
  <sheetFormatPr defaultColWidth="11.5546875" defaultRowHeight="15.95"/>
  <cols>
    <col min="1" max="1" width="14.109375" customWidth="1"/>
    <col min="2" max="2" width="14.109375" style="2" customWidth="1"/>
    <col min="3" max="4" width="14.109375" customWidth="1"/>
    <col min="5" max="5" width="14.109375" style="8" customWidth="1"/>
    <col min="6" max="7" width="14.109375" customWidth="1"/>
    <col min="8" max="9" width="14.109375" style="8" customWidth="1"/>
    <col min="10" max="12" width="14.109375" customWidth="1"/>
    <col min="13" max="13" width="14.109375" style="8" customWidth="1"/>
    <col min="14" max="16" width="14.109375" customWidth="1"/>
    <col min="17" max="17" width="14.109375" style="8" customWidth="1"/>
    <col min="18" max="21" width="14.109375" customWidth="1"/>
    <col min="22" max="22" width="14.109375" style="8" customWidth="1"/>
    <col min="23" max="27" width="14.109375" customWidth="1"/>
    <col min="28" max="28" width="14.109375" style="8" customWidth="1"/>
    <col min="29" max="31" width="14.109375" customWidth="1"/>
    <col min="32" max="32" width="14.109375" style="8" customWidth="1"/>
    <col min="33" max="35" width="14.109375" customWidth="1"/>
    <col min="36" max="36" width="14.109375" style="8" customWidth="1"/>
    <col min="37" max="37" width="14.109375" customWidth="1"/>
    <col min="38" max="38" width="14.109375" style="8" customWidth="1"/>
    <col min="39" max="44" width="14.109375" customWidth="1"/>
    <col min="45" max="47" width="14.109375" style="8" customWidth="1"/>
    <col min="48" max="48" width="14.109375" customWidth="1"/>
    <col min="49" max="49" width="14.109375" style="8" customWidth="1"/>
    <col min="50" max="53" width="14.109375" customWidth="1"/>
    <col min="54" max="59" width="14.109375" style="8" customWidth="1"/>
    <col min="60" max="60" width="14.109375" customWidth="1"/>
    <col min="61" max="64" width="14.109375" style="8" customWidth="1"/>
    <col min="65" max="65" width="14.109375" customWidth="1"/>
    <col min="66" max="67" width="14.109375" style="8" customWidth="1"/>
  </cols>
  <sheetData>
    <row r="1" spans="1:67">
      <c r="A1" t="s">
        <v>0</v>
      </c>
      <c r="C1" t="s">
        <v>1</v>
      </c>
      <c r="D1" t="s">
        <v>2</v>
      </c>
      <c r="E1" s="8" t="s">
        <v>3</v>
      </c>
      <c r="F1" t="s">
        <v>4</v>
      </c>
      <c r="G1" t="s">
        <v>5</v>
      </c>
      <c r="H1" s="8" t="s">
        <v>6</v>
      </c>
      <c r="I1" s="8" t="s">
        <v>7</v>
      </c>
      <c r="J1" t="s">
        <v>8</v>
      </c>
      <c r="K1" t="s">
        <v>9</v>
      </c>
      <c r="L1" t="s">
        <v>10</v>
      </c>
      <c r="M1" s="8" t="s">
        <v>11</v>
      </c>
      <c r="N1" t="s">
        <v>12</v>
      </c>
      <c r="O1" t="s">
        <v>13</v>
      </c>
      <c r="P1" t="s">
        <v>14</v>
      </c>
      <c r="Q1" s="8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8" t="s">
        <v>26</v>
      </c>
      <c r="AC1" t="s">
        <v>27</v>
      </c>
      <c r="AD1" t="s">
        <v>28</v>
      </c>
      <c r="AE1" t="s">
        <v>29</v>
      </c>
      <c r="AF1" s="8" t="s">
        <v>30</v>
      </c>
      <c r="AG1" t="s">
        <v>31</v>
      </c>
      <c r="AH1" t="s">
        <v>32</v>
      </c>
      <c r="AI1" t="s">
        <v>33</v>
      </c>
      <c r="AJ1" s="8" t="s">
        <v>34</v>
      </c>
      <c r="AK1" t="s">
        <v>35</v>
      </c>
      <c r="AL1" s="8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s="8" t="s">
        <v>43</v>
      </c>
      <c r="AT1" s="8" t="s">
        <v>44</v>
      </c>
      <c r="AU1" s="8" t="s">
        <v>45</v>
      </c>
      <c r="AV1" t="s">
        <v>46</v>
      </c>
      <c r="AW1" s="8" t="s">
        <v>47</v>
      </c>
      <c r="AX1" t="s">
        <v>48</v>
      </c>
      <c r="AY1" t="s">
        <v>49</v>
      </c>
      <c r="AZ1" t="s">
        <v>50</v>
      </c>
      <c r="BA1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t="s">
        <v>63</v>
      </c>
      <c r="BN1" s="8" t="s">
        <v>64</v>
      </c>
      <c r="BO1" s="8" t="s">
        <v>65</v>
      </c>
    </row>
    <row r="2" spans="1:67">
      <c r="A2" s="1" t="s">
        <v>534</v>
      </c>
      <c r="B2" s="2" t="str">
        <f>"2025_10_14"&amp;"_"&amp;A2</f>
        <v>2025_10_14_47</v>
      </c>
      <c r="C2" t="s">
        <v>351</v>
      </c>
      <c r="D2">
        <v>6.2700000000000004E-3</v>
      </c>
      <c r="E2" s="8">
        <v>9.9100000000000004E-3</v>
      </c>
      <c r="F2">
        <v>6.0800000000000003E-3</v>
      </c>
      <c r="G2">
        <v>6.3899999999999998E-3</v>
      </c>
      <c r="H2" s="8">
        <v>6.4400000000000004E-3</v>
      </c>
      <c r="I2" s="8">
        <v>6.5300000000000002E-3</v>
      </c>
      <c r="J2">
        <v>6.77E-3</v>
      </c>
      <c r="K2">
        <v>7.4400000000000004E-3</v>
      </c>
      <c r="L2">
        <v>6.3600000000000002E-3</v>
      </c>
      <c r="M2" s="8">
        <v>6.28E-3</v>
      </c>
      <c r="N2">
        <v>0.50422999999999996</v>
      </c>
      <c r="O2">
        <v>0.53369999999999995</v>
      </c>
      <c r="P2">
        <v>0.52990000000000004</v>
      </c>
      <c r="Q2" s="8">
        <v>0.54122000000000003</v>
      </c>
      <c r="R2">
        <v>0.53947000000000001</v>
      </c>
      <c r="S2">
        <v>0.56388000000000005</v>
      </c>
      <c r="T2">
        <v>0.49803999999999998</v>
      </c>
      <c r="U2">
        <v>0.53119000000000005</v>
      </c>
      <c r="V2" s="8">
        <v>0.51812999999999998</v>
      </c>
      <c r="W2">
        <v>0.54903999999999997</v>
      </c>
      <c r="X2">
        <v>0.54271000000000003</v>
      </c>
      <c r="Y2">
        <v>0.54354999999999998</v>
      </c>
      <c r="Z2">
        <v>3.0000000000000001E-5</v>
      </c>
      <c r="AA2">
        <v>1.07E-3</v>
      </c>
      <c r="AB2" s="8">
        <v>1.8799999999999999E-3</v>
      </c>
      <c r="AC2">
        <v>-3.7200000000000002E-3</v>
      </c>
      <c r="AD2">
        <v>1.49E-3</v>
      </c>
      <c r="AF2" s="8">
        <v>0.34719</v>
      </c>
      <c r="AG2">
        <v>0.35121999999999998</v>
      </c>
      <c r="AH2">
        <v>0.27905000000000002</v>
      </c>
      <c r="AJ2" s="8">
        <v>5.3600000000000002E-4</v>
      </c>
      <c r="AL2" s="8">
        <v>0.12919</v>
      </c>
      <c r="AM2">
        <v>0.12987000000000001</v>
      </c>
      <c r="AN2">
        <v>0.13452</v>
      </c>
      <c r="AO2">
        <v>0.13156000000000001</v>
      </c>
      <c r="AP2">
        <v>0.12978000000000001</v>
      </c>
      <c r="AR2">
        <v>8.7600000000000004E-3</v>
      </c>
      <c r="AS2" s="8">
        <v>8.9200000000000008E-3</v>
      </c>
      <c r="AT2" s="8">
        <v>9.1199999999999996E-3</v>
      </c>
      <c r="AU2" s="8">
        <v>9.0500000000000008E-3</v>
      </c>
      <c r="AW2" s="8">
        <v>0.43035000000000001</v>
      </c>
      <c r="AX2">
        <v>0.44701999999999997</v>
      </c>
      <c r="AZ2">
        <v>0.43558999999999998</v>
      </c>
      <c r="BA2">
        <v>0.45445999999999998</v>
      </c>
      <c r="BB2" s="8">
        <v>0.17755000000000001</v>
      </c>
      <c r="BC2" s="8">
        <v>0.186</v>
      </c>
      <c r="BD2" s="8">
        <v>0.15704000000000001</v>
      </c>
      <c r="BE2" s="8">
        <v>0.16675000000000001</v>
      </c>
      <c r="BF2" s="8">
        <v>2.6395599999999999</v>
      </c>
      <c r="BG2" s="8">
        <v>2.64438</v>
      </c>
      <c r="BH2">
        <v>2.6546400000000001</v>
      </c>
      <c r="BI2" s="8">
        <v>2.6762700000000001</v>
      </c>
      <c r="BJ2" s="8">
        <v>2.7272599999999998</v>
      </c>
      <c r="BK2" s="8">
        <v>2.6803599999999999</v>
      </c>
      <c r="BL2" s="8">
        <v>4.8399999999999997E-3</v>
      </c>
      <c r="BM2">
        <v>4.9100000000000003E-3</v>
      </c>
      <c r="BN2" s="8">
        <v>4.9100000000000003E-3</v>
      </c>
      <c r="BO2" s="8">
        <v>4.9800000000000001E-3</v>
      </c>
    </row>
    <row r="3" spans="1:67">
      <c r="A3" s="1" t="s">
        <v>535</v>
      </c>
      <c r="B3" s="2" t="str">
        <f>"2025_10_14"&amp;"_"&amp;A3</f>
        <v>2025_10_14_48</v>
      </c>
      <c r="C3" t="s">
        <v>355</v>
      </c>
      <c r="D3">
        <v>2.6099999999999999E-3</v>
      </c>
      <c r="E3" s="8">
        <v>5.79E-3</v>
      </c>
      <c r="F3">
        <v>1.5010000000000001E-2</v>
      </c>
      <c r="G3">
        <v>1.525E-2</v>
      </c>
      <c r="H3" s="8">
        <v>1.4959999999999999E-2</v>
      </c>
      <c r="I3" s="8">
        <v>1.5169999999999999E-2</v>
      </c>
      <c r="J3">
        <v>1.6119999999999999E-2</v>
      </c>
      <c r="K3">
        <v>1.553E-2</v>
      </c>
      <c r="L3">
        <v>1.504E-2</v>
      </c>
      <c r="M3" s="8">
        <v>1.521E-2</v>
      </c>
      <c r="N3">
        <v>2.04589</v>
      </c>
      <c r="O3">
        <v>2.0344099999999998</v>
      </c>
      <c r="P3">
        <v>2.00881</v>
      </c>
      <c r="Q3" s="8">
        <v>2.03912</v>
      </c>
      <c r="R3">
        <v>2.06433</v>
      </c>
      <c r="S3">
        <v>2.1454499999999999</v>
      </c>
      <c r="T3">
        <v>2.02704</v>
      </c>
      <c r="U3">
        <v>2.0322499999999999</v>
      </c>
      <c r="V3" s="8">
        <v>2.0016400000000001</v>
      </c>
      <c r="W3">
        <v>2.0714199999999998</v>
      </c>
      <c r="X3">
        <v>2.0483799999999999</v>
      </c>
      <c r="Y3">
        <v>2.0585399999999998</v>
      </c>
      <c r="Z3">
        <v>1.1800000000000001E-3</v>
      </c>
      <c r="AA3">
        <v>2.1700000000000001E-3</v>
      </c>
      <c r="AB3" s="8">
        <v>2.1099999999999999E-3</v>
      </c>
      <c r="AC3">
        <v>8.5999999999999998E-4</v>
      </c>
      <c r="AD3">
        <v>2E-3</v>
      </c>
      <c r="AF3" s="8">
        <v>0.66927999999999999</v>
      </c>
      <c r="AG3">
        <v>0.66134000000000004</v>
      </c>
      <c r="AH3">
        <v>0.64749999999999996</v>
      </c>
      <c r="AJ3" s="8">
        <v>2.13E-4</v>
      </c>
      <c r="AL3" s="8">
        <v>0.51475000000000004</v>
      </c>
      <c r="AM3">
        <v>0.52076</v>
      </c>
      <c r="AN3">
        <v>0.53707000000000005</v>
      </c>
      <c r="AO3">
        <v>0.52819000000000005</v>
      </c>
      <c r="AP3">
        <v>0.51668000000000003</v>
      </c>
      <c r="AR3">
        <v>3.6600000000000001E-3</v>
      </c>
      <c r="AS3" s="8">
        <v>3.7599999999999999E-3</v>
      </c>
      <c r="AT3" s="8">
        <v>4.0200000000000001E-3</v>
      </c>
      <c r="AU3" s="8">
        <v>3.63E-3</v>
      </c>
      <c r="AW3" s="8">
        <v>1.03898</v>
      </c>
      <c r="AX3">
        <v>1.0820799999999999</v>
      </c>
      <c r="AZ3">
        <v>1.04094</v>
      </c>
      <c r="BA3">
        <v>1.07145</v>
      </c>
      <c r="BB3" s="8">
        <v>8.7239999999999998E-2</v>
      </c>
      <c r="BC3" s="8">
        <v>5.6169999999999998E-2</v>
      </c>
      <c r="BD3" s="8">
        <v>4.8079999999999998E-2</v>
      </c>
      <c r="BE3" s="8">
        <v>4.9509999999999998E-2</v>
      </c>
      <c r="BF3" s="8">
        <v>2.2628300000000001</v>
      </c>
      <c r="BG3" s="8">
        <v>2.2833999999999999</v>
      </c>
      <c r="BH3">
        <v>2.2881900000000002</v>
      </c>
      <c r="BI3" s="8">
        <v>2.3491</v>
      </c>
      <c r="BJ3" s="8">
        <v>2.3421699999999999</v>
      </c>
      <c r="BK3" s="8">
        <v>2.3138100000000001</v>
      </c>
      <c r="BL3" s="8">
        <v>1.6140000000000002E-2</v>
      </c>
      <c r="BM3">
        <v>1.653E-2</v>
      </c>
      <c r="BN3" s="8">
        <v>1.619E-2</v>
      </c>
      <c r="BO3" s="8">
        <v>1.6369999999999999E-2</v>
      </c>
    </row>
    <row r="4" spans="1:67">
      <c r="A4" s="1" t="s">
        <v>536</v>
      </c>
      <c r="B4" s="2" t="str">
        <f>"2025_10_14"&amp;"_"&amp;A4</f>
        <v>2025_10_14_49</v>
      </c>
      <c r="C4" t="s">
        <v>359</v>
      </c>
      <c r="D4">
        <v>5.4000000000000001E-4</v>
      </c>
      <c r="E4" s="8">
        <v>6.0200000000000002E-3</v>
      </c>
      <c r="F4">
        <v>4.9800000000000001E-3</v>
      </c>
      <c r="G4">
        <v>5.47E-3</v>
      </c>
      <c r="H4" s="8">
        <v>5.3800000000000002E-3</v>
      </c>
      <c r="I4" s="8">
        <v>5.4299999999999999E-3</v>
      </c>
      <c r="J4">
        <v>6.6600000000000001E-3</v>
      </c>
      <c r="K4">
        <v>6.0099999999999997E-3</v>
      </c>
      <c r="L4">
        <v>5.2900000000000004E-3</v>
      </c>
      <c r="M4" s="8">
        <v>5.2500000000000003E-3</v>
      </c>
      <c r="N4">
        <v>3.1699199999999998</v>
      </c>
      <c r="O4">
        <v>3.1254499999999998</v>
      </c>
      <c r="P4">
        <v>3.0815899999999998</v>
      </c>
      <c r="Q4" s="8">
        <v>3.0895299999999999</v>
      </c>
      <c r="R4">
        <v>3.1307999999999998</v>
      </c>
      <c r="S4">
        <v>3.3438300000000001</v>
      </c>
      <c r="T4">
        <v>3.1665199999999998</v>
      </c>
      <c r="U4">
        <v>3.1252599999999999</v>
      </c>
      <c r="V4" s="8">
        <v>3.0869599999999999</v>
      </c>
      <c r="W4">
        <v>3.19034</v>
      </c>
      <c r="X4">
        <v>3.1570200000000002</v>
      </c>
      <c r="Y4">
        <v>3.1636799999999998</v>
      </c>
      <c r="Z4">
        <v>-2.15E-3</v>
      </c>
      <c r="AA4">
        <v>5.0000000000000002E-5</v>
      </c>
      <c r="AB4" s="8">
        <v>3.0000000000000001E-5</v>
      </c>
      <c r="AC4">
        <v>-1.4300000000000001E-3</v>
      </c>
      <c r="AD4">
        <v>6.4000000000000005E-4</v>
      </c>
      <c r="AF4" s="8">
        <v>0.93167999999999995</v>
      </c>
      <c r="AG4">
        <v>0.91600999999999999</v>
      </c>
      <c r="AH4">
        <v>0.87495000000000001</v>
      </c>
      <c r="AJ4" s="8">
        <v>4.4700000000000002E-4</v>
      </c>
      <c r="AL4" s="8">
        <v>0.39452999999999999</v>
      </c>
      <c r="AM4">
        <v>0.39900000000000002</v>
      </c>
      <c r="AN4">
        <v>0.41209000000000001</v>
      </c>
      <c r="AO4">
        <v>0.40644999999999998</v>
      </c>
      <c r="AP4">
        <v>0.39815</v>
      </c>
      <c r="AR4">
        <v>5.8E-4</v>
      </c>
      <c r="AS4" s="8">
        <v>5.1999999999999995E-4</v>
      </c>
      <c r="AT4" s="8">
        <v>7.2999999999999996E-4</v>
      </c>
      <c r="AU4" s="8">
        <v>4.2000000000000002E-4</v>
      </c>
      <c r="AW4" s="8">
        <v>3.3580800000000002</v>
      </c>
      <c r="AX4">
        <v>3.5023200000000001</v>
      </c>
      <c r="AZ4">
        <v>3.3553600000000001</v>
      </c>
      <c r="BA4">
        <v>3.3524699999999998</v>
      </c>
      <c r="BB4" s="8">
        <v>0.19792999999999999</v>
      </c>
      <c r="BC4" s="8">
        <v>0.15644</v>
      </c>
      <c r="BD4" s="8">
        <v>0.15761</v>
      </c>
      <c r="BE4" s="8">
        <v>0.13813</v>
      </c>
      <c r="BF4" s="8">
        <v>7.9234799999999996</v>
      </c>
      <c r="BG4" s="8">
        <v>7.9351799999999999</v>
      </c>
      <c r="BH4">
        <v>7.9741200000000001</v>
      </c>
      <c r="BI4" s="8">
        <v>8.0802099999999992</v>
      </c>
      <c r="BJ4" s="8">
        <v>8.1214300000000001</v>
      </c>
      <c r="BK4" s="8">
        <v>7.9883199999999999</v>
      </c>
      <c r="BL4" s="8">
        <v>3.5630000000000002E-2</v>
      </c>
      <c r="BM4">
        <v>3.6080000000000001E-2</v>
      </c>
      <c r="BN4" s="8">
        <v>3.5450000000000002E-2</v>
      </c>
      <c r="BO4" s="8">
        <v>3.5950000000000003E-2</v>
      </c>
    </row>
    <row r="5" spans="1:67">
      <c r="A5" s="1" t="s">
        <v>539</v>
      </c>
      <c r="B5" s="2" t="str">
        <f>"2025_10_14"&amp;"_"&amp;A5</f>
        <v>2025_10_14_52</v>
      </c>
      <c r="C5" t="s">
        <v>365</v>
      </c>
      <c r="D5">
        <v>5.47E-3</v>
      </c>
      <c r="E5" s="8">
        <v>8.1300000000000001E-3</v>
      </c>
      <c r="F5">
        <v>1.33E-3</v>
      </c>
      <c r="G5">
        <v>1.49E-3</v>
      </c>
      <c r="H5" s="8">
        <v>1.56E-3</v>
      </c>
      <c r="I5" s="8">
        <v>1.5299999999999999E-3</v>
      </c>
      <c r="J5">
        <v>1.8400000000000001E-3</v>
      </c>
      <c r="K5">
        <v>1.8799999999999999E-3</v>
      </c>
      <c r="L5">
        <v>1.3600000000000001E-3</v>
      </c>
      <c r="M5" s="8">
        <v>1.15E-3</v>
      </c>
      <c r="N5">
        <v>1.5013799999999999</v>
      </c>
      <c r="O5">
        <v>1.5074700000000001</v>
      </c>
      <c r="P5">
        <v>1.4901899999999999</v>
      </c>
      <c r="Q5" s="8">
        <v>1.5127999999999999</v>
      </c>
      <c r="R5">
        <v>1.5235799999999999</v>
      </c>
      <c r="S5">
        <v>1.5947199999999999</v>
      </c>
      <c r="T5">
        <v>1.48539</v>
      </c>
      <c r="U5">
        <v>1.50031</v>
      </c>
      <c r="V5" s="8">
        <v>1.48356</v>
      </c>
      <c r="W5">
        <v>1.5565899999999999</v>
      </c>
      <c r="X5">
        <v>1.5208900000000001</v>
      </c>
      <c r="Y5">
        <v>1.52511</v>
      </c>
      <c r="Z5">
        <v>5.6600000000000001E-3</v>
      </c>
      <c r="AA5">
        <v>6.45E-3</v>
      </c>
      <c r="AB5" s="8">
        <v>6.8199999999999997E-3</v>
      </c>
      <c r="AC5">
        <v>5.2700000000000004E-3</v>
      </c>
      <c r="AD5">
        <v>5.9699999999999996E-3</v>
      </c>
      <c r="AF5" s="8">
        <v>0.72480999999999995</v>
      </c>
      <c r="AG5">
        <v>0.71423000000000003</v>
      </c>
      <c r="AH5">
        <v>0.68083000000000005</v>
      </c>
      <c r="AJ5" s="8">
        <v>2.5900000000000001E-4</v>
      </c>
      <c r="AL5" s="8">
        <v>0.32067000000000001</v>
      </c>
      <c r="AM5">
        <v>0.32099</v>
      </c>
      <c r="AN5">
        <v>0.33190999999999998</v>
      </c>
      <c r="AO5">
        <v>0.32640000000000002</v>
      </c>
      <c r="AP5">
        <v>0.31973000000000001</v>
      </c>
      <c r="AR5">
        <v>2.4000000000000001E-4</v>
      </c>
      <c r="AS5" s="8">
        <v>2.1000000000000001E-4</v>
      </c>
      <c r="AT5" s="8">
        <v>2.7999999999999998E-4</v>
      </c>
      <c r="AU5" s="8">
        <v>2.9E-4</v>
      </c>
      <c r="AW5" s="8">
        <v>1.4068799999999999</v>
      </c>
      <c r="AX5">
        <v>1.4509099999999999</v>
      </c>
      <c r="AZ5">
        <v>1.4063300000000001</v>
      </c>
      <c r="BA5">
        <v>1.41428</v>
      </c>
      <c r="BB5" s="8">
        <v>0.16824</v>
      </c>
      <c r="BC5" s="8">
        <v>0.15689</v>
      </c>
      <c r="BD5" s="8">
        <v>0.16664999999999999</v>
      </c>
      <c r="BE5" s="8">
        <v>0.12895999999999999</v>
      </c>
      <c r="BF5" s="8">
        <v>5.4146900000000002</v>
      </c>
      <c r="BG5" s="8">
        <v>5.4306700000000001</v>
      </c>
      <c r="BH5">
        <v>5.4448299999999996</v>
      </c>
      <c r="BI5" s="8">
        <v>5.5170599999999999</v>
      </c>
      <c r="BJ5" s="8">
        <v>5.5556999999999999</v>
      </c>
      <c r="BK5" s="8">
        <v>5.4654400000000001</v>
      </c>
      <c r="BL5" s="8">
        <v>1.77E-2</v>
      </c>
      <c r="BM5">
        <v>1.806E-2</v>
      </c>
      <c r="BN5" s="8">
        <v>1.7749999999999998E-2</v>
      </c>
      <c r="BO5" s="8">
        <v>1.7919999999999998E-2</v>
      </c>
    </row>
    <row r="6" spans="1:67">
      <c r="A6" s="1" t="s">
        <v>540</v>
      </c>
      <c r="B6" s="2" t="str">
        <f>"2025_10_14"&amp;"_"&amp;A6</f>
        <v>2025_10_14_53</v>
      </c>
      <c r="C6" t="s">
        <v>368</v>
      </c>
      <c r="D6">
        <v>4.5300000000000002E-3</v>
      </c>
      <c r="E6" s="8">
        <v>7.1700000000000002E-3</v>
      </c>
      <c r="F6">
        <v>1.8799999999999999E-3</v>
      </c>
      <c r="G6">
        <v>2.0200000000000001E-3</v>
      </c>
      <c r="H6" s="8">
        <v>2.1299999999999999E-3</v>
      </c>
      <c r="I6" s="8">
        <v>2.1099999999999999E-3</v>
      </c>
      <c r="J6">
        <v>2.5300000000000001E-3</v>
      </c>
      <c r="K6">
        <v>2.8400000000000001E-3</v>
      </c>
      <c r="L6">
        <v>1.98E-3</v>
      </c>
      <c r="M6" s="8">
        <v>1.7600000000000001E-3</v>
      </c>
      <c r="N6">
        <v>2.3891</v>
      </c>
      <c r="O6">
        <v>2.37629</v>
      </c>
      <c r="P6">
        <v>2.3499099999999999</v>
      </c>
      <c r="Q6" s="8">
        <v>2.3775400000000002</v>
      </c>
      <c r="R6">
        <v>2.4154300000000002</v>
      </c>
      <c r="S6">
        <v>2.5394000000000001</v>
      </c>
      <c r="T6">
        <v>2.3849300000000002</v>
      </c>
      <c r="U6">
        <v>2.37127</v>
      </c>
      <c r="V6" s="8">
        <v>2.3393700000000002</v>
      </c>
      <c r="W6">
        <v>2.4462799999999998</v>
      </c>
      <c r="X6">
        <v>2.4205899999999998</v>
      </c>
      <c r="Y6">
        <v>2.4163600000000001</v>
      </c>
      <c r="Z6">
        <v>-4.2999999999999999E-4</v>
      </c>
      <c r="AA6">
        <v>3.4000000000000002E-4</v>
      </c>
      <c r="AB6" s="8">
        <v>4.6999999999999999E-4</v>
      </c>
      <c r="AC6">
        <v>-4.8399999999999997E-3</v>
      </c>
      <c r="AD6">
        <v>-1.8000000000000001E-4</v>
      </c>
      <c r="AF6" s="8">
        <v>0.83645999999999998</v>
      </c>
      <c r="AG6">
        <v>0.82281000000000004</v>
      </c>
      <c r="AH6">
        <v>0.80537000000000003</v>
      </c>
      <c r="AJ6" s="8">
        <v>1.35E-4</v>
      </c>
      <c r="AL6" s="8">
        <v>0.40921999999999997</v>
      </c>
      <c r="AM6">
        <v>0.41300999999999999</v>
      </c>
      <c r="AN6">
        <v>0.42743999999999999</v>
      </c>
      <c r="AO6">
        <v>0.42048000000000002</v>
      </c>
      <c r="AP6">
        <v>0.41170000000000001</v>
      </c>
      <c r="AR6">
        <v>6.0000000000000002E-5</v>
      </c>
      <c r="AS6" s="8">
        <v>3.0000000000000001E-5</v>
      </c>
      <c r="AT6" s="8">
        <v>8.0000000000000007E-5</v>
      </c>
      <c r="AU6" s="8">
        <v>-1.2E-4</v>
      </c>
      <c r="AW6" s="8">
        <v>2.1273499999999999</v>
      </c>
      <c r="AX6">
        <v>2.1901700000000002</v>
      </c>
      <c r="AZ6">
        <v>2.1159599999999998</v>
      </c>
      <c r="BA6">
        <v>2.13375</v>
      </c>
      <c r="BB6" s="8">
        <v>0.10882</v>
      </c>
      <c r="BC6" s="8">
        <v>7.9189999999999997E-2</v>
      </c>
      <c r="BD6" s="8">
        <v>8.8139999999999996E-2</v>
      </c>
      <c r="BE6" s="8">
        <v>6.3039999999999999E-2</v>
      </c>
      <c r="BF6" s="8">
        <v>6.9431200000000004</v>
      </c>
      <c r="BG6" s="8">
        <v>6.9457700000000004</v>
      </c>
      <c r="BH6">
        <v>6.9931900000000002</v>
      </c>
      <c r="BI6" s="8">
        <v>7.0496699999999999</v>
      </c>
      <c r="BJ6" s="8">
        <v>7.1276999999999999</v>
      </c>
      <c r="BK6" s="8">
        <v>6.99796</v>
      </c>
      <c r="BL6" s="8">
        <v>2.2089999999999999E-2</v>
      </c>
      <c r="BM6">
        <v>2.2540000000000001E-2</v>
      </c>
      <c r="BN6" s="8">
        <v>2.2179999999999998E-2</v>
      </c>
      <c r="BO6" s="8">
        <v>2.2370000000000001E-2</v>
      </c>
    </row>
    <row r="7" spans="1:67">
      <c r="A7" s="1" t="s">
        <v>541</v>
      </c>
      <c r="B7" s="2" t="str">
        <f>"2025_10_14"&amp;"_"&amp;A7</f>
        <v>2025_10_14_54</v>
      </c>
      <c r="C7" t="s">
        <v>374</v>
      </c>
      <c r="D7">
        <v>2.5699999999999998E-3</v>
      </c>
      <c r="E7" s="8">
        <v>6.8500000000000002E-3</v>
      </c>
      <c r="F7">
        <v>2.2499999999999998E-3</v>
      </c>
      <c r="G7">
        <v>2.3600000000000001E-3</v>
      </c>
      <c r="H7" s="8">
        <v>2.3800000000000002E-3</v>
      </c>
      <c r="I7" s="8">
        <v>2.3900000000000002E-3</v>
      </c>
      <c r="J7">
        <v>2.49E-3</v>
      </c>
      <c r="K7">
        <v>3.1700000000000001E-3</v>
      </c>
      <c r="L7">
        <v>2.1900000000000001E-3</v>
      </c>
      <c r="M7" s="8">
        <v>2E-3</v>
      </c>
      <c r="N7">
        <v>0.45326</v>
      </c>
      <c r="O7">
        <v>0.47797000000000001</v>
      </c>
      <c r="P7">
        <v>0.47660000000000002</v>
      </c>
      <c r="Q7" s="8">
        <v>0.48570999999999998</v>
      </c>
      <c r="R7">
        <v>0.48271999999999998</v>
      </c>
      <c r="S7">
        <v>0.51093999999999995</v>
      </c>
      <c r="T7">
        <v>0.43604999999999999</v>
      </c>
      <c r="U7">
        <v>0.47441</v>
      </c>
      <c r="V7" s="8">
        <v>0.46489000000000003</v>
      </c>
      <c r="W7">
        <v>0.49141000000000001</v>
      </c>
      <c r="X7">
        <v>0.48571999999999999</v>
      </c>
      <c r="Y7">
        <v>0.49051</v>
      </c>
      <c r="Z7">
        <v>1.41E-3</v>
      </c>
      <c r="AA7">
        <v>1.73E-3</v>
      </c>
      <c r="AB7" s="8">
        <v>1.57E-3</v>
      </c>
      <c r="AC7">
        <v>1.9599999999999999E-3</v>
      </c>
      <c r="AD7">
        <v>1.2700000000000001E-3</v>
      </c>
      <c r="AF7" s="8">
        <v>0.59484000000000004</v>
      </c>
      <c r="AG7">
        <v>0.58869000000000005</v>
      </c>
      <c r="AH7">
        <v>0.56252999999999997</v>
      </c>
      <c r="AJ7" s="8">
        <v>9.5000000000000005E-5</v>
      </c>
      <c r="AL7" s="8">
        <v>5.0340000000000003E-2</v>
      </c>
      <c r="AM7">
        <v>5.0909999999999997E-2</v>
      </c>
      <c r="AN7">
        <v>5.2929999999999998E-2</v>
      </c>
      <c r="AO7">
        <v>5.1499999999999997E-2</v>
      </c>
      <c r="AP7">
        <v>5.1220000000000002E-2</v>
      </c>
      <c r="AR7">
        <v>1.5900000000000001E-3</v>
      </c>
      <c r="AS7" s="8">
        <v>1.64E-3</v>
      </c>
      <c r="AT7" s="8">
        <v>1.7099999999999999E-3</v>
      </c>
      <c r="AU7" s="8">
        <v>1.6199999999999999E-3</v>
      </c>
      <c r="AW7" s="8">
        <v>0.62272000000000005</v>
      </c>
      <c r="AX7">
        <v>0.64331000000000005</v>
      </c>
      <c r="AZ7">
        <v>0.61641999999999997</v>
      </c>
      <c r="BA7">
        <v>0.64170000000000005</v>
      </c>
      <c r="BB7" s="8">
        <v>0.56879000000000002</v>
      </c>
      <c r="BC7" s="8">
        <v>0.58716999999999997</v>
      </c>
      <c r="BD7" s="8">
        <v>0.49970999999999999</v>
      </c>
      <c r="BE7" s="8">
        <v>0.52702000000000004</v>
      </c>
      <c r="BF7" s="8">
        <v>8.9590000000000003E-2</v>
      </c>
      <c r="BG7" s="8">
        <v>0.10800999999999999</v>
      </c>
      <c r="BH7">
        <v>0.12778999999999999</v>
      </c>
      <c r="BI7" s="8">
        <v>2.9090000000000001E-2</v>
      </c>
      <c r="BJ7" s="8">
        <v>9.5479999999999995E-2</v>
      </c>
      <c r="BK7" s="8">
        <v>0.10421</v>
      </c>
      <c r="BL7" s="8">
        <v>5.8E-4</v>
      </c>
      <c r="BM7">
        <v>6.3000000000000003E-4</v>
      </c>
      <c r="BN7" s="8">
        <v>6.8000000000000005E-4</v>
      </c>
      <c r="BO7" s="8">
        <v>7.6000000000000004E-4</v>
      </c>
    </row>
    <row r="8" spans="1:67">
      <c r="A8" s="1" t="s">
        <v>533</v>
      </c>
      <c r="B8" s="2" t="str">
        <f>"2025_10_14"&amp;"_"&amp;A8</f>
        <v>2025_10_14_46</v>
      </c>
      <c r="C8" t="s">
        <v>348</v>
      </c>
      <c r="D8">
        <v>5.0899999999999999E-3</v>
      </c>
      <c r="E8" s="8">
        <v>6.5500000000000003E-3</v>
      </c>
      <c r="F8">
        <v>3.0300000000000001E-3</v>
      </c>
      <c r="G8">
        <v>3.1800000000000001E-3</v>
      </c>
      <c r="H8" s="8">
        <v>3.2299999999999998E-3</v>
      </c>
      <c r="I8" s="8">
        <v>3.2299999999999998E-3</v>
      </c>
      <c r="J8">
        <v>2.1299999999999999E-3</v>
      </c>
      <c r="K8">
        <v>4.1900000000000001E-3</v>
      </c>
      <c r="L8">
        <v>3.0699999999999998E-3</v>
      </c>
      <c r="M8" s="8">
        <v>2.9099999999999998E-3</v>
      </c>
      <c r="N8">
        <v>2.61313</v>
      </c>
      <c r="O8">
        <v>2.5896599999999999</v>
      </c>
      <c r="P8">
        <v>2.5592800000000002</v>
      </c>
      <c r="Q8" s="8">
        <v>2.57321</v>
      </c>
      <c r="R8">
        <v>2.5859200000000002</v>
      </c>
      <c r="S8">
        <v>2.7673899999999998</v>
      </c>
      <c r="T8">
        <v>2.6216499999999998</v>
      </c>
      <c r="U8">
        <v>2.5816499999999998</v>
      </c>
      <c r="V8" s="8">
        <v>2.5440100000000001</v>
      </c>
      <c r="W8">
        <v>2.6505999999999998</v>
      </c>
      <c r="X8">
        <v>2.62215</v>
      </c>
      <c r="Y8">
        <v>2.6107</v>
      </c>
      <c r="Z8">
        <v>-3.3E-4</v>
      </c>
      <c r="AA8">
        <v>1.1E-4</v>
      </c>
      <c r="AB8" s="8">
        <v>5.0000000000000001E-4</v>
      </c>
      <c r="AC8">
        <v>-2.7E-4</v>
      </c>
      <c r="AD8">
        <v>1.34E-3</v>
      </c>
      <c r="AF8" s="8">
        <v>0.93555999999999995</v>
      </c>
      <c r="AG8">
        <v>0.92003000000000001</v>
      </c>
      <c r="AH8">
        <v>0.88519999999999999</v>
      </c>
      <c r="AJ8" s="8">
        <v>3.1599999999999998E-4</v>
      </c>
      <c r="AL8" s="8">
        <v>0.34691</v>
      </c>
      <c r="AM8">
        <v>0.35015000000000002</v>
      </c>
      <c r="AN8">
        <v>0.36236000000000002</v>
      </c>
      <c r="AO8">
        <v>0.35515999999999998</v>
      </c>
      <c r="AP8">
        <v>0.34811999999999999</v>
      </c>
      <c r="AR8">
        <v>1.1E-4</v>
      </c>
      <c r="AS8" s="8">
        <v>5.0000000000000002E-5</v>
      </c>
      <c r="AT8" s="8">
        <v>6.0000000000000002E-5</v>
      </c>
      <c r="AU8" s="8">
        <v>1.1E-4</v>
      </c>
      <c r="AW8" s="8">
        <v>2.9912399999999999</v>
      </c>
      <c r="AX8">
        <v>3.1204800000000001</v>
      </c>
      <c r="AZ8">
        <v>2.9810500000000002</v>
      </c>
      <c r="BA8">
        <v>2.9785900000000001</v>
      </c>
      <c r="BB8" s="8">
        <v>0.1444</v>
      </c>
      <c r="BC8" s="8">
        <v>0.12356</v>
      </c>
      <c r="BD8" s="8">
        <v>0.10657999999999999</v>
      </c>
      <c r="BE8" s="8">
        <v>9.3859999999999999E-2</v>
      </c>
      <c r="BF8" s="8">
        <v>7.0986200000000004</v>
      </c>
      <c r="BG8" s="8">
        <v>7.0968200000000001</v>
      </c>
      <c r="BH8">
        <v>7.1345999999999998</v>
      </c>
      <c r="BI8" s="8">
        <v>7.2486499999999996</v>
      </c>
      <c r="BJ8" s="8">
        <v>7.2432499999999997</v>
      </c>
      <c r="BK8" s="8">
        <v>7.1444400000000003</v>
      </c>
      <c r="BL8" s="8">
        <v>3.202E-2</v>
      </c>
      <c r="BM8">
        <v>3.2390000000000002E-2</v>
      </c>
      <c r="BN8" s="8">
        <v>3.2050000000000002E-2</v>
      </c>
      <c r="BO8" s="8">
        <v>3.2199999999999999E-2</v>
      </c>
    </row>
    <row r="9" spans="1:67">
      <c r="A9" s="1" t="s">
        <v>500</v>
      </c>
      <c r="B9" s="2" t="str">
        <f>"2025_10_14"&amp;"_"&amp;A9</f>
        <v>2025_10_14_13</v>
      </c>
      <c r="C9" t="s">
        <v>147</v>
      </c>
      <c r="D9">
        <v>1.1129999999999999E-2</v>
      </c>
      <c r="E9" s="8">
        <v>1.306E-2</v>
      </c>
      <c r="F9">
        <v>7.7999999999999999E-4</v>
      </c>
      <c r="G9">
        <v>1.06E-3</v>
      </c>
      <c r="H9" s="8">
        <v>1.08E-3</v>
      </c>
      <c r="I9" s="8">
        <v>1.0499999999999999E-3</v>
      </c>
      <c r="J9">
        <v>1.89E-3</v>
      </c>
      <c r="K9">
        <v>2.2000000000000001E-3</v>
      </c>
      <c r="L9">
        <v>8.9999999999999998E-4</v>
      </c>
      <c r="M9" s="8">
        <v>7.1000000000000002E-4</v>
      </c>
      <c r="N9">
        <v>5.40496</v>
      </c>
      <c r="O9">
        <v>5.2811399999999997</v>
      </c>
      <c r="P9">
        <v>5.23841</v>
      </c>
      <c r="Q9" s="8">
        <v>4.9592900000000002</v>
      </c>
      <c r="R9">
        <v>5.1423100000000002</v>
      </c>
      <c r="S9">
        <v>5.4671200000000004</v>
      </c>
      <c r="T9">
        <v>5.4549899999999996</v>
      </c>
      <c r="U9">
        <v>5.3465400000000001</v>
      </c>
      <c r="V9" s="8">
        <v>5.2615499999999997</v>
      </c>
      <c r="W9">
        <v>5.3251400000000002</v>
      </c>
      <c r="X9">
        <v>5.2602399999999996</v>
      </c>
      <c r="Y9">
        <v>5.1505299999999998</v>
      </c>
      <c r="Z9">
        <v>7.2700000000000004E-3</v>
      </c>
      <c r="AA9">
        <v>8.5100000000000002E-3</v>
      </c>
      <c r="AB9" s="8">
        <v>8.3300000000000006E-3</v>
      </c>
      <c r="AC9">
        <v>8.09E-3</v>
      </c>
      <c r="AD9">
        <v>8.2799999999999992E-3</v>
      </c>
      <c r="AF9" s="8">
        <v>1.10934</v>
      </c>
      <c r="AG9">
        <v>1.0878399999999999</v>
      </c>
      <c r="AH9">
        <v>1.0652600000000001</v>
      </c>
      <c r="AJ9" s="8">
        <v>2.99E-4</v>
      </c>
      <c r="AL9" s="8">
        <v>0.70223000000000002</v>
      </c>
      <c r="AM9">
        <v>0.71033000000000002</v>
      </c>
      <c r="AN9">
        <v>0.72323999999999999</v>
      </c>
      <c r="AO9">
        <v>0.72484999999999999</v>
      </c>
      <c r="AP9">
        <v>0.70862000000000003</v>
      </c>
      <c r="AR9">
        <v>1.5200000000000001E-3</v>
      </c>
      <c r="AS9" s="8">
        <v>1.6299999999999999E-3</v>
      </c>
      <c r="AT9" s="8">
        <v>1.82E-3</v>
      </c>
      <c r="AU9" s="8">
        <v>1.5499999999999999E-3</v>
      </c>
      <c r="AW9" s="8">
        <v>2.3811</v>
      </c>
      <c r="AX9">
        <v>2.4789099999999999</v>
      </c>
      <c r="AZ9">
        <v>2.3219500000000002</v>
      </c>
      <c r="BA9">
        <v>2.3149700000000002</v>
      </c>
      <c r="BB9" s="8">
        <v>1.5548500000000001</v>
      </c>
      <c r="BC9" s="8">
        <v>1.5339100000000001</v>
      </c>
      <c r="BD9" s="8">
        <v>1.36934</v>
      </c>
      <c r="BE9" s="8">
        <v>1.3935599999999999</v>
      </c>
      <c r="BF9" s="8">
        <v>5.9681300000000004</v>
      </c>
      <c r="BG9" s="8">
        <v>5.9623499999999998</v>
      </c>
      <c r="BH9">
        <v>5.9286199999999996</v>
      </c>
      <c r="BI9" s="8">
        <v>6.0803700000000003</v>
      </c>
      <c r="BJ9" s="8">
        <v>6.1199599999999998</v>
      </c>
      <c r="BK9" s="8">
        <v>5.9641599999999997</v>
      </c>
      <c r="BL9" s="8">
        <v>1.5789999999999998E-2</v>
      </c>
      <c r="BM9">
        <v>1.6379999999999999E-2</v>
      </c>
      <c r="BN9" s="8">
        <v>1.583E-2</v>
      </c>
      <c r="BO9" s="8">
        <v>1.6289999999999999E-2</v>
      </c>
    </row>
    <row r="10" spans="1:67">
      <c r="A10" s="1" t="s">
        <v>501</v>
      </c>
      <c r="B10" s="2" t="str">
        <f>"2025_10_14"&amp;"_"&amp;A10</f>
        <v>2025_10_14_14</v>
      </c>
      <c r="C10" t="s">
        <v>151</v>
      </c>
      <c r="D10">
        <v>9.5499999999999995E-3</v>
      </c>
      <c r="E10" s="8">
        <v>1.132E-2</v>
      </c>
      <c r="F10">
        <v>9.7999999999999997E-4</v>
      </c>
      <c r="G10">
        <v>8.8999999999999995E-4</v>
      </c>
      <c r="H10" s="8">
        <v>1.0200000000000001E-3</v>
      </c>
      <c r="I10" s="8">
        <v>9.7999999999999997E-4</v>
      </c>
      <c r="J10">
        <v>1.2899999999999999E-3</v>
      </c>
      <c r="K10">
        <v>1.2099999999999999E-3</v>
      </c>
      <c r="L10">
        <v>8.1999999999999998E-4</v>
      </c>
      <c r="M10" s="8">
        <v>5.2999999999999998E-4</v>
      </c>
      <c r="N10">
        <v>5.6045400000000001</v>
      </c>
      <c r="O10">
        <v>5.4825600000000003</v>
      </c>
      <c r="P10">
        <v>5.4436299999999997</v>
      </c>
      <c r="Q10" s="8">
        <v>5.1883900000000001</v>
      </c>
      <c r="R10">
        <v>5.3865400000000001</v>
      </c>
      <c r="S10">
        <v>5.6906100000000004</v>
      </c>
      <c r="T10">
        <v>5.6719799999999996</v>
      </c>
      <c r="U10">
        <v>5.5451600000000001</v>
      </c>
      <c r="V10" s="8">
        <v>5.4777100000000001</v>
      </c>
      <c r="W10">
        <v>5.5431999999999997</v>
      </c>
      <c r="X10">
        <v>5.4813099999999997</v>
      </c>
      <c r="Y10">
        <v>5.3720999999999997</v>
      </c>
      <c r="Z10">
        <v>7.6299999999999996E-3</v>
      </c>
      <c r="AA10">
        <v>8.5199999999999998E-3</v>
      </c>
      <c r="AB10" s="8">
        <v>8.5800000000000008E-3</v>
      </c>
      <c r="AC10">
        <v>4.6899999999999997E-3</v>
      </c>
      <c r="AD10">
        <v>8.0300000000000007E-3</v>
      </c>
      <c r="AF10" s="8">
        <v>1.1071500000000001</v>
      </c>
      <c r="AG10">
        <v>1.08466</v>
      </c>
      <c r="AH10">
        <v>1.0460100000000001</v>
      </c>
      <c r="AJ10" s="8">
        <v>2.9700000000000001E-4</v>
      </c>
      <c r="AL10" s="8">
        <v>0.70696999999999999</v>
      </c>
      <c r="AM10">
        <v>0.71435999999999999</v>
      </c>
      <c r="AN10">
        <v>0.73014999999999997</v>
      </c>
      <c r="AO10">
        <v>0.72868999999999995</v>
      </c>
      <c r="AP10">
        <v>0.71258999999999995</v>
      </c>
      <c r="AR10">
        <v>1E-3</v>
      </c>
      <c r="AS10" s="8">
        <v>1.0399999999999999E-3</v>
      </c>
      <c r="AT10" s="8">
        <v>1.09E-3</v>
      </c>
      <c r="AU10" s="8">
        <v>8.9999999999999998E-4</v>
      </c>
      <c r="AW10" s="8">
        <v>2.4558599999999999</v>
      </c>
      <c r="AX10">
        <v>2.5472199999999998</v>
      </c>
      <c r="AZ10">
        <v>2.37927</v>
      </c>
      <c r="BA10">
        <v>2.3809100000000001</v>
      </c>
      <c r="BB10" s="8">
        <v>1.6859299999999999</v>
      </c>
      <c r="BC10" s="8">
        <v>1.6750700000000001</v>
      </c>
      <c r="BD10" s="8">
        <v>1.46597</v>
      </c>
      <c r="BE10" s="8">
        <v>1.55575</v>
      </c>
      <c r="BF10" s="8">
        <v>5.9905299999999997</v>
      </c>
      <c r="BG10" s="8">
        <v>6.0117099999999999</v>
      </c>
      <c r="BH10">
        <v>5.9850700000000003</v>
      </c>
      <c r="BI10" s="8">
        <v>6.1301600000000001</v>
      </c>
      <c r="BJ10" s="8">
        <v>6.1460499999999998</v>
      </c>
      <c r="BK10" s="8">
        <v>5.9995799999999999</v>
      </c>
      <c r="BL10" s="8">
        <v>1.5890000000000001E-2</v>
      </c>
      <c r="BM10">
        <v>1.6500000000000001E-2</v>
      </c>
      <c r="BN10" s="8">
        <v>1.5910000000000001E-2</v>
      </c>
      <c r="BO10" s="8">
        <v>1.6420000000000001E-2</v>
      </c>
    </row>
    <row r="11" spans="1:67">
      <c r="A11" s="1" t="s">
        <v>502</v>
      </c>
      <c r="B11" s="2" t="str">
        <f>"2025_10_14"&amp;"_"&amp;A11</f>
        <v>2025_10_14_15</v>
      </c>
      <c r="C11" t="s">
        <v>155</v>
      </c>
      <c r="D11">
        <v>1.8800000000000001E-2</v>
      </c>
      <c r="E11" s="8">
        <v>2.068E-2</v>
      </c>
      <c r="F11">
        <v>1.0300000000000001E-3</v>
      </c>
      <c r="G11">
        <v>1.14E-3</v>
      </c>
      <c r="H11" s="8">
        <v>1.2899999999999999E-3</v>
      </c>
      <c r="I11" s="8">
        <v>1.25E-3</v>
      </c>
      <c r="J11">
        <v>1.74E-3</v>
      </c>
      <c r="K11">
        <v>1.72E-3</v>
      </c>
      <c r="L11">
        <v>1.1299999999999999E-3</v>
      </c>
      <c r="M11" s="8">
        <v>8.5999999999999998E-4</v>
      </c>
      <c r="N11">
        <v>6.2844100000000003</v>
      </c>
      <c r="O11">
        <v>6.1213600000000001</v>
      </c>
      <c r="P11">
        <v>6.06867</v>
      </c>
      <c r="Q11" s="8">
        <v>5.7494199999999998</v>
      </c>
      <c r="R11">
        <v>6.0057700000000001</v>
      </c>
      <c r="S11">
        <v>6.3625499999999997</v>
      </c>
      <c r="T11">
        <v>6.3340500000000004</v>
      </c>
      <c r="U11">
        <v>6.2018199999999997</v>
      </c>
      <c r="V11" s="8">
        <v>6.1169399999999996</v>
      </c>
      <c r="W11">
        <v>6.1884100000000002</v>
      </c>
      <c r="X11">
        <v>6.1206699999999996</v>
      </c>
      <c r="Y11">
        <v>6.0156000000000001</v>
      </c>
      <c r="Z11">
        <v>1.6369999999999999E-2</v>
      </c>
      <c r="AA11">
        <v>1.7690000000000001E-2</v>
      </c>
      <c r="AB11" s="8">
        <v>1.7469999999999999E-2</v>
      </c>
      <c r="AC11">
        <v>1.7170000000000001E-2</v>
      </c>
      <c r="AD11">
        <v>1.6500000000000001E-2</v>
      </c>
      <c r="AF11" s="8">
        <v>1.27837</v>
      </c>
      <c r="AG11">
        <v>1.2513700000000001</v>
      </c>
      <c r="AH11">
        <v>1.2579400000000001</v>
      </c>
      <c r="AJ11" s="8">
        <v>3.2400000000000001E-4</v>
      </c>
      <c r="AL11" s="8">
        <v>0.77003999999999995</v>
      </c>
      <c r="AM11">
        <v>0.78115000000000001</v>
      </c>
      <c r="AN11">
        <v>0.79935</v>
      </c>
      <c r="AO11">
        <v>0.79820000000000002</v>
      </c>
      <c r="AP11">
        <v>0.77985000000000004</v>
      </c>
      <c r="AR11">
        <v>1.1999999999999999E-3</v>
      </c>
      <c r="AS11" s="8">
        <v>1.2700000000000001E-3</v>
      </c>
      <c r="AT11" s="8">
        <v>1.34E-3</v>
      </c>
      <c r="AU11" s="8">
        <v>1.1100000000000001E-3</v>
      </c>
      <c r="AW11" s="8">
        <v>2.7030699999999999</v>
      </c>
      <c r="AX11">
        <v>2.8067000000000002</v>
      </c>
      <c r="AZ11">
        <v>2.6158600000000001</v>
      </c>
      <c r="BA11">
        <v>2.5964700000000001</v>
      </c>
      <c r="BB11" s="8">
        <v>1.7964199999999999</v>
      </c>
      <c r="BC11" s="8">
        <v>1.85728</v>
      </c>
      <c r="BD11" s="8">
        <v>1.62565</v>
      </c>
      <c r="BE11" s="8">
        <v>1.71468</v>
      </c>
      <c r="BF11" s="8">
        <v>6.0535600000000001</v>
      </c>
      <c r="BG11" s="8">
        <v>6.0579999999999998</v>
      </c>
      <c r="BH11">
        <v>6.0340299999999996</v>
      </c>
      <c r="BI11" s="8">
        <v>6.1393599999999999</v>
      </c>
      <c r="BJ11" s="8">
        <v>6.1998800000000003</v>
      </c>
      <c r="BK11" s="8">
        <v>6.0665300000000002</v>
      </c>
      <c r="BL11" s="8">
        <v>1.719E-2</v>
      </c>
      <c r="BM11">
        <v>1.787E-2</v>
      </c>
      <c r="BN11" s="8">
        <v>1.729E-2</v>
      </c>
      <c r="BO11" s="8">
        <v>1.7780000000000001E-2</v>
      </c>
    </row>
    <row r="12" spans="1:67">
      <c r="A12" s="1" t="s">
        <v>559</v>
      </c>
      <c r="B12" s="2" t="str">
        <f>"2025_10_14"&amp;"_"&amp;A12</f>
        <v>2025_10_14_72</v>
      </c>
      <c r="C12" t="s">
        <v>493</v>
      </c>
    </row>
    <row r="13" spans="1:67">
      <c r="A13" s="1" t="s">
        <v>503</v>
      </c>
      <c r="B13" s="2" t="str">
        <f>"2025_10_14"&amp;"_"&amp;A13</f>
        <v>2025_10_14_16</v>
      </c>
      <c r="C13" t="s">
        <v>158</v>
      </c>
      <c r="D13">
        <v>8.8599999999999998E-3</v>
      </c>
      <c r="E13" s="8">
        <v>1.371E-2</v>
      </c>
      <c r="F13">
        <v>9.6000000000000002E-4</v>
      </c>
      <c r="G13">
        <v>9.7000000000000005E-4</v>
      </c>
      <c r="H13" s="8">
        <v>1.08E-3</v>
      </c>
      <c r="I13" s="8">
        <v>1.0300000000000001E-3</v>
      </c>
      <c r="J13">
        <v>2.81E-3</v>
      </c>
      <c r="K13">
        <v>1.3600000000000001E-3</v>
      </c>
      <c r="L13">
        <v>8.8000000000000003E-4</v>
      </c>
      <c r="M13" s="8">
        <v>6.8000000000000005E-4</v>
      </c>
      <c r="N13">
        <v>5.8740600000000001</v>
      </c>
      <c r="O13">
        <v>5.7232799999999999</v>
      </c>
      <c r="P13">
        <v>5.6892800000000001</v>
      </c>
      <c r="Q13" s="8">
        <v>5.4036600000000004</v>
      </c>
      <c r="R13">
        <v>5.6339499999999996</v>
      </c>
      <c r="S13">
        <v>5.9904200000000003</v>
      </c>
      <c r="T13">
        <v>5.9043400000000004</v>
      </c>
      <c r="U13">
        <v>5.7978100000000001</v>
      </c>
      <c r="V13" s="8">
        <v>5.7186899999999996</v>
      </c>
      <c r="W13">
        <v>5.78559</v>
      </c>
      <c r="X13">
        <v>5.7255000000000003</v>
      </c>
      <c r="Y13">
        <v>5.6542899999999996</v>
      </c>
      <c r="Z13">
        <v>6.3800000000000003E-3</v>
      </c>
      <c r="AA13">
        <v>6.6299999999999996E-3</v>
      </c>
      <c r="AB13" s="8">
        <v>6.9800000000000001E-3</v>
      </c>
      <c r="AC13">
        <v>6.0400000000000002E-3</v>
      </c>
      <c r="AD13">
        <v>6.8399999999999997E-3</v>
      </c>
      <c r="AF13" s="8">
        <v>1.11456</v>
      </c>
      <c r="AG13">
        <v>1.09266</v>
      </c>
      <c r="AH13">
        <v>1.0786800000000001</v>
      </c>
      <c r="AJ13" s="8">
        <v>3.1399999999999999E-4</v>
      </c>
      <c r="AL13" s="8">
        <v>0.72287999999999997</v>
      </c>
      <c r="AM13">
        <v>0.73238999999999999</v>
      </c>
      <c r="AN13">
        <v>0.74983</v>
      </c>
      <c r="AO13">
        <v>0.74780999999999997</v>
      </c>
      <c r="AP13">
        <v>0.73124999999999996</v>
      </c>
      <c r="AR13">
        <v>5.9000000000000003E-4</v>
      </c>
      <c r="AS13" s="8">
        <v>6.6E-4</v>
      </c>
      <c r="AT13" s="8">
        <v>7.3999999999999999E-4</v>
      </c>
      <c r="AU13" s="8">
        <v>5.5999999999999995E-4</v>
      </c>
      <c r="AW13" s="8">
        <v>2.5670299999999999</v>
      </c>
      <c r="AX13">
        <v>2.66221</v>
      </c>
      <c r="AZ13">
        <v>2.4902600000000001</v>
      </c>
      <c r="BA13">
        <v>2.4934500000000002</v>
      </c>
      <c r="BB13" s="8">
        <v>1.8529899999999999</v>
      </c>
      <c r="BC13" s="8">
        <v>1.8999200000000001</v>
      </c>
      <c r="BD13" s="8">
        <v>1.6746799999999999</v>
      </c>
      <c r="BE13" s="8">
        <v>1.76454</v>
      </c>
      <c r="BF13" s="8">
        <v>6.01471</v>
      </c>
      <c r="BG13" s="8">
        <v>6.03146</v>
      </c>
      <c r="BH13">
        <v>6.0043699999999998</v>
      </c>
      <c r="BI13" s="8">
        <v>6.1317500000000003</v>
      </c>
      <c r="BJ13" s="8">
        <v>6.1976100000000001</v>
      </c>
      <c r="BK13" s="8">
        <v>6.0426399999999996</v>
      </c>
      <c r="BL13" s="8">
        <v>1.626E-2</v>
      </c>
      <c r="BM13">
        <v>1.6879999999999999E-2</v>
      </c>
      <c r="BN13" s="8">
        <v>1.6320000000000001E-2</v>
      </c>
      <c r="BO13" s="8">
        <v>1.6840000000000001E-2</v>
      </c>
    </row>
    <row r="14" spans="1:67">
      <c r="A14" s="1" t="s">
        <v>504</v>
      </c>
      <c r="B14" s="2" t="str">
        <f>"2025_10_14"&amp;"_"&amp;A14</f>
        <v>2025_10_14_17</v>
      </c>
      <c r="C14" t="s">
        <v>161</v>
      </c>
      <c r="D14">
        <v>3.456E-2</v>
      </c>
      <c r="E14" s="8">
        <v>3.6479999999999999E-2</v>
      </c>
      <c r="F14">
        <v>1.07E-3</v>
      </c>
      <c r="G14">
        <v>1.5299999999999999E-3</v>
      </c>
      <c r="H14" s="8">
        <v>1.5200000000000001E-3</v>
      </c>
      <c r="I14" s="8">
        <v>1.48E-3</v>
      </c>
      <c r="J14">
        <v>1.7099999999999999E-3</v>
      </c>
      <c r="K14">
        <v>2.3500000000000001E-3</v>
      </c>
      <c r="L14">
        <v>1.3600000000000001E-3</v>
      </c>
      <c r="M14" s="8">
        <v>1.08E-3</v>
      </c>
      <c r="N14">
        <v>6.3524099999999999</v>
      </c>
      <c r="O14">
        <v>6.2049700000000003</v>
      </c>
      <c r="P14">
        <v>6.1661900000000003</v>
      </c>
      <c r="Q14" s="8">
        <v>5.8434299999999997</v>
      </c>
      <c r="R14">
        <v>6.1207500000000001</v>
      </c>
      <c r="S14">
        <v>6.4675399999999996</v>
      </c>
      <c r="T14">
        <v>6.4076700000000004</v>
      </c>
      <c r="U14">
        <v>6.2681199999999997</v>
      </c>
      <c r="V14" s="8">
        <v>6.18926</v>
      </c>
      <c r="W14">
        <v>6.2876099999999999</v>
      </c>
      <c r="X14">
        <v>6.22187</v>
      </c>
      <c r="Y14">
        <v>6.1357999999999997</v>
      </c>
      <c r="Z14">
        <v>4.0890000000000003E-2</v>
      </c>
      <c r="AA14">
        <v>4.224E-2</v>
      </c>
      <c r="AB14" s="8">
        <v>4.1980000000000003E-2</v>
      </c>
      <c r="AC14">
        <v>4.0469999999999999E-2</v>
      </c>
      <c r="AD14">
        <v>4.0640000000000003E-2</v>
      </c>
      <c r="AF14" s="8">
        <v>1.3562399999999999</v>
      </c>
      <c r="AG14">
        <v>1.3299000000000001</v>
      </c>
      <c r="AH14">
        <v>1.3302499999999999</v>
      </c>
      <c r="AJ14" s="8">
        <v>3.4099999999999999E-4</v>
      </c>
      <c r="AL14" s="8">
        <v>0.79588999999999999</v>
      </c>
      <c r="AM14">
        <v>0.80671000000000004</v>
      </c>
      <c r="AN14">
        <v>0.82854000000000005</v>
      </c>
      <c r="AO14">
        <v>0.82372000000000001</v>
      </c>
      <c r="AP14">
        <v>0.80501999999999996</v>
      </c>
      <c r="AR14">
        <v>1.74E-3</v>
      </c>
      <c r="AS14" s="8">
        <v>1.8799999999999999E-3</v>
      </c>
      <c r="AT14" s="8">
        <v>1.8699999999999999E-3</v>
      </c>
      <c r="AU14" s="8">
        <v>1.7700000000000001E-3</v>
      </c>
      <c r="AW14" s="8">
        <v>2.8849800000000001</v>
      </c>
      <c r="AX14">
        <v>2.9936600000000002</v>
      </c>
      <c r="AZ14">
        <v>2.7972399999999999</v>
      </c>
      <c r="BA14">
        <v>2.7737599999999998</v>
      </c>
      <c r="BB14" s="8">
        <v>2.0289700000000002</v>
      </c>
      <c r="BC14" s="8">
        <v>2.0577000000000001</v>
      </c>
      <c r="BD14" s="8">
        <v>1.84352</v>
      </c>
      <c r="BE14" s="8">
        <v>1.9025399999999999</v>
      </c>
      <c r="BF14" s="8">
        <v>6.1174099999999996</v>
      </c>
      <c r="BG14" s="8">
        <v>6.1198100000000002</v>
      </c>
      <c r="BH14">
        <v>6.0978599999999998</v>
      </c>
      <c r="BI14" s="8">
        <v>6.2305099999999998</v>
      </c>
      <c r="BJ14" s="8">
        <v>6.2834399999999997</v>
      </c>
      <c r="BK14" s="8">
        <v>6.1274499999999996</v>
      </c>
      <c r="BL14" s="8">
        <v>1.6750000000000001E-2</v>
      </c>
      <c r="BM14">
        <v>1.7409999999999998E-2</v>
      </c>
      <c r="BN14" s="8">
        <v>1.6809999999999999E-2</v>
      </c>
      <c r="BO14" s="8">
        <v>1.738E-2</v>
      </c>
    </row>
    <row r="15" spans="1:67">
      <c r="A15" s="1" t="s">
        <v>505</v>
      </c>
      <c r="B15" s="2" t="str">
        <f>"2025_10_14"&amp;"_"&amp;A15</f>
        <v>2025_10_14_18</v>
      </c>
      <c r="C15" t="s">
        <v>164</v>
      </c>
      <c r="D15">
        <v>1.1650000000000001E-2</v>
      </c>
      <c r="E15" s="8">
        <v>1.371E-2</v>
      </c>
      <c r="F15">
        <v>1.0300000000000001E-3</v>
      </c>
      <c r="G15">
        <v>1.1299999999999999E-3</v>
      </c>
      <c r="H15" s="8">
        <v>1.2800000000000001E-3</v>
      </c>
      <c r="I15" s="8">
        <v>1.25E-3</v>
      </c>
      <c r="J15">
        <v>2.48E-3</v>
      </c>
      <c r="K15">
        <v>1.83E-3</v>
      </c>
      <c r="L15">
        <v>1.1199999999999999E-3</v>
      </c>
      <c r="M15" s="8">
        <v>8.4999999999999995E-4</v>
      </c>
      <c r="N15">
        <v>6.3064900000000002</v>
      </c>
      <c r="O15">
        <v>6.1454500000000003</v>
      </c>
      <c r="P15">
        <v>6.1026199999999999</v>
      </c>
      <c r="Q15" s="8">
        <v>5.7679099999999996</v>
      </c>
      <c r="R15">
        <v>6.0433599999999998</v>
      </c>
      <c r="S15">
        <v>6.4241799999999998</v>
      </c>
      <c r="T15">
        <v>6.3410599999999997</v>
      </c>
      <c r="U15">
        <v>6.2045300000000001</v>
      </c>
      <c r="V15" s="8">
        <v>6.1144600000000002</v>
      </c>
      <c r="W15">
        <v>6.2313799999999997</v>
      </c>
      <c r="X15">
        <v>6.1677799999999996</v>
      </c>
      <c r="Y15">
        <v>6.0768599999999999</v>
      </c>
      <c r="Z15">
        <v>6.3099999999999996E-3</v>
      </c>
      <c r="AA15">
        <v>7.7299999999999999E-3</v>
      </c>
      <c r="AB15" s="8">
        <v>7.92E-3</v>
      </c>
      <c r="AC15">
        <v>6.11E-3</v>
      </c>
      <c r="AD15">
        <v>7.9500000000000005E-3</v>
      </c>
      <c r="AF15" s="8">
        <v>1.19882</v>
      </c>
      <c r="AG15">
        <v>1.17506</v>
      </c>
      <c r="AH15">
        <v>1.1556900000000001</v>
      </c>
      <c r="AJ15" s="8">
        <v>3.2400000000000001E-4</v>
      </c>
      <c r="AL15" s="8">
        <v>0.74772000000000005</v>
      </c>
      <c r="AM15">
        <v>0.75658999999999998</v>
      </c>
      <c r="AN15">
        <v>0.77693999999999996</v>
      </c>
      <c r="AO15">
        <v>0.77070000000000005</v>
      </c>
      <c r="AP15">
        <v>0.75331999999999999</v>
      </c>
      <c r="AR15">
        <v>6.3000000000000003E-4</v>
      </c>
      <c r="AS15" s="8">
        <v>6.3000000000000003E-4</v>
      </c>
      <c r="AT15" s="8">
        <v>6.8000000000000005E-4</v>
      </c>
      <c r="AU15" s="8">
        <v>3.8000000000000002E-4</v>
      </c>
      <c r="AW15" s="8">
        <v>2.7664399999999998</v>
      </c>
      <c r="AX15">
        <v>2.8686600000000002</v>
      </c>
      <c r="AZ15">
        <v>2.6790400000000001</v>
      </c>
      <c r="BA15">
        <v>2.6532499999999999</v>
      </c>
      <c r="BB15" s="8">
        <v>2.0636199999999998</v>
      </c>
      <c r="BC15" s="8">
        <v>2.09219</v>
      </c>
      <c r="BD15" s="8">
        <v>1.85609</v>
      </c>
      <c r="BE15" s="8">
        <v>1.9353</v>
      </c>
      <c r="BF15" s="8">
        <v>6.0693200000000003</v>
      </c>
      <c r="BG15" s="8">
        <v>6.0766</v>
      </c>
      <c r="BH15">
        <v>6.0641499999999997</v>
      </c>
      <c r="BI15" s="8">
        <v>6.1888500000000004</v>
      </c>
      <c r="BJ15" s="8">
        <v>6.24559</v>
      </c>
      <c r="BK15" s="8">
        <v>6.0957600000000003</v>
      </c>
      <c r="BL15" s="8">
        <v>1.687E-2</v>
      </c>
      <c r="BM15">
        <v>1.754E-2</v>
      </c>
      <c r="BN15" s="8">
        <v>1.6889999999999999E-2</v>
      </c>
      <c r="BO15" s="8">
        <v>1.7430000000000001E-2</v>
      </c>
    </row>
    <row r="16" spans="1:67">
      <c r="A16" s="1" t="s">
        <v>506</v>
      </c>
      <c r="B16" s="2" t="str">
        <f>"2025_10_14"&amp;"_"&amp;A16</f>
        <v>2025_10_14_19</v>
      </c>
      <c r="C16" t="s">
        <v>167</v>
      </c>
      <c r="D16">
        <v>1.166E-2</v>
      </c>
      <c r="E16" s="8">
        <v>1.3950000000000001E-2</v>
      </c>
      <c r="F16">
        <v>1.31E-3</v>
      </c>
      <c r="G16">
        <v>1.1999999999999999E-3</v>
      </c>
      <c r="H16" s="8">
        <v>1.2999999999999999E-3</v>
      </c>
      <c r="I16" s="8">
        <v>1.2700000000000001E-3</v>
      </c>
      <c r="J16">
        <v>2.16E-3</v>
      </c>
      <c r="K16">
        <v>2.32E-3</v>
      </c>
      <c r="L16">
        <v>1.17E-3</v>
      </c>
      <c r="M16" s="8">
        <v>8.8000000000000003E-4</v>
      </c>
      <c r="N16">
        <v>6.4929199999999998</v>
      </c>
      <c r="O16">
        <v>6.34537</v>
      </c>
      <c r="P16">
        <v>6.2916600000000003</v>
      </c>
      <c r="Q16" s="8">
        <v>5.9779099999999996</v>
      </c>
      <c r="R16">
        <v>6.2776399999999999</v>
      </c>
      <c r="S16">
        <v>6.61693</v>
      </c>
      <c r="T16">
        <v>6.5337699999999996</v>
      </c>
      <c r="U16">
        <v>6.4035500000000001</v>
      </c>
      <c r="V16" s="8">
        <v>6.30898</v>
      </c>
      <c r="W16">
        <v>6.4134599999999997</v>
      </c>
      <c r="X16">
        <v>6.3522100000000004</v>
      </c>
      <c r="Y16">
        <v>6.2604300000000004</v>
      </c>
      <c r="Z16">
        <v>7.0600000000000003E-3</v>
      </c>
      <c r="AA16">
        <v>8.5299999999999994E-3</v>
      </c>
      <c r="AB16" s="8">
        <v>8.8100000000000001E-3</v>
      </c>
      <c r="AC16">
        <v>1.11E-2</v>
      </c>
      <c r="AD16">
        <v>7.5799999999999999E-3</v>
      </c>
      <c r="AF16" s="8">
        <v>1.23407</v>
      </c>
      <c r="AG16">
        <v>1.20905</v>
      </c>
      <c r="AH16">
        <v>1.1937599999999999</v>
      </c>
      <c r="AJ16" s="8">
        <v>3.3599999999999998E-4</v>
      </c>
      <c r="AL16" s="8">
        <v>0.76358999999999999</v>
      </c>
      <c r="AM16">
        <v>0.77370000000000005</v>
      </c>
      <c r="AN16">
        <v>0.79359000000000002</v>
      </c>
      <c r="AO16">
        <v>0.78822000000000003</v>
      </c>
      <c r="AP16">
        <v>0.77131000000000005</v>
      </c>
      <c r="AR16">
        <v>6.3000000000000003E-4</v>
      </c>
      <c r="AS16" s="8">
        <v>5.4000000000000001E-4</v>
      </c>
      <c r="AT16" s="8">
        <v>6.0999999999999997E-4</v>
      </c>
      <c r="AU16" s="8">
        <v>5.1000000000000004E-4</v>
      </c>
      <c r="AW16" s="8">
        <v>2.8764799999999999</v>
      </c>
      <c r="AX16">
        <v>2.9791699999999999</v>
      </c>
      <c r="AZ16">
        <v>2.77969</v>
      </c>
      <c r="BA16">
        <v>2.7605200000000001</v>
      </c>
      <c r="BB16" s="8">
        <v>2.1781799999999998</v>
      </c>
      <c r="BC16" s="8">
        <v>2.19</v>
      </c>
      <c r="BD16" s="8">
        <v>1.9802299999999999</v>
      </c>
      <c r="BE16" s="8">
        <v>2.0264600000000002</v>
      </c>
      <c r="BF16" s="8">
        <v>6.1109900000000001</v>
      </c>
      <c r="BG16" s="8">
        <v>6.1122500000000004</v>
      </c>
      <c r="BH16">
        <v>6.1114300000000004</v>
      </c>
      <c r="BI16" s="8">
        <v>6.2238600000000002</v>
      </c>
      <c r="BJ16" s="8">
        <v>6.2596499999999997</v>
      </c>
      <c r="BK16" s="8">
        <v>6.1262999999999996</v>
      </c>
      <c r="BL16" s="8">
        <v>1.7239999999999998E-2</v>
      </c>
      <c r="BM16">
        <v>1.7899999999999999E-2</v>
      </c>
      <c r="BN16" s="8">
        <v>1.7239999999999998E-2</v>
      </c>
      <c r="BO16" s="8">
        <v>1.7749999999999998E-2</v>
      </c>
    </row>
    <row r="17" spans="1:67">
      <c r="A17" s="1" t="s">
        <v>507</v>
      </c>
      <c r="B17" s="2" t="str">
        <f>"2025_10_14"&amp;"_"&amp;A17</f>
        <v>2025_10_14_20</v>
      </c>
      <c r="C17" t="s">
        <v>171</v>
      </c>
      <c r="D17">
        <v>1.7979999999999999E-2</v>
      </c>
      <c r="E17" s="8">
        <v>1.9890000000000001E-2</v>
      </c>
      <c r="F17">
        <v>1.1199999999999999E-3</v>
      </c>
      <c r="G17">
        <v>1.4E-3</v>
      </c>
      <c r="H17" s="8">
        <v>1.42E-3</v>
      </c>
      <c r="I17" s="8">
        <v>1.4E-3</v>
      </c>
      <c r="J17">
        <v>2.4199999999999998E-3</v>
      </c>
      <c r="K17">
        <v>1.8799999999999999E-3</v>
      </c>
      <c r="L17">
        <v>1.2800000000000001E-3</v>
      </c>
      <c r="M17" s="8">
        <v>1.07E-3</v>
      </c>
      <c r="N17">
        <v>6.6488699999999996</v>
      </c>
      <c r="O17">
        <v>6.49031</v>
      </c>
      <c r="P17">
        <v>6.4523799999999998</v>
      </c>
      <c r="Q17" s="8">
        <v>6.0963599999999998</v>
      </c>
      <c r="R17">
        <v>6.4100799999999998</v>
      </c>
      <c r="S17">
        <v>6.7948300000000001</v>
      </c>
      <c r="T17">
        <v>6.6863900000000003</v>
      </c>
      <c r="U17">
        <v>6.548</v>
      </c>
      <c r="V17" s="8">
        <v>6.45716</v>
      </c>
      <c r="W17">
        <v>6.6005200000000004</v>
      </c>
      <c r="X17">
        <v>6.53552</v>
      </c>
      <c r="Y17">
        <v>6.4555899999999999</v>
      </c>
      <c r="Z17">
        <v>8.8000000000000005E-3</v>
      </c>
      <c r="AA17">
        <v>9.5300000000000003E-3</v>
      </c>
      <c r="AB17" s="8">
        <v>9.8300000000000002E-3</v>
      </c>
      <c r="AC17">
        <v>8.8100000000000001E-3</v>
      </c>
      <c r="AD17">
        <v>9.1299999999999992E-3</v>
      </c>
      <c r="AF17" s="8">
        <v>1.2388399999999999</v>
      </c>
      <c r="AG17">
        <v>1.21343</v>
      </c>
      <c r="AH17">
        <v>1.2040500000000001</v>
      </c>
      <c r="AJ17" s="8">
        <v>3.3300000000000002E-4</v>
      </c>
      <c r="AL17" s="8">
        <v>0.77376</v>
      </c>
      <c r="AM17">
        <v>0.78271999999999997</v>
      </c>
      <c r="AN17">
        <v>0.80311999999999995</v>
      </c>
      <c r="AO17">
        <v>0.80027000000000004</v>
      </c>
      <c r="AP17">
        <v>0.7823</v>
      </c>
      <c r="AR17">
        <v>8.7000000000000001E-4</v>
      </c>
      <c r="AS17" s="8">
        <v>1.01E-3</v>
      </c>
      <c r="AT17" s="8">
        <v>1E-3</v>
      </c>
      <c r="AU17" s="8">
        <v>1E-3</v>
      </c>
      <c r="AW17" s="8">
        <v>2.9215200000000001</v>
      </c>
      <c r="AX17">
        <v>3.03233</v>
      </c>
      <c r="AZ17">
        <v>2.8372299999999999</v>
      </c>
      <c r="BA17">
        <v>2.8170099999999998</v>
      </c>
      <c r="BB17" s="8">
        <v>2.1940900000000001</v>
      </c>
      <c r="BC17" s="8">
        <v>2.2363</v>
      </c>
      <c r="BD17" s="8">
        <v>1.9967200000000001</v>
      </c>
      <c r="BE17" s="8">
        <v>2.0702600000000002</v>
      </c>
      <c r="BF17" s="8">
        <v>6.1043799999999999</v>
      </c>
      <c r="BG17" s="8">
        <v>6.1183699999999996</v>
      </c>
      <c r="BH17">
        <v>6.09396</v>
      </c>
      <c r="BI17" s="8">
        <v>6.2447900000000001</v>
      </c>
      <c r="BJ17" s="8">
        <v>6.2860699999999996</v>
      </c>
      <c r="BK17" s="8">
        <v>6.15177</v>
      </c>
      <c r="BL17" s="8">
        <v>1.7479999999999999E-2</v>
      </c>
      <c r="BM17">
        <v>1.8149999999999999E-2</v>
      </c>
      <c r="BN17" s="8">
        <v>1.754E-2</v>
      </c>
      <c r="BO17" s="8">
        <v>1.805E-2</v>
      </c>
    </row>
    <row r="18" spans="1:67">
      <c r="A18" s="1" t="s">
        <v>508</v>
      </c>
      <c r="B18" s="2" t="str">
        <f>"2025_10_14"&amp;"_"&amp;A18</f>
        <v>2025_10_14_21</v>
      </c>
      <c r="C18" t="s">
        <v>174</v>
      </c>
      <c r="D18">
        <v>2.3740000000000001E-2</v>
      </c>
      <c r="E18" s="8">
        <v>2.538E-2</v>
      </c>
      <c r="F18">
        <v>1.34E-3</v>
      </c>
      <c r="G18">
        <v>1.4400000000000001E-3</v>
      </c>
      <c r="H18" s="8">
        <v>1.4400000000000001E-3</v>
      </c>
      <c r="I18" s="8">
        <v>1.4E-3</v>
      </c>
      <c r="J18">
        <v>1.99E-3</v>
      </c>
      <c r="K18">
        <v>1.9499999999999999E-3</v>
      </c>
      <c r="L18">
        <v>1.2800000000000001E-3</v>
      </c>
      <c r="M18" s="8">
        <v>9.7999999999999997E-4</v>
      </c>
      <c r="N18">
        <v>6.8490000000000002</v>
      </c>
      <c r="O18">
        <v>6.6811199999999999</v>
      </c>
      <c r="P18">
        <v>6.6370699999999996</v>
      </c>
      <c r="Q18" s="8">
        <v>6.2638199999999999</v>
      </c>
      <c r="R18">
        <v>6.6098499999999998</v>
      </c>
      <c r="S18">
        <v>7.0083399999999996</v>
      </c>
      <c r="T18">
        <v>6.9002400000000002</v>
      </c>
      <c r="U18">
        <v>6.7464399999999998</v>
      </c>
      <c r="V18" s="8">
        <v>6.65855</v>
      </c>
      <c r="W18">
        <v>6.7735099999999999</v>
      </c>
      <c r="X18">
        <v>6.71624</v>
      </c>
      <c r="Y18">
        <v>6.63171</v>
      </c>
      <c r="Z18">
        <v>2.479E-2</v>
      </c>
      <c r="AA18">
        <v>2.511E-2</v>
      </c>
      <c r="AB18" s="8">
        <v>2.554E-2</v>
      </c>
      <c r="AC18">
        <v>2.6499999999999999E-2</v>
      </c>
      <c r="AD18">
        <v>2.5010000000000001E-2</v>
      </c>
      <c r="AF18" s="8">
        <v>1.3662399999999999</v>
      </c>
      <c r="AG18">
        <v>1.34009</v>
      </c>
      <c r="AH18">
        <v>1.33297</v>
      </c>
      <c r="AJ18" s="8">
        <v>3.6499999999999998E-4</v>
      </c>
      <c r="AL18" s="8">
        <v>0.78913</v>
      </c>
      <c r="AM18">
        <v>0.79886999999999997</v>
      </c>
      <c r="AN18">
        <v>0.82059000000000004</v>
      </c>
      <c r="AO18">
        <v>0.81516999999999995</v>
      </c>
      <c r="AP18">
        <v>0.79769999999999996</v>
      </c>
      <c r="AR18">
        <v>8.4999999999999995E-4</v>
      </c>
      <c r="AS18" s="8">
        <v>9.2000000000000003E-4</v>
      </c>
      <c r="AT18" s="8">
        <v>8.4000000000000003E-4</v>
      </c>
      <c r="AU18" s="8">
        <v>6.9999999999999999E-4</v>
      </c>
      <c r="AW18" s="8">
        <v>3.1415600000000001</v>
      </c>
      <c r="AX18">
        <v>3.2583500000000001</v>
      </c>
      <c r="AZ18">
        <v>3.0409000000000002</v>
      </c>
      <c r="BA18">
        <v>3.0232899999999998</v>
      </c>
      <c r="BB18" s="8">
        <v>2.2959200000000002</v>
      </c>
      <c r="BC18" s="8">
        <v>2.3511899999999999</v>
      </c>
      <c r="BD18" s="8">
        <v>2.1674500000000001</v>
      </c>
      <c r="BE18" s="8">
        <v>2.1659799999999998</v>
      </c>
      <c r="BF18" s="8">
        <v>6.1122399999999999</v>
      </c>
      <c r="BG18" s="8">
        <v>6.1231200000000001</v>
      </c>
      <c r="BH18">
        <v>6.11252</v>
      </c>
      <c r="BI18" s="8">
        <v>6.2481600000000004</v>
      </c>
      <c r="BJ18" s="8">
        <v>6.2790499999999998</v>
      </c>
      <c r="BK18" s="8">
        <v>6.1438100000000002</v>
      </c>
      <c r="BL18" s="8">
        <v>1.779E-2</v>
      </c>
      <c r="BM18">
        <v>1.8489999999999999E-2</v>
      </c>
      <c r="BN18" s="8">
        <v>1.7819999999999999E-2</v>
      </c>
      <c r="BO18" s="8">
        <v>1.839E-2</v>
      </c>
    </row>
    <row r="19" spans="1:67">
      <c r="A19" s="1" t="s">
        <v>509</v>
      </c>
      <c r="B19" s="2" t="str">
        <f>"2025_10_14"&amp;"_"&amp;A19</f>
        <v>2025_10_14_22</v>
      </c>
      <c r="C19" t="s">
        <v>178</v>
      </c>
      <c r="D19">
        <v>1.099E-2</v>
      </c>
      <c r="E19" s="8">
        <v>1.183E-2</v>
      </c>
      <c r="F19">
        <v>1.1100000000000001E-3</v>
      </c>
      <c r="G19">
        <v>1.4E-3</v>
      </c>
      <c r="H19" s="8">
        <v>1.3799999999999999E-3</v>
      </c>
      <c r="I19" s="8">
        <v>1.3500000000000001E-3</v>
      </c>
      <c r="J19">
        <v>1.4400000000000001E-3</v>
      </c>
      <c r="K19">
        <v>2E-3</v>
      </c>
      <c r="L19">
        <v>1.1999999999999999E-3</v>
      </c>
      <c r="M19" s="8">
        <v>1.0300000000000001E-3</v>
      </c>
      <c r="N19">
        <v>6.9454500000000001</v>
      </c>
      <c r="O19">
        <v>6.77684</v>
      </c>
      <c r="P19">
        <v>6.7278599999999997</v>
      </c>
      <c r="Q19" s="8">
        <v>6.3162099999999999</v>
      </c>
      <c r="R19">
        <v>6.6713800000000001</v>
      </c>
      <c r="S19">
        <v>7.0779800000000002</v>
      </c>
      <c r="T19">
        <v>6.9790999999999999</v>
      </c>
      <c r="U19">
        <v>6.8336300000000003</v>
      </c>
      <c r="V19" s="8">
        <v>6.7453399999999997</v>
      </c>
      <c r="W19">
        <v>6.8509599999999997</v>
      </c>
      <c r="X19">
        <v>6.7915299999999998</v>
      </c>
      <c r="Y19">
        <v>6.7354200000000004</v>
      </c>
      <c r="Z19">
        <v>4.64E-3</v>
      </c>
      <c r="AA19">
        <v>6.3400000000000001E-3</v>
      </c>
      <c r="AB19" s="8">
        <v>6.5900000000000004E-3</v>
      </c>
      <c r="AC19">
        <v>3.9300000000000003E-3</v>
      </c>
      <c r="AD19">
        <v>6.8599999999999998E-3</v>
      </c>
      <c r="AF19" s="8">
        <v>1.2622500000000001</v>
      </c>
      <c r="AG19">
        <v>1.2370000000000001</v>
      </c>
      <c r="AH19">
        <v>1.2132400000000001</v>
      </c>
      <c r="AJ19" s="8">
        <v>3.5599999999999998E-4</v>
      </c>
      <c r="AL19" s="8">
        <v>0.78451000000000004</v>
      </c>
      <c r="AM19">
        <v>0.79413</v>
      </c>
      <c r="AN19">
        <v>0.81632000000000005</v>
      </c>
      <c r="AO19">
        <v>0.81059999999999999</v>
      </c>
      <c r="AP19">
        <v>0.79210000000000003</v>
      </c>
      <c r="AR19">
        <v>4.0000000000000002E-4</v>
      </c>
      <c r="AS19" s="8">
        <v>4.0000000000000002E-4</v>
      </c>
      <c r="AT19" s="8">
        <v>5.1999999999999995E-4</v>
      </c>
      <c r="AU19" s="8">
        <v>6.9999999999999994E-5</v>
      </c>
      <c r="AW19" s="8">
        <v>3.0373299999999999</v>
      </c>
      <c r="AX19">
        <v>3.1555</v>
      </c>
      <c r="AZ19">
        <v>2.9487199999999998</v>
      </c>
      <c r="BA19">
        <v>2.9312399999999998</v>
      </c>
      <c r="BB19" s="8">
        <v>2.3868299999999998</v>
      </c>
      <c r="BC19" s="8">
        <v>2.39886</v>
      </c>
      <c r="BD19" s="8">
        <v>2.1805300000000001</v>
      </c>
      <c r="BE19" s="8">
        <v>2.2115</v>
      </c>
      <c r="BF19" s="8">
        <v>6.1792800000000003</v>
      </c>
      <c r="BG19" s="8">
        <v>6.1981900000000003</v>
      </c>
      <c r="BH19">
        <v>6.1952800000000003</v>
      </c>
      <c r="BI19" s="8">
        <v>6.3717699999999997</v>
      </c>
      <c r="BJ19" s="8">
        <v>6.3678100000000004</v>
      </c>
      <c r="BK19" s="8">
        <v>6.2368800000000002</v>
      </c>
      <c r="BL19" s="8">
        <v>1.7850000000000001E-2</v>
      </c>
      <c r="BM19">
        <v>1.856E-2</v>
      </c>
      <c r="BN19" s="8">
        <v>1.7899999999999999E-2</v>
      </c>
      <c r="BO19" s="8">
        <v>1.8460000000000001E-2</v>
      </c>
    </row>
    <row r="20" spans="1:67">
      <c r="A20" s="1" t="s">
        <v>510</v>
      </c>
      <c r="B20" s="2" t="str">
        <f>"2025_10_14"&amp;"_"&amp;A20</f>
        <v>2025_10_14_23</v>
      </c>
      <c r="C20" t="s">
        <v>183</v>
      </c>
      <c r="D20">
        <v>1.3809999999999999E-2</v>
      </c>
      <c r="E20" s="8">
        <v>1.5810000000000001E-2</v>
      </c>
      <c r="F20">
        <v>1.33E-3</v>
      </c>
      <c r="G20">
        <v>1.5100000000000001E-3</v>
      </c>
      <c r="H20" s="8">
        <v>1.5299999999999999E-3</v>
      </c>
      <c r="I20" s="8">
        <v>1.5100000000000001E-3</v>
      </c>
      <c r="J20">
        <v>2.2599999999999999E-3</v>
      </c>
      <c r="K20">
        <v>1.99E-3</v>
      </c>
      <c r="L20">
        <v>1.39E-3</v>
      </c>
      <c r="M20" s="8">
        <v>1.1900000000000001E-3</v>
      </c>
      <c r="N20">
        <v>7.4434300000000002</v>
      </c>
      <c r="O20">
        <v>7.25298</v>
      </c>
      <c r="P20">
        <v>7.2009499999999997</v>
      </c>
      <c r="Q20" s="8">
        <v>6.7381900000000003</v>
      </c>
      <c r="R20">
        <v>7.1649399999999996</v>
      </c>
      <c r="S20">
        <v>7.6082299999999998</v>
      </c>
      <c r="T20">
        <v>7.4638299999999997</v>
      </c>
      <c r="U20">
        <v>7.3168100000000003</v>
      </c>
      <c r="V20" s="8">
        <v>7.2233299999999998</v>
      </c>
      <c r="W20">
        <v>7.3476400000000002</v>
      </c>
      <c r="X20">
        <v>7.2811700000000004</v>
      </c>
      <c r="Y20">
        <v>7.1859599999999997</v>
      </c>
      <c r="Z20">
        <v>9.7000000000000003E-3</v>
      </c>
      <c r="AA20">
        <v>1.021E-2</v>
      </c>
      <c r="AB20" s="8">
        <v>1.04E-2</v>
      </c>
      <c r="AC20">
        <v>9.8499999999999994E-3</v>
      </c>
      <c r="AD20">
        <v>9.6500000000000006E-3</v>
      </c>
      <c r="AF20" s="8">
        <v>1.3790899999999999</v>
      </c>
      <c r="AG20">
        <v>1.3507</v>
      </c>
      <c r="AH20">
        <v>1.3302</v>
      </c>
      <c r="AJ20" s="8">
        <v>3.8000000000000002E-4</v>
      </c>
      <c r="AL20" s="8">
        <v>0.82965999999999995</v>
      </c>
      <c r="AM20">
        <v>0.83986000000000005</v>
      </c>
      <c r="AN20">
        <v>0.86373</v>
      </c>
      <c r="AO20">
        <v>0.85680000000000001</v>
      </c>
      <c r="AP20">
        <v>0.83767000000000003</v>
      </c>
      <c r="AR20">
        <v>6.8999999999999997E-4</v>
      </c>
      <c r="AS20" s="8">
        <v>6.8000000000000005E-4</v>
      </c>
      <c r="AT20" s="8">
        <v>7.9000000000000001E-4</v>
      </c>
      <c r="AU20" s="8">
        <v>8.8999999999999995E-4</v>
      </c>
      <c r="AW20" s="8">
        <v>3.25468</v>
      </c>
      <c r="AX20">
        <v>3.3738700000000001</v>
      </c>
      <c r="AZ20">
        <v>3.1366399999999999</v>
      </c>
      <c r="BA20">
        <v>3.1151300000000002</v>
      </c>
      <c r="BB20" s="8">
        <v>2.55762</v>
      </c>
      <c r="BC20" s="8">
        <v>2.5365600000000001</v>
      </c>
      <c r="BD20" s="8">
        <v>2.30097</v>
      </c>
      <c r="BE20" s="8">
        <v>2.3681800000000002</v>
      </c>
      <c r="BF20" s="8">
        <v>6.3184399999999998</v>
      </c>
      <c r="BG20" s="8">
        <v>6.3317600000000001</v>
      </c>
      <c r="BH20">
        <v>6.3244800000000003</v>
      </c>
      <c r="BI20" s="8">
        <v>6.4288400000000001</v>
      </c>
      <c r="BJ20" s="8">
        <v>6.4866400000000004</v>
      </c>
      <c r="BK20" s="8">
        <v>6.3749000000000002</v>
      </c>
      <c r="BL20" s="8">
        <v>1.8839999999999999E-2</v>
      </c>
      <c r="BM20">
        <v>1.958E-2</v>
      </c>
      <c r="BN20" s="8">
        <v>1.89E-2</v>
      </c>
      <c r="BO20" s="8">
        <v>1.9460000000000002E-2</v>
      </c>
    </row>
    <row r="21" spans="1:67">
      <c r="A21" s="1" t="s">
        <v>513</v>
      </c>
      <c r="B21" s="2" t="str">
        <f>"2025_10_14"&amp;"_"&amp;A21</f>
        <v>2025_10_14_26</v>
      </c>
      <c r="C21" t="s">
        <v>188</v>
      </c>
      <c r="D21">
        <v>1.438E-2</v>
      </c>
      <c r="E21" s="8">
        <v>1.7440000000000001E-2</v>
      </c>
      <c r="F21">
        <v>1.4300000000000001E-3</v>
      </c>
      <c r="G21">
        <v>1.4E-3</v>
      </c>
      <c r="H21" s="8">
        <v>1.5299999999999999E-3</v>
      </c>
      <c r="I21" s="8">
        <v>1.5100000000000001E-3</v>
      </c>
      <c r="J21">
        <v>1.9300000000000001E-3</v>
      </c>
      <c r="K21">
        <v>2.5500000000000002E-3</v>
      </c>
      <c r="L21">
        <v>1.34E-3</v>
      </c>
      <c r="M21" s="8">
        <v>1.1900000000000001E-3</v>
      </c>
      <c r="N21">
        <v>7.2275700000000001</v>
      </c>
      <c r="O21">
        <v>7.0556000000000001</v>
      </c>
      <c r="P21">
        <v>7.0177100000000001</v>
      </c>
      <c r="Q21" s="8">
        <v>6.5869200000000001</v>
      </c>
      <c r="R21">
        <v>6.9832299999999998</v>
      </c>
      <c r="S21">
        <v>7.3849</v>
      </c>
      <c r="T21">
        <v>7.2399399999999998</v>
      </c>
      <c r="U21">
        <v>7.0998400000000004</v>
      </c>
      <c r="V21" s="8">
        <v>7.0266200000000003</v>
      </c>
      <c r="W21">
        <v>7.14635</v>
      </c>
      <c r="X21">
        <v>7.0914099999999998</v>
      </c>
      <c r="Y21">
        <v>7.04861</v>
      </c>
      <c r="Z21">
        <v>5.8999999999999999E-3</v>
      </c>
      <c r="AA21">
        <v>6.43E-3</v>
      </c>
      <c r="AB21" s="8">
        <v>6.6800000000000002E-3</v>
      </c>
      <c r="AC21">
        <v>4.7699999999999999E-3</v>
      </c>
      <c r="AD21">
        <v>6.8799999999999998E-3</v>
      </c>
      <c r="AF21" s="8">
        <v>1.3786099999999999</v>
      </c>
      <c r="AG21">
        <v>1.35202</v>
      </c>
      <c r="AH21">
        <v>1.34998</v>
      </c>
      <c r="AJ21" s="8">
        <v>3.5E-4</v>
      </c>
      <c r="AL21" s="8">
        <v>0.79225999999999996</v>
      </c>
      <c r="AM21">
        <v>0.80098999999999998</v>
      </c>
      <c r="AN21">
        <v>0.82535999999999998</v>
      </c>
      <c r="AO21">
        <v>0.81759999999999999</v>
      </c>
      <c r="AP21">
        <v>0.79966000000000004</v>
      </c>
      <c r="AR21">
        <v>6.9999999999999999E-4</v>
      </c>
      <c r="AS21" s="8">
        <v>7.5000000000000002E-4</v>
      </c>
      <c r="AT21" s="8">
        <v>7.5000000000000002E-4</v>
      </c>
      <c r="AU21" s="8">
        <v>6.2E-4</v>
      </c>
      <c r="AW21" s="8">
        <v>3.2115300000000002</v>
      </c>
      <c r="AX21">
        <v>3.3467899999999999</v>
      </c>
      <c r="AZ21">
        <v>3.1216300000000001</v>
      </c>
      <c r="BA21">
        <v>3.1082999999999998</v>
      </c>
      <c r="BB21" s="8">
        <v>2.4382799999999998</v>
      </c>
      <c r="BC21" s="8">
        <v>2.4549300000000001</v>
      </c>
      <c r="BD21" s="8">
        <v>2.21523</v>
      </c>
      <c r="BE21" s="8">
        <v>2.2697799999999999</v>
      </c>
      <c r="BF21" s="8">
        <v>6.3912399999999998</v>
      </c>
      <c r="BG21" s="8">
        <v>6.3612200000000003</v>
      </c>
      <c r="BH21">
        <v>6.4028999999999998</v>
      </c>
      <c r="BI21" s="8">
        <v>6.5069900000000001</v>
      </c>
      <c r="BJ21" s="8">
        <v>6.56393</v>
      </c>
      <c r="BK21" s="8">
        <v>6.4379799999999996</v>
      </c>
      <c r="BL21" s="8">
        <v>1.8280000000000001E-2</v>
      </c>
      <c r="BM21">
        <v>1.9029999999999998E-2</v>
      </c>
      <c r="BN21" s="8">
        <v>1.8339999999999999E-2</v>
      </c>
      <c r="BO21" s="8">
        <v>1.8950000000000002E-2</v>
      </c>
    </row>
    <row r="22" spans="1:67">
      <c r="A22" s="1" t="s">
        <v>514</v>
      </c>
      <c r="B22" s="2" t="str">
        <f>"2025_10_14"&amp;"_"&amp;A22</f>
        <v>2025_10_14_27</v>
      </c>
      <c r="C22" t="s">
        <v>191</v>
      </c>
      <c r="D22">
        <v>1.307E-2</v>
      </c>
      <c r="E22" s="8">
        <v>1.502E-2</v>
      </c>
      <c r="F22">
        <v>6.4999999999999997E-4</v>
      </c>
      <c r="G22">
        <v>8.8999999999999995E-4</v>
      </c>
      <c r="H22" s="8">
        <v>9.7999999999999997E-4</v>
      </c>
      <c r="I22" s="8">
        <v>9.3999999999999997E-4</v>
      </c>
      <c r="J22">
        <v>1E-4</v>
      </c>
      <c r="K22">
        <v>1.5200000000000001E-3</v>
      </c>
      <c r="L22">
        <v>7.7999999999999999E-4</v>
      </c>
      <c r="M22" s="8">
        <v>4.8999999999999998E-4</v>
      </c>
      <c r="N22">
        <v>3.9908899999999998</v>
      </c>
      <c r="O22">
        <v>3.9485999999999999</v>
      </c>
      <c r="P22">
        <v>3.8867699999999998</v>
      </c>
      <c r="Q22" s="8">
        <v>3.8199000000000001</v>
      </c>
      <c r="R22">
        <v>3.8881100000000002</v>
      </c>
      <c r="S22">
        <v>4.1111700000000004</v>
      </c>
      <c r="T22">
        <v>4.0272800000000002</v>
      </c>
      <c r="U22">
        <v>3.9507500000000002</v>
      </c>
      <c r="V22" s="8">
        <v>3.9062100000000002</v>
      </c>
      <c r="W22">
        <v>3.9724300000000001</v>
      </c>
      <c r="X22">
        <v>3.9323199999999998</v>
      </c>
      <c r="Y22">
        <v>3.89466</v>
      </c>
      <c r="Z22">
        <v>5.7400000000000003E-3</v>
      </c>
      <c r="AA22">
        <v>6.5500000000000003E-3</v>
      </c>
      <c r="AB22" s="8">
        <v>6.8199999999999997E-3</v>
      </c>
      <c r="AC22">
        <v>3.96E-3</v>
      </c>
      <c r="AD22">
        <v>6.6600000000000001E-3</v>
      </c>
      <c r="AF22" s="8">
        <v>0.99265999999999999</v>
      </c>
      <c r="AG22">
        <v>0.97658</v>
      </c>
      <c r="AH22">
        <v>0.96440000000000003</v>
      </c>
      <c r="AJ22" s="8">
        <v>2.5999999999999998E-4</v>
      </c>
      <c r="AL22" s="8">
        <v>0.58225000000000005</v>
      </c>
      <c r="AM22">
        <v>0.58892999999999995</v>
      </c>
      <c r="AN22">
        <v>0.60570000000000002</v>
      </c>
      <c r="AO22">
        <v>0.60033000000000003</v>
      </c>
      <c r="AP22">
        <v>0.58728000000000002</v>
      </c>
      <c r="AR22">
        <v>1.1800000000000001E-3</v>
      </c>
      <c r="AS22" s="8">
        <v>1.2199999999999999E-3</v>
      </c>
      <c r="AT22" s="8">
        <v>1.2999999999999999E-3</v>
      </c>
      <c r="AU22" s="8">
        <v>1.1900000000000001E-3</v>
      </c>
      <c r="AW22" s="8">
        <v>1.79165</v>
      </c>
      <c r="AX22">
        <v>1.8427199999999999</v>
      </c>
      <c r="AZ22">
        <v>1.74457</v>
      </c>
      <c r="BA22">
        <v>1.75312</v>
      </c>
      <c r="BB22" s="8">
        <v>0.71389000000000002</v>
      </c>
      <c r="BC22" s="8">
        <v>0.71540000000000004</v>
      </c>
      <c r="BD22" s="8">
        <v>0.64222000000000001</v>
      </c>
      <c r="BE22" s="8">
        <v>0.66657</v>
      </c>
      <c r="BF22" s="8">
        <v>5.3288399999999996</v>
      </c>
      <c r="BG22" s="8">
        <v>5.3470500000000003</v>
      </c>
      <c r="BH22">
        <v>5.3473300000000004</v>
      </c>
      <c r="BI22" s="8">
        <v>5.4373500000000003</v>
      </c>
      <c r="BJ22" s="8">
        <v>5.4724700000000004</v>
      </c>
      <c r="BK22" s="8">
        <v>5.3653700000000004</v>
      </c>
      <c r="BL22" s="8">
        <v>1.532E-2</v>
      </c>
      <c r="BM22">
        <v>1.584E-2</v>
      </c>
      <c r="BN22" s="8">
        <v>1.536E-2</v>
      </c>
      <c r="BO22" s="8">
        <v>1.575E-2</v>
      </c>
    </row>
    <row r="23" spans="1:67">
      <c r="A23" s="1" t="s">
        <v>515</v>
      </c>
      <c r="B23" s="2" t="str">
        <f>"2025_10_14"&amp;"_"&amp;A23</f>
        <v>2025_10_14_28</v>
      </c>
      <c r="C23" t="s">
        <v>195</v>
      </c>
      <c r="D23">
        <v>9.2800000000000001E-3</v>
      </c>
      <c r="E23" s="8">
        <v>1.2239999999999999E-2</v>
      </c>
      <c r="F23">
        <v>8.4000000000000003E-4</v>
      </c>
      <c r="G23">
        <v>9.3000000000000005E-4</v>
      </c>
      <c r="H23" s="8">
        <v>1.0499999999999999E-3</v>
      </c>
      <c r="I23" s="8">
        <v>1E-3</v>
      </c>
      <c r="J23">
        <v>1.4599999999999999E-3</v>
      </c>
      <c r="K23">
        <v>1.4499999999999999E-3</v>
      </c>
      <c r="L23">
        <v>8.5999999999999998E-4</v>
      </c>
      <c r="M23" s="8">
        <v>5.4000000000000001E-4</v>
      </c>
      <c r="N23">
        <v>4.2812900000000003</v>
      </c>
      <c r="O23">
        <v>4.23177</v>
      </c>
      <c r="P23">
        <v>4.1724100000000002</v>
      </c>
      <c r="Q23" s="8">
        <v>4.1038399999999999</v>
      </c>
      <c r="R23">
        <v>4.1632800000000003</v>
      </c>
      <c r="S23">
        <v>4.4398</v>
      </c>
      <c r="T23">
        <v>4.2761899999999997</v>
      </c>
      <c r="U23">
        <v>4.2080900000000003</v>
      </c>
      <c r="V23" s="8">
        <v>4.1568800000000001</v>
      </c>
      <c r="W23">
        <v>4.2654500000000004</v>
      </c>
      <c r="X23">
        <v>4.2242199999999999</v>
      </c>
      <c r="Y23">
        <v>4.1988099999999999</v>
      </c>
      <c r="Z23">
        <v>5.8399999999999997E-3</v>
      </c>
      <c r="AA23">
        <v>6.11E-3</v>
      </c>
      <c r="AB23" s="8">
        <v>5.9199999999999999E-3</v>
      </c>
      <c r="AC23">
        <v>4.15E-3</v>
      </c>
      <c r="AD23">
        <v>4.45E-3</v>
      </c>
      <c r="AF23" s="8">
        <v>1.02258</v>
      </c>
      <c r="AG23">
        <v>1.0054700000000001</v>
      </c>
      <c r="AH23">
        <v>1.00481</v>
      </c>
      <c r="AJ23" s="8">
        <v>2.5599999999999999E-4</v>
      </c>
      <c r="AL23" s="8">
        <v>0.60997999999999997</v>
      </c>
      <c r="AM23">
        <v>0.61609999999999998</v>
      </c>
      <c r="AN23">
        <v>0.63583999999999996</v>
      </c>
      <c r="AO23">
        <v>0.62631000000000003</v>
      </c>
      <c r="AP23">
        <v>0.61219999999999997</v>
      </c>
      <c r="AR23">
        <v>1.15E-3</v>
      </c>
      <c r="AS23" s="8">
        <v>1.17E-3</v>
      </c>
      <c r="AT23" s="8">
        <v>1.34E-3</v>
      </c>
      <c r="AU23" s="8">
        <v>9.3000000000000005E-4</v>
      </c>
      <c r="AW23" s="8">
        <v>1.8701399999999999</v>
      </c>
      <c r="AX23">
        <v>1.9239900000000001</v>
      </c>
      <c r="AZ23">
        <v>1.82681</v>
      </c>
      <c r="BA23">
        <v>1.8221499999999999</v>
      </c>
      <c r="BB23" s="8">
        <v>0.85119</v>
      </c>
      <c r="BC23" s="8">
        <v>0.86702000000000001</v>
      </c>
      <c r="BD23" s="8">
        <v>0.73662000000000005</v>
      </c>
      <c r="BE23" s="8">
        <v>0.79544999999999999</v>
      </c>
      <c r="BF23" s="8">
        <v>5.5496800000000004</v>
      </c>
      <c r="BG23" s="8">
        <v>5.5447100000000002</v>
      </c>
      <c r="BH23">
        <v>5.5537099999999997</v>
      </c>
      <c r="BI23" s="8">
        <v>5.6491899999999999</v>
      </c>
      <c r="BJ23" s="8">
        <v>5.6569599999999998</v>
      </c>
      <c r="BK23" s="8">
        <v>5.55619</v>
      </c>
      <c r="BL23" s="8">
        <v>1.5869999999999999E-2</v>
      </c>
      <c r="BM23">
        <v>1.6420000000000001E-2</v>
      </c>
      <c r="BN23" s="8">
        <v>1.584E-2</v>
      </c>
      <c r="BO23" s="8">
        <v>1.6230000000000001E-2</v>
      </c>
    </row>
    <row r="24" spans="1:67">
      <c r="A24" s="1" t="s">
        <v>560</v>
      </c>
      <c r="B24" s="2" t="str">
        <f>"2025_10_14"&amp;"_"&amp;A24</f>
        <v>2025_10_14_73</v>
      </c>
      <c r="C24" t="s">
        <v>494</v>
      </c>
    </row>
    <row r="25" spans="1:67">
      <c r="A25" s="1" t="s">
        <v>516</v>
      </c>
      <c r="B25" s="2" t="str">
        <f>"2025_10_14"&amp;"_"&amp;A25</f>
        <v>2025_10_14_29</v>
      </c>
      <c r="C25" t="s">
        <v>199</v>
      </c>
      <c r="D25">
        <v>6.7200000000000003E-3</v>
      </c>
      <c r="E25" s="8">
        <v>8.6999999999999994E-3</v>
      </c>
      <c r="F25">
        <v>6.7000000000000002E-4</v>
      </c>
      <c r="G25">
        <v>8.8999999999999995E-4</v>
      </c>
      <c r="H25" s="8">
        <v>9.7999999999999997E-4</v>
      </c>
      <c r="I25" s="8">
        <v>9.5E-4</v>
      </c>
      <c r="J25">
        <v>1.8699999999999999E-3</v>
      </c>
      <c r="K25">
        <v>1.32E-3</v>
      </c>
      <c r="L25">
        <v>7.9000000000000001E-4</v>
      </c>
      <c r="M25" s="8">
        <v>5.0000000000000001E-4</v>
      </c>
      <c r="N25">
        <v>4.41249</v>
      </c>
      <c r="O25">
        <v>4.34551</v>
      </c>
      <c r="P25">
        <v>4.2758799999999999</v>
      </c>
      <c r="Q25" s="8">
        <v>4.2132199999999997</v>
      </c>
      <c r="R25">
        <v>4.2927999999999997</v>
      </c>
      <c r="S25">
        <v>4.5552999999999999</v>
      </c>
      <c r="T25">
        <v>4.4222000000000001</v>
      </c>
      <c r="U25">
        <v>4.3403700000000001</v>
      </c>
      <c r="V25" s="8">
        <v>4.2867899999999999</v>
      </c>
      <c r="W25">
        <v>4.4216100000000003</v>
      </c>
      <c r="X25">
        <v>4.3776299999999999</v>
      </c>
      <c r="Y25">
        <v>4.3233600000000001</v>
      </c>
      <c r="Z25">
        <v>1.7700000000000001E-3</v>
      </c>
      <c r="AA25">
        <v>3.16E-3</v>
      </c>
      <c r="AB25" s="8">
        <v>3.2599999999999999E-3</v>
      </c>
      <c r="AC25">
        <v>1.39E-3</v>
      </c>
      <c r="AD25">
        <v>2.8E-3</v>
      </c>
      <c r="AF25" s="8">
        <v>1.06141</v>
      </c>
      <c r="AG25">
        <v>1.0430600000000001</v>
      </c>
      <c r="AH25">
        <v>1.0269900000000001</v>
      </c>
      <c r="AJ25" s="8">
        <v>2.61E-4</v>
      </c>
      <c r="AL25" s="8">
        <v>0.60648999999999997</v>
      </c>
      <c r="AM25">
        <v>0.61275999999999997</v>
      </c>
      <c r="AN25">
        <v>0.63287000000000004</v>
      </c>
      <c r="AO25">
        <v>0.62348999999999999</v>
      </c>
      <c r="AP25">
        <v>0.61046999999999996</v>
      </c>
      <c r="AR25">
        <v>5.5000000000000003E-4</v>
      </c>
      <c r="AS25" s="8">
        <v>5.8E-4</v>
      </c>
      <c r="AT25" s="8">
        <v>7.2999999999999996E-4</v>
      </c>
      <c r="AU25" s="8">
        <v>5.1000000000000004E-4</v>
      </c>
      <c r="AW25" s="8">
        <v>1.9168700000000001</v>
      </c>
      <c r="AX25">
        <v>1.9716100000000001</v>
      </c>
      <c r="AZ25">
        <v>1.8761300000000001</v>
      </c>
      <c r="BA25">
        <v>1.8743300000000001</v>
      </c>
      <c r="BB25" s="8">
        <v>0.90559000000000001</v>
      </c>
      <c r="BC25" s="8">
        <v>0.93293999999999999</v>
      </c>
      <c r="BD25" s="8">
        <v>0.84641</v>
      </c>
      <c r="BE25" s="8">
        <v>0.87151000000000001</v>
      </c>
      <c r="BF25" s="8">
        <v>5.7873599999999996</v>
      </c>
      <c r="BG25" s="8">
        <v>5.7915900000000002</v>
      </c>
      <c r="BH25">
        <v>5.8060999999999998</v>
      </c>
      <c r="BI25" s="8">
        <v>5.9194599999999999</v>
      </c>
      <c r="BJ25" s="8">
        <v>5.9470700000000001</v>
      </c>
      <c r="BK25" s="8">
        <v>5.8194999999999997</v>
      </c>
      <c r="BL25" s="8">
        <v>1.602E-2</v>
      </c>
      <c r="BM25">
        <v>1.6580000000000001E-2</v>
      </c>
      <c r="BN25" s="8">
        <v>1.6039999999999999E-2</v>
      </c>
      <c r="BO25" s="8">
        <v>1.6459999999999999E-2</v>
      </c>
    </row>
    <row r="26" spans="1:67">
      <c r="A26" s="1" t="s">
        <v>517</v>
      </c>
      <c r="B26" s="2" t="str">
        <f>"2025_10_14"&amp;"_"&amp;A26</f>
        <v>2025_10_14_30</v>
      </c>
      <c r="C26" t="s">
        <v>203</v>
      </c>
      <c r="D26">
        <v>3.9210000000000002E-2</v>
      </c>
      <c r="E26" s="8">
        <v>4.231E-2</v>
      </c>
      <c r="F26">
        <v>4.0000000000000002E-4</v>
      </c>
      <c r="G26">
        <v>6.9999999999999999E-4</v>
      </c>
      <c r="H26" s="8">
        <v>9.1E-4</v>
      </c>
      <c r="I26" s="8">
        <v>8.8999999999999995E-4</v>
      </c>
      <c r="J26">
        <v>1.7099999999999999E-3</v>
      </c>
      <c r="K26">
        <v>1.7700000000000001E-3</v>
      </c>
      <c r="L26">
        <v>7.1000000000000002E-4</v>
      </c>
      <c r="M26" s="8">
        <v>4.2999999999999999E-4</v>
      </c>
      <c r="N26">
        <v>2.8553099999999998</v>
      </c>
      <c r="O26">
        <v>2.8145099999999998</v>
      </c>
      <c r="P26">
        <v>2.7787700000000002</v>
      </c>
      <c r="Q26" s="8">
        <v>2.78769</v>
      </c>
      <c r="R26">
        <v>2.8120799999999999</v>
      </c>
      <c r="S26">
        <v>2.96021</v>
      </c>
      <c r="T26">
        <v>2.8338700000000001</v>
      </c>
      <c r="U26">
        <v>2.8054999999999999</v>
      </c>
      <c r="V26" s="8">
        <v>2.7696000000000001</v>
      </c>
      <c r="W26">
        <v>2.84395</v>
      </c>
      <c r="X26">
        <v>2.81358</v>
      </c>
      <c r="Y26">
        <v>2.8107600000000001</v>
      </c>
      <c r="Z26">
        <v>2.836E-2</v>
      </c>
      <c r="AA26">
        <v>2.981E-2</v>
      </c>
      <c r="AB26" s="8">
        <v>2.9950000000000001E-2</v>
      </c>
      <c r="AC26">
        <v>2.6939999999999999E-2</v>
      </c>
      <c r="AD26">
        <v>2.904E-2</v>
      </c>
      <c r="AF26" s="8">
        <v>0.93235000000000001</v>
      </c>
      <c r="AG26">
        <v>0.91678000000000004</v>
      </c>
      <c r="AH26">
        <v>0.90056999999999998</v>
      </c>
      <c r="AJ26" s="8">
        <v>2.4000000000000001E-4</v>
      </c>
      <c r="AL26" s="8">
        <v>0.46137</v>
      </c>
      <c r="AM26">
        <v>0.46499000000000001</v>
      </c>
      <c r="AN26">
        <v>0.47996</v>
      </c>
      <c r="AO26">
        <v>0.47217999999999999</v>
      </c>
      <c r="AP26">
        <v>0.46226</v>
      </c>
      <c r="AR26">
        <v>2.7899999999999999E-3</v>
      </c>
      <c r="AS26" s="8">
        <v>2.9299999999999999E-3</v>
      </c>
      <c r="AT26" s="8">
        <v>3.0100000000000001E-3</v>
      </c>
      <c r="AU26" s="8">
        <v>2.99E-3</v>
      </c>
      <c r="AW26" s="8">
        <v>1.4617500000000001</v>
      </c>
      <c r="AX26">
        <v>1.50515</v>
      </c>
      <c r="AZ26">
        <v>1.44899</v>
      </c>
      <c r="BA26">
        <v>1.44811</v>
      </c>
      <c r="BB26" s="8">
        <v>0.57052999999999998</v>
      </c>
      <c r="BC26" s="8">
        <v>0.56310000000000004</v>
      </c>
      <c r="BD26" s="8">
        <v>0.51300000000000001</v>
      </c>
      <c r="BE26" s="8">
        <v>0.52964999999999995</v>
      </c>
      <c r="BF26" s="8">
        <v>4.4145399999999997</v>
      </c>
      <c r="BG26" s="8">
        <v>4.4134799999999998</v>
      </c>
      <c r="BH26">
        <v>4.4324300000000001</v>
      </c>
      <c r="BI26" s="8">
        <v>4.5076400000000003</v>
      </c>
      <c r="BJ26" s="8">
        <v>4.5425000000000004</v>
      </c>
      <c r="BK26" s="8">
        <v>4.4359700000000002</v>
      </c>
      <c r="BL26" s="8">
        <v>1.1979999999999999E-2</v>
      </c>
      <c r="BM26">
        <v>1.2370000000000001E-2</v>
      </c>
      <c r="BN26" s="8">
        <v>1.2E-2</v>
      </c>
      <c r="BO26" s="8">
        <v>1.2330000000000001E-2</v>
      </c>
    </row>
    <row r="27" spans="1:67">
      <c r="A27" s="1" t="s">
        <v>518</v>
      </c>
      <c r="B27" s="2" t="str">
        <f>"2025_10_14"&amp;"_"&amp;A27</f>
        <v>2025_10_14_31</v>
      </c>
      <c r="C27" t="s">
        <v>206</v>
      </c>
      <c r="D27">
        <v>1.0279999999999999E-2</v>
      </c>
      <c r="E27" s="8">
        <v>1.2919999999999999E-2</v>
      </c>
      <c r="F27">
        <v>6.3000000000000003E-4</v>
      </c>
      <c r="G27">
        <v>7.6999999999999996E-4</v>
      </c>
      <c r="H27" s="8">
        <v>8.8000000000000003E-4</v>
      </c>
      <c r="I27" s="8">
        <v>8.4999999999999995E-4</v>
      </c>
      <c r="J27">
        <v>1.8500000000000001E-3</v>
      </c>
      <c r="K27">
        <v>1.39E-3</v>
      </c>
      <c r="L27">
        <v>7.6999999999999996E-4</v>
      </c>
      <c r="M27" s="8">
        <v>4.6999999999999999E-4</v>
      </c>
      <c r="N27">
        <v>3.78559</v>
      </c>
      <c r="O27">
        <v>3.7370999999999999</v>
      </c>
      <c r="P27">
        <v>3.6800899999999999</v>
      </c>
      <c r="Q27" s="8">
        <v>3.6406900000000002</v>
      </c>
      <c r="R27">
        <v>3.7259799999999998</v>
      </c>
      <c r="S27">
        <v>3.92544</v>
      </c>
      <c r="T27">
        <v>3.8025699999999998</v>
      </c>
      <c r="U27">
        <v>3.7288600000000001</v>
      </c>
      <c r="V27" s="8">
        <v>3.6741600000000001</v>
      </c>
      <c r="W27">
        <v>3.7533099999999999</v>
      </c>
      <c r="X27">
        <v>3.718</v>
      </c>
      <c r="Y27">
        <v>3.7221199999999999</v>
      </c>
      <c r="Z27">
        <v>4.3800000000000002E-3</v>
      </c>
      <c r="AA27">
        <v>5.7200000000000003E-3</v>
      </c>
      <c r="AB27" s="8">
        <v>6.5199999999999998E-3</v>
      </c>
      <c r="AC27">
        <v>3.2399999999999998E-3</v>
      </c>
      <c r="AD27">
        <v>5.13E-3</v>
      </c>
      <c r="AF27" s="8">
        <v>0.96621000000000001</v>
      </c>
      <c r="AG27">
        <v>0.95018999999999998</v>
      </c>
      <c r="AH27">
        <v>0.94255999999999995</v>
      </c>
      <c r="AJ27" s="8">
        <v>2.42E-4</v>
      </c>
      <c r="AL27" s="8">
        <v>0.55127999999999999</v>
      </c>
      <c r="AM27">
        <v>0.55722000000000005</v>
      </c>
      <c r="AN27">
        <v>0.57530000000000003</v>
      </c>
      <c r="AO27">
        <v>0.56708000000000003</v>
      </c>
      <c r="AP27">
        <v>0.55520999999999998</v>
      </c>
      <c r="AR27">
        <v>8.0000000000000004E-4</v>
      </c>
      <c r="AS27" s="8">
        <v>8.0999999999999996E-4</v>
      </c>
      <c r="AT27" s="8">
        <v>9.7999999999999997E-4</v>
      </c>
      <c r="AU27" s="8">
        <v>9.3000000000000005E-4</v>
      </c>
      <c r="AW27" s="8">
        <v>1.7241200000000001</v>
      </c>
      <c r="AX27">
        <v>1.7754000000000001</v>
      </c>
      <c r="AZ27">
        <v>1.70099</v>
      </c>
      <c r="BA27">
        <v>1.6950700000000001</v>
      </c>
      <c r="BB27" s="8">
        <v>0.71621000000000001</v>
      </c>
      <c r="BC27" s="8">
        <v>0.69096999999999997</v>
      </c>
      <c r="BD27" s="8">
        <v>0.64497000000000004</v>
      </c>
      <c r="BE27" s="8">
        <v>0.64080000000000004</v>
      </c>
      <c r="BF27" s="8">
        <v>5.1775500000000001</v>
      </c>
      <c r="BG27" s="8">
        <v>5.17502</v>
      </c>
      <c r="BH27">
        <v>5.1838899999999999</v>
      </c>
      <c r="BI27" s="8">
        <v>5.2738399999999999</v>
      </c>
      <c r="BJ27" s="8">
        <v>5.3060299999999998</v>
      </c>
      <c r="BK27" s="8">
        <v>5.2107400000000004</v>
      </c>
      <c r="BL27" s="8">
        <v>1.44E-2</v>
      </c>
      <c r="BM27">
        <v>1.49E-2</v>
      </c>
      <c r="BN27" s="8">
        <v>1.4420000000000001E-2</v>
      </c>
      <c r="BO27" s="8">
        <v>1.4829999999999999E-2</v>
      </c>
    </row>
    <row r="28" spans="1:67">
      <c r="A28" s="1" t="s">
        <v>519</v>
      </c>
      <c r="B28" s="2" t="str">
        <f>"2025_10_14"&amp;"_"&amp;A28</f>
        <v>2025_10_14_32</v>
      </c>
      <c r="C28" t="s">
        <v>210</v>
      </c>
      <c r="D28">
        <v>3.3300000000000001E-3</v>
      </c>
      <c r="E28" s="8">
        <v>6.8900000000000003E-3</v>
      </c>
      <c r="F28">
        <v>2.3400000000000001E-3</v>
      </c>
      <c r="G28">
        <v>2.4499999999999999E-3</v>
      </c>
      <c r="H28" s="8">
        <v>2.5999999999999999E-3</v>
      </c>
      <c r="I28" s="8">
        <v>2.5899999999999999E-3</v>
      </c>
      <c r="J28">
        <v>3.7200000000000002E-3</v>
      </c>
      <c r="K28">
        <v>2.81E-3</v>
      </c>
      <c r="L28">
        <v>2.4299999999999999E-3</v>
      </c>
      <c r="M28" s="8">
        <v>2.2899999999999999E-3</v>
      </c>
      <c r="N28">
        <v>3.0014599999999998</v>
      </c>
      <c r="O28">
        <v>2.9692599999999998</v>
      </c>
      <c r="P28">
        <v>2.9284500000000002</v>
      </c>
      <c r="Q28" s="8">
        <v>2.9268000000000001</v>
      </c>
      <c r="R28">
        <v>2.98237</v>
      </c>
      <c r="S28">
        <v>3.1510400000000001</v>
      </c>
      <c r="T28">
        <v>3.00231</v>
      </c>
      <c r="U28">
        <v>2.9722599999999999</v>
      </c>
      <c r="V28" s="8">
        <v>2.9221400000000002</v>
      </c>
      <c r="W28">
        <v>3.0491299999999999</v>
      </c>
      <c r="X28">
        <v>3.01498</v>
      </c>
      <c r="Y28">
        <v>2.9901900000000001</v>
      </c>
      <c r="Z28">
        <v>-1.5200000000000001E-3</v>
      </c>
      <c r="AA28">
        <v>1.0000000000000001E-5</v>
      </c>
      <c r="AB28" s="8">
        <v>4.2000000000000002E-4</v>
      </c>
      <c r="AC28">
        <v>-1.16E-3</v>
      </c>
      <c r="AD28">
        <v>5.2999999999999998E-4</v>
      </c>
      <c r="AF28" s="8">
        <v>0.68095000000000006</v>
      </c>
      <c r="AG28">
        <v>0.67410999999999999</v>
      </c>
      <c r="AH28">
        <v>0.60763</v>
      </c>
      <c r="AJ28" s="8">
        <v>3.9100000000000002E-4</v>
      </c>
      <c r="AL28" s="8">
        <v>0.36914000000000002</v>
      </c>
      <c r="AM28">
        <v>0.37285000000000001</v>
      </c>
      <c r="AN28">
        <v>0.38590000000000002</v>
      </c>
      <c r="AO28">
        <v>0.38038</v>
      </c>
      <c r="AP28">
        <v>0.37241000000000002</v>
      </c>
      <c r="AR28">
        <v>1.8000000000000001E-4</v>
      </c>
      <c r="AS28" s="8">
        <v>1.4999999999999999E-4</v>
      </c>
      <c r="AT28" s="8">
        <v>3.1E-4</v>
      </c>
      <c r="AU28" s="8">
        <v>6.0000000000000002E-5</v>
      </c>
      <c r="AW28" s="8">
        <v>2.7687900000000001</v>
      </c>
      <c r="AX28">
        <v>2.8792499999999999</v>
      </c>
      <c r="AZ28">
        <v>2.7674799999999999</v>
      </c>
      <c r="BA28">
        <v>2.7572100000000002</v>
      </c>
      <c r="BB28" s="8">
        <v>0.33715000000000001</v>
      </c>
      <c r="BC28" s="8">
        <v>0.29232000000000002</v>
      </c>
      <c r="BD28" s="8">
        <v>0.26568000000000003</v>
      </c>
      <c r="BE28" s="8">
        <v>0.26917999999999997</v>
      </c>
      <c r="BF28" s="8">
        <v>7.0125700000000002</v>
      </c>
      <c r="BG28" s="8">
        <v>7.0349300000000001</v>
      </c>
      <c r="BH28">
        <v>7.0700200000000004</v>
      </c>
      <c r="BI28" s="8">
        <v>7.1504700000000003</v>
      </c>
      <c r="BJ28" s="8">
        <v>7.1950200000000004</v>
      </c>
      <c r="BK28" s="8">
        <v>7.0780500000000002</v>
      </c>
      <c r="BL28" s="8">
        <v>2.3019999999999999E-2</v>
      </c>
      <c r="BM28">
        <v>2.3439999999999999E-2</v>
      </c>
      <c r="BN28" s="8">
        <v>2.3130000000000001E-2</v>
      </c>
      <c r="BO28" s="8">
        <v>2.3439999999999999E-2</v>
      </c>
    </row>
    <row r="29" spans="1:67">
      <c r="A29" s="1" t="s">
        <v>520</v>
      </c>
      <c r="B29" s="2" t="str">
        <f>"2025_10_14"&amp;"_"&amp;A29</f>
        <v>2025_10_14_33</v>
      </c>
      <c r="C29" t="s">
        <v>269</v>
      </c>
      <c r="D29">
        <v>3.0699999999999998E-3</v>
      </c>
      <c r="E29" s="8">
        <v>4.5199999999999997E-3</v>
      </c>
      <c r="F29">
        <v>2.3800000000000002E-3</v>
      </c>
      <c r="G29">
        <v>2.5699999999999998E-3</v>
      </c>
      <c r="H29" s="8">
        <v>2.6199999999999999E-3</v>
      </c>
      <c r="I29" s="8">
        <v>2.6199999999999999E-3</v>
      </c>
      <c r="J29">
        <v>3.0200000000000001E-3</v>
      </c>
      <c r="K29">
        <v>3.6800000000000001E-3</v>
      </c>
      <c r="L29">
        <v>2.49E-3</v>
      </c>
      <c r="M29" s="8">
        <v>2.2399999999999998E-3</v>
      </c>
      <c r="N29">
        <v>3.06426</v>
      </c>
      <c r="O29">
        <v>3.02617</v>
      </c>
      <c r="P29">
        <v>2.98834</v>
      </c>
      <c r="Q29" s="8">
        <v>2.9869300000000001</v>
      </c>
      <c r="R29">
        <v>3.0054599999999998</v>
      </c>
      <c r="S29">
        <v>3.2159399999999998</v>
      </c>
      <c r="T29">
        <v>3.0487899999999999</v>
      </c>
      <c r="U29">
        <v>3.02643</v>
      </c>
      <c r="V29" s="8">
        <v>2.9848300000000001</v>
      </c>
      <c r="W29">
        <v>3.0827399999999998</v>
      </c>
      <c r="X29">
        <v>3.0462099999999999</v>
      </c>
      <c r="Y29">
        <v>3.05111</v>
      </c>
      <c r="Z29">
        <v>-1.1100000000000001E-3</v>
      </c>
      <c r="AA29">
        <v>4.0000000000000003E-5</v>
      </c>
      <c r="AB29" s="8">
        <v>3.4000000000000002E-4</v>
      </c>
      <c r="AC29">
        <v>-2.7E-4</v>
      </c>
      <c r="AD29">
        <v>-2.0000000000000001E-4</v>
      </c>
      <c r="AF29" s="8">
        <v>0.70550000000000002</v>
      </c>
      <c r="AG29">
        <v>0.69725999999999999</v>
      </c>
      <c r="AH29">
        <v>0.62768999999999997</v>
      </c>
      <c r="AJ29" s="8">
        <v>4.2099999999999999E-4</v>
      </c>
      <c r="AL29" s="8">
        <v>0.3861</v>
      </c>
      <c r="AM29">
        <v>0.38978000000000002</v>
      </c>
      <c r="AN29">
        <v>0.40373999999999999</v>
      </c>
      <c r="AO29">
        <v>0.39739999999999998</v>
      </c>
      <c r="AP29">
        <v>0.38966000000000001</v>
      </c>
      <c r="AR29">
        <v>1.0000000000000001E-5</v>
      </c>
      <c r="AS29" s="8">
        <v>3.0000000000000001E-5</v>
      </c>
      <c r="AT29" s="8">
        <v>8.0000000000000007E-5</v>
      </c>
      <c r="AU29" s="8">
        <v>-1.7000000000000001E-4</v>
      </c>
      <c r="AW29" s="8">
        <v>3.03356</v>
      </c>
      <c r="AX29">
        <v>3.1561900000000001</v>
      </c>
      <c r="AZ29">
        <v>3.0293600000000001</v>
      </c>
      <c r="BA29">
        <v>3.0165000000000002</v>
      </c>
      <c r="BB29" s="8">
        <v>0.37143999999999999</v>
      </c>
      <c r="BC29" s="8">
        <v>0.32262000000000002</v>
      </c>
      <c r="BD29" s="8">
        <v>0.29137999999999997</v>
      </c>
      <c r="BE29" s="8">
        <v>0.29755999999999999</v>
      </c>
      <c r="BF29" s="8">
        <v>7.3963999999999999</v>
      </c>
      <c r="BG29" s="8">
        <v>7.4075899999999999</v>
      </c>
      <c r="BH29">
        <v>7.4303699999999999</v>
      </c>
      <c r="BI29" s="8">
        <v>7.5461200000000002</v>
      </c>
      <c r="BJ29" s="8">
        <v>7.5801999999999996</v>
      </c>
      <c r="BK29" s="8">
        <v>7.4768999999999997</v>
      </c>
      <c r="BL29" s="8">
        <v>2.426E-2</v>
      </c>
      <c r="BM29">
        <v>2.4649999999999998E-2</v>
      </c>
      <c r="BN29" s="8">
        <v>2.443E-2</v>
      </c>
      <c r="BO29" s="8">
        <v>2.4709999999999999E-2</v>
      </c>
    </row>
    <row r="30" spans="1:67">
      <c r="A30" s="1" t="s">
        <v>521</v>
      </c>
      <c r="B30" s="2" t="str">
        <f>"2025_10_14"&amp;"_"&amp;A30</f>
        <v>2025_10_14_34</v>
      </c>
      <c r="C30" t="s">
        <v>282</v>
      </c>
      <c r="D30">
        <v>3.1199999999999999E-3</v>
      </c>
      <c r="E30" s="8">
        <v>7.1399999999999996E-3</v>
      </c>
      <c r="F30">
        <v>2.5300000000000001E-3</v>
      </c>
      <c r="G30">
        <v>2.4099999999999998E-3</v>
      </c>
      <c r="H30" s="8">
        <v>2.5999999999999999E-3</v>
      </c>
      <c r="I30" s="8">
        <v>2.5999999999999999E-3</v>
      </c>
      <c r="J30">
        <v>3.4299999999999999E-3</v>
      </c>
      <c r="K30">
        <v>3.15E-3</v>
      </c>
      <c r="L30">
        <v>2.4499999999999999E-3</v>
      </c>
      <c r="M30" s="8">
        <v>2.3600000000000001E-3</v>
      </c>
      <c r="N30">
        <v>3.06331</v>
      </c>
      <c r="O30">
        <v>3.02563</v>
      </c>
      <c r="P30">
        <v>2.98143</v>
      </c>
      <c r="Q30" s="8">
        <v>2.9817499999999999</v>
      </c>
      <c r="R30">
        <v>3.0038800000000001</v>
      </c>
      <c r="S30">
        <v>3.2225999999999999</v>
      </c>
      <c r="T30">
        <v>3.0631900000000001</v>
      </c>
      <c r="U30">
        <v>3.03111</v>
      </c>
      <c r="V30" s="8">
        <v>2.9805799999999998</v>
      </c>
      <c r="W30">
        <v>3.09056</v>
      </c>
      <c r="X30">
        <v>3.05498</v>
      </c>
      <c r="Y30">
        <v>3.05477</v>
      </c>
      <c r="Z30">
        <v>-5.8E-4</v>
      </c>
      <c r="AA30">
        <v>-3.2000000000000003E-4</v>
      </c>
      <c r="AB30" s="8">
        <v>2.0000000000000002E-5</v>
      </c>
      <c r="AC30">
        <v>-9.0000000000000006E-5</v>
      </c>
      <c r="AD30">
        <v>1.2999999999999999E-4</v>
      </c>
      <c r="AF30" s="8">
        <v>0.71020000000000005</v>
      </c>
      <c r="AG30">
        <v>0.70055000000000001</v>
      </c>
      <c r="AH30">
        <v>0.61541999999999997</v>
      </c>
      <c r="AJ30" s="8">
        <v>4.4799999999999999E-4</v>
      </c>
      <c r="AL30" s="8">
        <v>0.38846000000000003</v>
      </c>
      <c r="AM30">
        <v>0.39180999999999999</v>
      </c>
      <c r="AN30">
        <v>0.40622000000000003</v>
      </c>
      <c r="AO30">
        <v>0.39989000000000002</v>
      </c>
      <c r="AP30">
        <v>0.39184999999999998</v>
      </c>
      <c r="AR30">
        <v>4.0000000000000003E-5</v>
      </c>
      <c r="AS30" s="8">
        <v>1.0000000000000001E-5</v>
      </c>
      <c r="AT30" s="8">
        <v>2.0000000000000002E-5</v>
      </c>
      <c r="AU30" s="8">
        <v>-1.6000000000000001E-4</v>
      </c>
      <c r="AW30" s="8">
        <v>3.1188899999999999</v>
      </c>
      <c r="AX30">
        <v>3.2445200000000001</v>
      </c>
      <c r="AZ30">
        <v>3.1128</v>
      </c>
      <c r="BA30">
        <v>3.09558</v>
      </c>
      <c r="BB30" s="8">
        <v>0.36953999999999998</v>
      </c>
      <c r="BC30" s="8">
        <v>0.35468</v>
      </c>
      <c r="BD30" s="8">
        <v>0.30385000000000001</v>
      </c>
      <c r="BE30" s="8">
        <v>0.29988999999999999</v>
      </c>
      <c r="BF30" s="8">
        <v>7.4764099999999996</v>
      </c>
      <c r="BG30" s="8">
        <v>7.4894499999999997</v>
      </c>
      <c r="BH30">
        <v>7.5142199999999999</v>
      </c>
      <c r="BI30" s="8">
        <v>7.6314500000000001</v>
      </c>
      <c r="BJ30" s="8">
        <v>7.6743100000000002</v>
      </c>
      <c r="BK30" s="8">
        <v>7.5403200000000004</v>
      </c>
      <c r="BL30" s="8">
        <v>2.4549999999999999E-2</v>
      </c>
      <c r="BM30">
        <v>2.4969999999999999E-2</v>
      </c>
      <c r="BN30" s="8">
        <v>2.47E-2</v>
      </c>
      <c r="BO30" s="8">
        <v>2.4930000000000001E-2</v>
      </c>
    </row>
    <row r="31" spans="1:67">
      <c r="A31" s="1" t="s">
        <v>522</v>
      </c>
      <c r="B31" s="2" t="str">
        <f>"2025_10_14"&amp;"_"&amp;A31</f>
        <v>2025_10_14_35</v>
      </c>
      <c r="C31" t="s">
        <v>290</v>
      </c>
      <c r="D31">
        <v>3.0100000000000001E-3</v>
      </c>
      <c r="E31" s="8">
        <v>5.7000000000000002E-3</v>
      </c>
      <c r="F31">
        <v>2.2899999999999999E-3</v>
      </c>
      <c r="G31">
        <v>2.3600000000000001E-3</v>
      </c>
      <c r="H31" s="8">
        <v>2.5000000000000001E-3</v>
      </c>
      <c r="I31" s="8">
        <v>2.49E-3</v>
      </c>
      <c r="J31">
        <v>2.9399999999999999E-3</v>
      </c>
      <c r="K31">
        <v>2.7299999999999998E-3</v>
      </c>
      <c r="L31">
        <v>2.33E-3</v>
      </c>
      <c r="M31" s="8">
        <v>2.1099999999999999E-3</v>
      </c>
      <c r="N31">
        <v>3.0356200000000002</v>
      </c>
      <c r="O31">
        <v>2.9891100000000002</v>
      </c>
      <c r="P31">
        <v>2.95519</v>
      </c>
      <c r="Q31" s="8">
        <v>2.9552</v>
      </c>
      <c r="R31">
        <v>2.9886599999999999</v>
      </c>
      <c r="S31">
        <v>3.1872600000000002</v>
      </c>
      <c r="T31">
        <v>3.03775</v>
      </c>
      <c r="U31">
        <v>2.9883799999999998</v>
      </c>
      <c r="V31" s="8">
        <v>2.95214</v>
      </c>
      <c r="W31">
        <v>3.0483099999999999</v>
      </c>
      <c r="X31">
        <v>3.0155099999999999</v>
      </c>
      <c r="Y31">
        <v>3.01396</v>
      </c>
      <c r="Z31">
        <v>-1.81E-3</v>
      </c>
      <c r="AA31">
        <v>-3.6999999999999999E-4</v>
      </c>
      <c r="AB31" s="8">
        <v>3.0000000000000001E-5</v>
      </c>
      <c r="AC31">
        <v>-1.74E-3</v>
      </c>
      <c r="AD31">
        <v>-2.0000000000000001E-4</v>
      </c>
      <c r="AF31" s="8">
        <v>0.75114000000000003</v>
      </c>
      <c r="AG31">
        <v>0.74212999999999996</v>
      </c>
      <c r="AH31">
        <v>0.66973000000000005</v>
      </c>
      <c r="AJ31" s="8">
        <v>4.1199999999999999E-4</v>
      </c>
      <c r="AL31" s="8">
        <v>0.38258999999999999</v>
      </c>
      <c r="AM31">
        <v>0.38590999999999998</v>
      </c>
      <c r="AN31">
        <v>0.39932000000000001</v>
      </c>
      <c r="AO31">
        <v>0.39338000000000001</v>
      </c>
      <c r="AP31">
        <v>0.38571</v>
      </c>
      <c r="AR31">
        <v>1.0000000000000001E-5</v>
      </c>
      <c r="AS31" s="8">
        <v>-6.0000000000000002E-5</v>
      </c>
      <c r="AT31" s="8">
        <v>1.1E-4</v>
      </c>
      <c r="AU31" s="8">
        <v>-2.9E-4</v>
      </c>
      <c r="AW31" s="8">
        <v>3.0867399999999998</v>
      </c>
      <c r="AX31">
        <v>3.20852</v>
      </c>
      <c r="AZ31">
        <v>3.0738599999999998</v>
      </c>
      <c r="BA31">
        <v>3.0626699999999998</v>
      </c>
      <c r="BB31" s="8">
        <v>0.35394999999999999</v>
      </c>
      <c r="BC31" s="8">
        <v>0.35566999999999999</v>
      </c>
      <c r="BD31" s="8">
        <v>0.32124999999999998</v>
      </c>
      <c r="BE31" s="8">
        <v>0.33967000000000003</v>
      </c>
      <c r="BF31" s="8">
        <v>7.3062100000000001</v>
      </c>
      <c r="BG31" s="8">
        <v>7.3019499999999997</v>
      </c>
      <c r="BH31">
        <v>7.3463900000000004</v>
      </c>
      <c r="BI31" s="8">
        <v>7.4699</v>
      </c>
      <c r="BJ31" s="8">
        <v>7.48651</v>
      </c>
      <c r="BK31" s="8">
        <v>7.3685799999999997</v>
      </c>
      <c r="BL31" s="8">
        <v>2.3970000000000002E-2</v>
      </c>
      <c r="BM31">
        <v>2.4389999999999998E-2</v>
      </c>
      <c r="BN31" s="8">
        <v>2.4070000000000001E-2</v>
      </c>
      <c r="BO31" s="8">
        <v>2.435E-2</v>
      </c>
    </row>
    <row r="32" spans="1:67">
      <c r="A32" s="1" t="s">
        <v>523</v>
      </c>
      <c r="B32" s="2" t="str">
        <f>"2025_10_14"&amp;"_"&amp;A32</f>
        <v>2025_10_14_36</v>
      </c>
      <c r="C32" t="s">
        <v>298</v>
      </c>
      <c r="D32">
        <v>3.31E-3</v>
      </c>
      <c r="E32" s="8">
        <v>6.6E-3</v>
      </c>
      <c r="F32">
        <v>2.49E-3</v>
      </c>
      <c r="G32">
        <v>2.5899999999999999E-3</v>
      </c>
      <c r="H32" s="8">
        <v>2.6800000000000001E-3</v>
      </c>
      <c r="I32" s="8">
        <v>2.66E-3</v>
      </c>
      <c r="J32">
        <v>4.2100000000000002E-3</v>
      </c>
      <c r="K32">
        <v>3.0899999999999999E-3</v>
      </c>
      <c r="L32">
        <v>2.5100000000000001E-3</v>
      </c>
      <c r="M32" s="8">
        <v>2.3900000000000002E-3</v>
      </c>
      <c r="N32">
        <v>3.2390599999999998</v>
      </c>
      <c r="O32">
        <v>3.2069700000000001</v>
      </c>
      <c r="P32">
        <v>3.16499</v>
      </c>
      <c r="Q32" s="8">
        <v>3.1426500000000002</v>
      </c>
      <c r="R32">
        <v>3.18729</v>
      </c>
      <c r="S32">
        <v>3.40984</v>
      </c>
      <c r="T32">
        <v>3.2366000000000001</v>
      </c>
      <c r="U32">
        <v>3.1996199999999999</v>
      </c>
      <c r="V32" s="8">
        <v>3.1653799999999999</v>
      </c>
      <c r="W32">
        <v>3.2535400000000001</v>
      </c>
      <c r="X32">
        <v>3.2228500000000002</v>
      </c>
      <c r="Y32">
        <v>3.2218</v>
      </c>
      <c r="Z32">
        <v>-1.3500000000000001E-3</v>
      </c>
      <c r="AA32">
        <v>-1.2E-4</v>
      </c>
      <c r="AB32" s="8">
        <v>1.4999999999999999E-4</v>
      </c>
      <c r="AC32">
        <v>-1.8400000000000001E-3</v>
      </c>
      <c r="AD32">
        <v>-1.16E-3</v>
      </c>
      <c r="AF32" s="8">
        <v>0.74436999999999998</v>
      </c>
      <c r="AG32">
        <v>0.7359</v>
      </c>
      <c r="AH32">
        <v>0.67495000000000005</v>
      </c>
      <c r="AJ32" s="8">
        <v>4.4700000000000002E-4</v>
      </c>
      <c r="AL32" s="8">
        <v>0.41322999999999999</v>
      </c>
      <c r="AM32">
        <v>0.41771999999999998</v>
      </c>
      <c r="AN32">
        <v>0.43213000000000001</v>
      </c>
      <c r="AO32">
        <v>0.42505999999999999</v>
      </c>
      <c r="AP32">
        <v>0.41614000000000001</v>
      </c>
      <c r="AR32">
        <v>6.9999999999999994E-5</v>
      </c>
      <c r="AS32" s="8">
        <v>6.9999999999999994E-5</v>
      </c>
      <c r="AT32" s="8">
        <v>1.3999999999999999E-4</v>
      </c>
      <c r="AU32" s="8">
        <v>-1E-4</v>
      </c>
      <c r="AW32" s="8">
        <v>3.3548300000000002</v>
      </c>
      <c r="AX32">
        <v>3.4911599999999998</v>
      </c>
      <c r="AZ32">
        <v>3.3424399999999999</v>
      </c>
      <c r="BA32">
        <v>3.3362599999999998</v>
      </c>
      <c r="BB32" s="8">
        <v>0.39188000000000001</v>
      </c>
      <c r="BC32" s="8">
        <v>0.36820000000000003</v>
      </c>
      <c r="BD32" s="8">
        <v>0.33873999999999999</v>
      </c>
      <c r="BE32" s="8">
        <v>0.33784999999999998</v>
      </c>
      <c r="BF32" s="8">
        <v>7.7136800000000001</v>
      </c>
      <c r="BG32" s="8">
        <v>7.7291699999999999</v>
      </c>
      <c r="BH32">
        <v>7.7759499999999999</v>
      </c>
      <c r="BI32" s="8">
        <v>7.8956200000000001</v>
      </c>
      <c r="BJ32" s="8">
        <v>7.8804999999999996</v>
      </c>
      <c r="BK32" s="8">
        <v>7.76736</v>
      </c>
      <c r="BL32" s="8">
        <v>2.5749999999999999E-2</v>
      </c>
      <c r="BM32">
        <v>2.6159999999999999E-2</v>
      </c>
      <c r="BN32" s="8">
        <v>2.5829999999999999E-2</v>
      </c>
      <c r="BO32" s="8">
        <v>2.6110000000000001E-2</v>
      </c>
    </row>
    <row r="33" spans="1:67">
      <c r="A33" s="1" t="s">
        <v>526</v>
      </c>
      <c r="B33" s="2" t="str">
        <f>"2025_10_14"&amp;"_"&amp;A33</f>
        <v>2025_10_14_39</v>
      </c>
      <c r="C33" t="s">
        <v>307</v>
      </c>
      <c r="D33">
        <v>3.3600000000000001E-3</v>
      </c>
      <c r="E33" s="8">
        <v>6.6100000000000004E-3</v>
      </c>
      <c r="F33">
        <v>2.4399999999999999E-3</v>
      </c>
      <c r="G33">
        <v>2.6700000000000001E-3</v>
      </c>
      <c r="H33" s="8">
        <v>2.6900000000000001E-3</v>
      </c>
      <c r="I33" s="8">
        <v>2.7000000000000001E-3</v>
      </c>
      <c r="J33">
        <v>3.0699999999999998E-3</v>
      </c>
      <c r="K33">
        <v>3.0699999999999998E-3</v>
      </c>
      <c r="L33">
        <v>2.5600000000000002E-3</v>
      </c>
      <c r="M33" s="8">
        <v>2.3400000000000001E-3</v>
      </c>
      <c r="N33">
        <v>3.35128</v>
      </c>
      <c r="O33">
        <v>3.3152400000000002</v>
      </c>
      <c r="P33">
        <v>3.2704900000000001</v>
      </c>
      <c r="Q33" s="8">
        <v>3.2545299999999999</v>
      </c>
      <c r="R33">
        <v>3.3061600000000002</v>
      </c>
      <c r="S33">
        <v>3.5330699999999999</v>
      </c>
      <c r="T33">
        <v>3.35948</v>
      </c>
      <c r="U33">
        <v>3.3121700000000001</v>
      </c>
      <c r="V33" s="8">
        <v>3.2846600000000001</v>
      </c>
      <c r="W33">
        <v>3.3928400000000001</v>
      </c>
      <c r="X33">
        <v>3.35955</v>
      </c>
      <c r="Y33">
        <v>3.3451399999999998</v>
      </c>
      <c r="Z33">
        <v>-1.2099999999999999E-3</v>
      </c>
      <c r="AA33">
        <v>1.2999999999999999E-4</v>
      </c>
      <c r="AB33" s="8">
        <v>2.7999999999999998E-4</v>
      </c>
      <c r="AC33">
        <v>3.8000000000000002E-4</v>
      </c>
      <c r="AD33">
        <v>-3.8000000000000002E-4</v>
      </c>
      <c r="AF33" s="8">
        <v>0.76819000000000004</v>
      </c>
      <c r="AG33">
        <v>0.75819000000000003</v>
      </c>
      <c r="AH33">
        <v>0.67401</v>
      </c>
      <c r="AJ33" s="8">
        <v>4.4999999999999999E-4</v>
      </c>
      <c r="AL33" s="8">
        <v>0.43024000000000001</v>
      </c>
      <c r="AM33">
        <v>0.43367</v>
      </c>
      <c r="AN33">
        <v>0.44841999999999999</v>
      </c>
      <c r="AO33">
        <v>0.44184000000000001</v>
      </c>
      <c r="AP33">
        <v>0.43298999999999999</v>
      </c>
      <c r="AR33">
        <v>5.0000000000000002E-5</v>
      </c>
      <c r="AS33" s="8">
        <v>4.0000000000000003E-5</v>
      </c>
      <c r="AT33" s="8">
        <v>5.0000000000000002E-5</v>
      </c>
      <c r="AU33" s="8">
        <v>-1.2999999999999999E-4</v>
      </c>
      <c r="AW33" s="8">
        <v>3.46637</v>
      </c>
      <c r="AX33">
        <v>3.6101399999999999</v>
      </c>
      <c r="AZ33">
        <v>3.4546100000000002</v>
      </c>
      <c r="BA33">
        <v>3.4500600000000001</v>
      </c>
      <c r="BB33" s="8">
        <v>0.42437999999999998</v>
      </c>
      <c r="BC33" s="8">
        <v>0.39752999999999999</v>
      </c>
      <c r="BD33" s="8">
        <v>0.35249999999999998</v>
      </c>
      <c r="BE33" s="8">
        <v>0.34800999999999999</v>
      </c>
      <c r="BF33" s="8">
        <v>7.7506199999999996</v>
      </c>
      <c r="BG33" s="8">
        <v>7.77163</v>
      </c>
      <c r="BH33">
        <v>7.8387599999999997</v>
      </c>
      <c r="BI33" s="8">
        <v>7.9348700000000001</v>
      </c>
      <c r="BJ33" s="8">
        <v>7.9763299999999999</v>
      </c>
      <c r="BK33" s="8">
        <v>7.8476800000000004</v>
      </c>
      <c r="BL33" s="8">
        <v>2.6620000000000001E-2</v>
      </c>
      <c r="BM33">
        <v>2.7060000000000001E-2</v>
      </c>
      <c r="BN33" s="8">
        <v>2.6749999999999999E-2</v>
      </c>
      <c r="BO33" s="8">
        <v>2.7050000000000001E-2</v>
      </c>
    </row>
    <row r="34" spans="1:67">
      <c r="A34" s="1" t="s">
        <v>527</v>
      </c>
      <c r="B34" s="2" t="str">
        <f>"2025_10_14"&amp;"_"&amp;A34</f>
        <v>2025_10_14_40</v>
      </c>
      <c r="C34" t="s">
        <v>313</v>
      </c>
      <c r="D34">
        <v>2.8999999999999998E-3</v>
      </c>
      <c r="E34" s="8">
        <v>4.7099999999999998E-3</v>
      </c>
      <c r="F34">
        <v>2.33E-3</v>
      </c>
      <c r="G34">
        <v>2.7799999999999999E-3</v>
      </c>
      <c r="H34" s="8">
        <v>2.7200000000000002E-3</v>
      </c>
      <c r="I34" s="8">
        <v>2.7200000000000002E-3</v>
      </c>
      <c r="J34">
        <v>3.8600000000000001E-3</v>
      </c>
      <c r="K34">
        <v>2.8E-3</v>
      </c>
      <c r="L34">
        <v>2.5600000000000002E-3</v>
      </c>
      <c r="M34" s="8">
        <v>2.3999999999999998E-3</v>
      </c>
      <c r="N34">
        <v>3.3146499999999999</v>
      </c>
      <c r="O34">
        <v>3.2757700000000001</v>
      </c>
      <c r="P34">
        <v>3.2337500000000001</v>
      </c>
      <c r="Q34" s="8">
        <v>3.2292999999999998</v>
      </c>
      <c r="R34">
        <v>3.2665899999999999</v>
      </c>
      <c r="S34">
        <v>3.4939900000000002</v>
      </c>
      <c r="T34">
        <v>3.32666</v>
      </c>
      <c r="U34">
        <v>3.2767300000000001</v>
      </c>
      <c r="V34" s="8">
        <v>3.2423700000000002</v>
      </c>
      <c r="W34">
        <v>3.34476</v>
      </c>
      <c r="X34">
        <v>3.3128000000000002</v>
      </c>
      <c r="Y34">
        <v>3.3073700000000001</v>
      </c>
      <c r="Z34">
        <v>-1.64E-3</v>
      </c>
      <c r="AA34">
        <v>-4.8999999999999998E-4</v>
      </c>
      <c r="AB34" s="8">
        <v>-1.1E-4</v>
      </c>
      <c r="AC34">
        <v>-1.23E-3</v>
      </c>
      <c r="AD34">
        <v>6.8000000000000005E-4</v>
      </c>
      <c r="AF34" s="8">
        <v>0.76007999999999998</v>
      </c>
      <c r="AG34">
        <v>0.75141999999999998</v>
      </c>
      <c r="AH34">
        <v>0.68918000000000001</v>
      </c>
      <c r="AJ34" s="8">
        <v>4.6000000000000001E-4</v>
      </c>
      <c r="AL34" s="8">
        <v>0.42415000000000003</v>
      </c>
      <c r="AM34">
        <v>0.42791000000000001</v>
      </c>
      <c r="AN34">
        <v>0.44242999999999999</v>
      </c>
      <c r="AO34">
        <v>0.43597999999999998</v>
      </c>
      <c r="AP34">
        <v>0.42703000000000002</v>
      </c>
      <c r="AR34">
        <v>6.0000000000000002E-5</v>
      </c>
      <c r="AS34" s="8">
        <v>9.0000000000000006E-5</v>
      </c>
      <c r="AT34" s="8">
        <v>2.0000000000000001E-4</v>
      </c>
      <c r="AU34" s="8">
        <v>-8.0000000000000007E-5</v>
      </c>
      <c r="AW34" s="8">
        <v>3.4171399999999998</v>
      </c>
      <c r="AX34">
        <v>3.5528599999999999</v>
      </c>
      <c r="AZ34">
        <v>3.4036200000000001</v>
      </c>
      <c r="BA34">
        <v>3.3951899999999999</v>
      </c>
      <c r="BB34" s="8">
        <v>0.44857000000000002</v>
      </c>
      <c r="BC34" s="8">
        <v>0.42643999999999999</v>
      </c>
      <c r="BD34" s="8">
        <v>0.35975000000000001</v>
      </c>
      <c r="BE34" s="8">
        <v>0.38257999999999998</v>
      </c>
      <c r="BF34" s="8">
        <v>7.6808399999999999</v>
      </c>
      <c r="BG34" s="8">
        <v>7.6658999999999997</v>
      </c>
      <c r="BH34">
        <v>7.7123200000000001</v>
      </c>
      <c r="BI34" s="8">
        <v>7.8550199999999997</v>
      </c>
      <c r="BJ34" s="8">
        <v>7.8601599999999996</v>
      </c>
      <c r="BK34" s="8">
        <v>7.7244799999999998</v>
      </c>
      <c r="BL34" s="8">
        <v>2.6440000000000002E-2</v>
      </c>
      <c r="BM34">
        <v>2.6890000000000001E-2</v>
      </c>
      <c r="BN34" s="8">
        <v>2.6589999999999999E-2</v>
      </c>
      <c r="BO34" s="8">
        <v>2.6849999999999999E-2</v>
      </c>
    </row>
    <row r="35" spans="1:67">
      <c r="A35" s="1" t="s">
        <v>528</v>
      </c>
      <c r="B35" s="2" t="str">
        <f>"2025_10_14"&amp;"_"&amp;A35</f>
        <v>2025_10_14_41</v>
      </c>
      <c r="C35" t="s">
        <v>323</v>
      </c>
      <c r="D35">
        <v>3.15E-3</v>
      </c>
      <c r="E35" s="8">
        <v>5.4099999999999999E-3</v>
      </c>
      <c r="F35">
        <v>2.5400000000000002E-3</v>
      </c>
      <c r="G35">
        <v>2.7699999999999999E-3</v>
      </c>
      <c r="H35" s="8">
        <v>2.8600000000000001E-3</v>
      </c>
      <c r="I35" s="8">
        <v>2.8700000000000002E-3</v>
      </c>
      <c r="J35">
        <v>2.2699999999999999E-3</v>
      </c>
      <c r="K35">
        <v>3.1199999999999999E-3</v>
      </c>
      <c r="L35">
        <v>2.7100000000000002E-3</v>
      </c>
      <c r="M35" s="8">
        <v>2.48E-3</v>
      </c>
      <c r="N35">
        <v>3.4295399999999998</v>
      </c>
      <c r="O35">
        <v>3.391</v>
      </c>
      <c r="P35">
        <v>3.3473000000000002</v>
      </c>
      <c r="Q35" s="8">
        <v>3.3274599999999999</v>
      </c>
      <c r="R35">
        <v>3.38727</v>
      </c>
      <c r="S35">
        <v>3.6238199999999998</v>
      </c>
      <c r="T35">
        <v>3.4329000000000001</v>
      </c>
      <c r="U35">
        <v>3.38632</v>
      </c>
      <c r="V35" s="8">
        <v>3.35188</v>
      </c>
      <c r="W35">
        <v>3.4708700000000001</v>
      </c>
      <c r="X35">
        <v>3.4357899999999999</v>
      </c>
      <c r="Y35">
        <v>3.4237099999999998</v>
      </c>
      <c r="Z35">
        <v>-1.09E-3</v>
      </c>
      <c r="AA35">
        <v>-1.7000000000000001E-4</v>
      </c>
      <c r="AB35" s="8">
        <v>-1E-4</v>
      </c>
      <c r="AC35">
        <v>-1.09E-3</v>
      </c>
      <c r="AD35">
        <v>-1.7000000000000001E-4</v>
      </c>
      <c r="AF35" s="8">
        <v>0.82</v>
      </c>
      <c r="AG35">
        <v>0.80854999999999999</v>
      </c>
      <c r="AH35">
        <v>0.74551000000000001</v>
      </c>
      <c r="AJ35" s="8">
        <v>4.7199999999999998E-4</v>
      </c>
      <c r="AL35" s="8">
        <v>0.43858000000000003</v>
      </c>
      <c r="AM35">
        <v>0.44344</v>
      </c>
      <c r="AN35">
        <v>0.45932000000000001</v>
      </c>
      <c r="AO35">
        <v>0.45123999999999997</v>
      </c>
      <c r="AP35">
        <v>0.44220999999999999</v>
      </c>
      <c r="AR35">
        <v>8.0000000000000007E-5</v>
      </c>
      <c r="AS35" s="8">
        <v>1.2E-4</v>
      </c>
      <c r="AT35" s="8">
        <v>2.2000000000000001E-4</v>
      </c>
      <c r="AU35" s="8">
        <v>-1.0000000000000001E-5</v>
      </c>
      <c r="AW35" s="8">
        <v>3.4520200000000001</v>
      </c>
      <c r="AX35">
        <v>3.58962</v>
      </c>
      <c r="AZ35">
        <v>3.42807</v>
      </c>
      <c r="BA35">
        <v>3.42279</v>
      </c>
      <c r="BB35" s="8">
        <v>0.47259000000000001</v>
      </c>
      <c r="BC35" s="8">
        <v>0.44235000000000002</v>
      </c>
      <c r="BD35" s="8">
        <v>0.3856</v>
      </c>
      <c r="BE35" s="8">
        <v>0.41105999999999998</v>
      </c>
      <c r="BF35" s="8">
        <v>7.6830299999999996</v>
      </c>
      <c r="BG35" s="8">
        <v>7.6641899999999996</v>
      </c>
      <c r="BH35">
        <v>7.7113500000000004</v>
      </c>
      <c r="BI35" s="8">
        <v>7.8376299999999999</v>
      </c>
      <c r="BJ35" s="8">
        <v>7.84755</v>
      </c>
      <c r="BK35" s="8">
        <v>7.7405999999999997</v>
      </c>
      <c r="BL35" s="8">
        <v>2.7439999999999999E-2</v>
      </c>
      <c r="BM35">
        <v>2.7879999999999999E-2</v>
      </c>
      <c r="BN35" s="8">
        <v>2.7529999999999999E-2</v>
      </c>
      <c r="BO35" s="8">
        <v>2.776E-2</v>
      </c>
    </row>
    <row r="36" spans="1:67">
      <c r="A36" s="1" t="s">
        <v>529</v>
      </c>
      <c r="B36" s="2" t="str">
        <f>"2025_10_14"&amp;"_"&amp;A36</f>
        <v>2025_10_14_42</v>
      </c>
      <c r="C36" t="s">
        <v>330</v>
      </c>
      <c r="D36">
        <v>2.9399999999999999E-3</v>
      </c>
      <c r="E36" s="8">
        <v>6.5700000000000003E-3</v>
      </c>
      <c r="F36">
        <v>2.4499999999999999E-3</v>
      </c>
      <c r="G36">
        <v>2.66E-3</v>
      </c>
      <c r="H36" s="8">
        <v>2.6900000000000001E-3</v>
      </c>
      <c r="I36" s="8">
        <v>2.6900000000000001E-3</v>
      </c>
      <c r="J36">
        <v>3.0100000000000001E-3</v>
      </c>
      <c r="K36">
        <v>2.7799999999999999E-3</v>
      </c>
      <c r="L36">
        <v>2.5500000000000002E-3</v>
      </c>
      <c r="M36" s="8">
        <v>2.3E-3</v>
      </c>
      <c r="N36">
        <v>3.2627799999999998</v>
      </c>
      <c r="O36">
        <v>3.2313800000000001</v>
      </c>
      <c r="P36">
        <v>3.1843300000000001</v>
      </c>
      <c r="Q36" s="8">
        <v>3.1880899999999999</v>
      </c>
      <c r="R36">
        <v>3.1993200000000002</v>
      </c>
      <c r="S36">
        <v>3.4427300000000001</v>
      </c>
      <c r="T36">
        <v>3.2795100000000001</v>
      </c>
      <c r="U36">
        <v>3.2329699999999999</v>
      </c>
      <c r="V36" s="8">
        <v>3.1908699999999999</v>
      </c>
      <c r="W36">
        <v>3.29623</v>
      </c>
      <c r="X36">
        <v>3.2632400000000001</v>
      </c>
      <c r="Y36">
        <v>3.2520500000000001</v>
      </c>
      <c r="Z36">
        <v>-1.2800000000000001E-3</v>
      </c>
      <c r="AA36">
        <v>-4.2000000000000002E-4</v>
      </c>
      <c r="AB36" s="8">
        <v>-3.8999999999999999E-4</v>
      </c>
      <c r="AC36">
        <v>-8.0000000000000004E-4</v>
      </c>
      <c r="AD36">
        <v>-1.1999999999999999E-3</v>
      </c>
      <c r="AF36" s="8">
        <v>0.76670000000000005</v>
      </c>
      <c r="AG36">
        <v>0.75687000000000004</v>
      </c>
      <c r="AH36">
        <v>0.69494</v>
      </c>
      <c r="AJ36" s="8">
        <v>4.6099999999999998E-4</v>
      </c>
      <c r="AL36" s="8">
        <v>0.42054000000000002</v>
      </c>
      <c r="AM36">
        <v>0.42575000000000002</v>
      </c>
      <c r="AN36">
        <v>0.44068000000000002</v>
      </c>
      <c r="AO36">
        <v>0.43339</v>
      </c>
      <c r="AP36">
        <v>0.42497000000000001</v>
      </c>
      <c r="AR36">
        <v>1.7000000000000001E-4</v>
      </c>
      <c r="AS36" s="8">
        <v>1.7000000000000001E-4</v>
      </c>
      <c r="AT36" s="8">
        <v>2.1000000000000001E-4</v>
      </c>
      <c r="AU36" s="8">
        <v>3.0000000000000001E-5</v>
      </c>
      <c r="AW36" s="8">
        <v>3.4856500000000001</v>
      </c>
      <c r="AX36">
        <v>3.6298400000000002</v>
      </c>
      <c r="AZ36">
        <v>3.4718300000000002</v>
      </c>
      <c r="BA36">
        <v>3.46279</v>
      </c>
      <c r="BB36" s="8">
        <v>0.44041000000000002</v>
      </c>
      <c r="BC36" s="8">
        <v>0.441</v>
      </c>
      <c r="BD36" s="8">
        <v>0.41670000000000001</v>
      </c>
      <c r="BE36" s="8">
        <v>0.38091000000000003</v>
      </c>
      <c r="BF36" s="8">
        <v>7.6839700000000004</v>
      </c>
      <c r="BG36" s="8">
        <v>7.68872</v>
      </c>
      <c r="BH36">
        <v>7.7415599999999998</v>
      </c>
      <c r="BI36" s="8">
        <v>7.8855500000000003</v>
      </c>
      <c r="BJ36" s="8">
        <v>7.8900399999999999</v>
      </c>
      <c r="BK36" s="8">
        <v>7.7584999999999997</v>
      </c>
      <c r="BL36" s="8">
        <v>2.6110000000000001E-2</v>
      </c>
      <c r="BM36">
        <v>2.6550000000000001E-2</v>
      </c>
      <c r="BN36" s="8">
        <v>2.622E-2</v>
      </c>
      <c r="BO36" s="8">
        <v>2.6499999999999999E-2</v>
      </c>
    </row>
    <row r="37" spans="1:67">
      <c r="A37" s="1" t="s">
        <v>530</v>
      </c>
      <c r="B37" s="2" t="str">
        <f>"2025_10_14"&amp;"_"&amp;A37</f>
        <v>2025_10_14_43</v>
      </c>
      <c r="C37" t="s">
        <v>337</v>
      </c>
      <c r="D37">
        <v>3.5999999999999999E-3</v>
      </c>
      <c r="E37" s="8">
        <v>7.4400000000000004E-3</v>
      </c>
      <c r="F37">
        <v>2.5400000000000002E-3</v>
      </c>
      <c r="G37">
        <v>2.7200000000000002E-3</v>
      </c>
      <c r="H37" s="8">
        <v>2.7399999999999998E-3</v>
      </c>
      <c r="I37" s="8">
        <v>2.7299999999999998E-3</v>
      </c>
      <c r="J37">
        <v>4.1200000000000004E-3</v>
      </c>
      <c r="K37">
        <v>3.7399999999999998E-3</v>
      </c>
      <c r="L37">
        <v>2.6099999999999999E-3</v>
      </c>
      <c r="M37" s="8">
        <v>2.3900000000000002E-3</v>
      </c>
      <c r="N37">
        <v>3.3167800000000001</v>
      </c>
      <c r="O37">
        <v>3.2949199999999998</v>
      </c>
      <c r="P37">
        <v>3.2519300000000002</v>
      </c>
      <c r="Q37" s="8">
        <v>3.25197</v>
      </c>
      <c r="R37">
        <v>3.28207</v>
      </c>
      <c r="S37">
        <v>3.5168499999999998</v>
      </c>
      <c r="T37">
        <v>3.3352900000000001</v>
      </c>
      <c r="U37">
        <v>3.28328</v>
      </c>
      <c r="V37" s="8">
        <v>3.2433399999999999</v>
      </c>
      <c r="W37">
        <v>3.3586499999999999</v>
      </c>
      <c r="X37">
        <v>3.32437</v>
      </c>
      <c r="Y37">
        <v>3.3284400000000001</v>
      </c>
      <c r="Z37">
        <v>-7.1000000000000002E-4</v>
      </c>
      <c r="AA37">
        <v>1.9000000000000001E-4</v>
      </c>
      <c r="AB37" s="8">
        <v>5.4000000000000001E-4</v>
      </c>
      <c r="AC37">
        <v>-1.73E-3</v>
      </c>
      <c r="AD37">
        <v>-3.5E-4</v>
      </c>
      <c r="AF37" s="8">
        <v>0.88644999999999996</v>
      </c>
      <c r="AG37">
        <v>0.87351999999999996</v>
      </c>
      <c r="AH37">
        <v>0.80325000000000002</v>
      </c>
      <c r="AJ37" s="8">
        <v>4.6799999999999999E-4</v>
      </c>
      <c r="AL37" s="8">
        <v>0.42580000000000001</v>
      </c>
      <c r="AM37">
        <v>0.43073</v>
      </c>
      <c r="AN37">
        <v>0.44562000000000002</v>
      </c>
      <c r="AO37">
        <v>0.43844</v>
      </c>
      <c r="AP37">
        <v>0.42887999999999998</v>
      </c>
      <c r="AR37">
        <v>1.4999999999999999E-4</v>
      </c>
      <c r="AS37" s="8">
        <v>1.1E-4</v>
      </c>
      <c r="AT37" s="8">
        <v>1.6000000000000001E-4</v>
      </c>
      <c r="AU37" s="8">
        <v>2.7999999999999998E-4</v>
      </c>
      <c r="AW37" s="8">
        <v>3.55559</v>
      </c>
      <c r="AX37">
        <v>3.6966199999999998</v>
      </c>
      <c r="AZ37">
        <v>3.53477</v>
      </c>
      <c r="BA37">
        <v>3.53023</v>
      </c>
      <c r="BB37" s="8">
        <v>0.49697000000000002</v>
      </c>
      <c r="BC37" s="8">
        <v>0.44585000000000002</v>
      </c>
      <c r="BD37" s="8">
        <v>0.42786000000000002</v>
      </c>
      <c r="BE37" s="8">
        <v>0.41116000000000003</v>
      </c>
      <c r="BF37" s="8">
        <v>8.0012699999999999</v>
      </c>
      <c r="BG37" s="8">
        <v>7.9936999999999996</v>
      </c>
      <c r="BH37">
        <v>8.0540199999999995</v>
      </c>
      <c r="BI37" s="8">
        <v>8.1349900000000002</v>
      </c>
      <c r="BJ37" s="8">
        <v>8.1572300000000002</v>
      </c>
      <c r="BK37" s="8">
        <v>8.0556000000000001</v>
      </c>
      <c r="BL37" s="8">
        <v>2.673E-2</v>
      </c>
      <c r="BM37">
        <v>2.7140000000000001E-2</v>
      </c>
      <c r="BN37" s="8">
        <v>2.682E-2</v>
      </c>
      <c r="BO37" s="8">
        <v>2.708E-2</v>
      </c>
    </row>
    <row r="38" spans="1:67">
      <c r="A38" s="1" t="s">
        <v>531</v>
      </c>
      <c r="B38" s="2" t="str">
        <f>"2025_10_14"&amp;"_"&amp;A38</f>
        <v>2025_10_14_44</v>
      </c>
      <c r="C38" t="s">
        <v>344</v>
      </c>
      <c r="D38">
        <v>3.9199999999999999E-3</v>
      </c>
      <c r="E38" s="8">
        <v>6.5900000000000004E-3</v>
      </c>
      <c r="F38">
        <v>2.7000000000000001E-3</v>
      </c>
      <c r="G38">
        <v>3.2200000000000002E-3</v>
      </c>
      <c r="H38" s="8">
        <v>3.2299999999999998E-3</v>
      </c>
      <c r="I38" s="8">
        <v>3.2299999999999998E-3</v>
      </c>
      <c r="J38">
        <v>4.0499999999999998E-3</v>
      </c>
      <c r="K38">
        <v>3.79E-3</v>
      </c>
      <c r="L38">
        <v>3.0999999999999999E-3</v>
      </c>
      <c r="M38" s="8">
        <v>2.8999999999999998E-3</v>
      </c>
      <c r="N38">
        <v>3.7669100000000002</v>
      </c>
      <c r="O38">
        <v>3.7231999999999998</v>
      </c>
      <c r="P38">
        <v>3.6813500000000001</v>
      </c>
      <c r="Q38" s="8">
        <v>3.6569099999999999</v>
      </c>
      <c r="R38">
        <v>3.7217799999999999</v>
      </c>
      <c r="S38">
        <v>3.9745200000000001</v>
      </c>
      <c r="T38">
        <v>3.7707600000000001</v>
      </c>
      <c r="U38">
        <v>3.70417</v>
      </c>
      <c r="V38" s="8">
        <v>3.6633399999999998</v>
      </c>
      <c r="W38">
        <v>3.7953299999999999</v>
      </c>
      <c r="X38">
        <v>3.7562600000000002</v>
      </c>
      <c r="Y38">
        <v>3.7576700000000001</v>
      </c>
      <c r="Z38">
        <v>-9.0000000000000006E-5</v>
      </c>
      <c r="AA38">
        <v>1.73E-3</v>
      </c>
      <c r="AB38" s="8">
        <v>1.9E-3</v>
      </c>
      <c r="AC38">
        <v>2.0000000000000002E-5</v>
      </c>
      <c r="AD38">
        <v>2.6700000000000001E-3</v>
      </c>
      <c r="AF38" s="8">
        <v>0.93644000000000005</v>
      </c>
      <c r="AG38">
        <v>0.92095000000000005</v>
      </c>
      <c r="AH38">
        <v>0.86958000000000002</v>
      </c>
      <c r="AJ38" s="8">
        <v>4.8200000000000001E-4</v>
      </c>
      <c r="AL38" s="8">
        <v>0.49119000000000002</v>
      </c>
      <c r="AM38">
        <v>0.49573</v>
      </c>
      <c r="AN38">
        <v>0.51322000000000001</v>
      </c>
      <c r="AO38">
        <v>0.50416000000000005</v>
      </c>
      <c r="AP38">
        <v>0.49247000000000002</v>
      </c>
      <c r="AR38">
        <v>3.3E-4</v>
      </c>
      <c r="AS38" s="8">
        <v>3.4000000000000002E-4</v>
      </c>
      <c r="AT38" s="8">
        <v>4.8999999999999998E-4</v>
      </c>
      <c r="AU38" s="8">
        <v>1.9000000000000001E-4</v>
      </c>
      <c r="AW38" s="8">
        <v>3.7759999999999998</v>
      </c>
      <c r="AX38">
        <v>3.9267599999999998</v>
      </c>
      <c r="AZ38">
        <v>3.7450299999999999</v>
      </c>
      <c r="BA38">
        <v>3.7336800000000001</v>
      </c>
      <c r="BB38" s="8">
        <v>0.47506999999999999</v>
      </c>
      <c r="BC38" s="8">
        <v>0.45773999999999998</v>
      </c>
      <c r="BD38" s="8">
        <v>0.43873000000000001</v>
      </c>
      <c r="BE38" s="8">
        <v>0.42236000000000001</v>
      </c>
      <c r="BF38" s="8">
        <v>8.0179399999999994</v>
      </c>
      <c r="BG38" s="8">
        <v>8.0125299999999999</v>
      </c>
      <c r="BH38">
        <v>8.0633099999999995</v>
      </c>
      <c r="BI38" s="8">
        <v>8.1616800000000005</v>
      </c>
      <c r="BJ38" s="8">
        <v>8.1892999999999994</v>
      </c>
      <c r="BK38" s="8">
        <v>8.0708400000000005</v>
      </c>
      <c r="BL38" s="8">
        <v>3.0300000000000001E-2</v>
      </c>
      <c r="BM38">
        <v>3.0759999999999999E-2</v>
      </c>
      <c r="BN38" s="8">
        <v>3.0370000000000001E-2</v>
      </c>
      <c r="BO38" s="8">
        <v>3.0669999999999999E-2</v>
      </c>
    </row>
    <row r="39" spans="1:67">
      <c r="A39" s="1" t="s">
        <v>532</v>
      </c>
      <c r="B39" s="2" t="str">
        <f>"2025_10_14"&amp;"_"&amp;A39</f>
        <v>2025_10_14_45</v>
      </c>
      <c r="C39" t="s">
        <v>345</v>
      </c>
      <c r="D39">
        <v>7.0000000000000001E-3</v>
      </c>
      <c r="E39" s="8">
        <v>9.9000000000000008E-3</v>
      </c>
      <c r="F39">
        <v>3.0000000000000001E-3</v>
      </c>
      <c r="G39">
        <v>3.3700000000000002E-3</v>
      </c>
      <c r="H39" s="8">
        <v>3.4499999999999999E-3</v>
      </c>
      <c r="I39" s="8">
        <v>3.46E-3</v>
      </c>
      <c r="J39">
        <v>3.0799999999999998E-3</v>
      </c>
      <c r="K39">
        <v>3.7599999999999999E-3</v>
      </c>
      <c r="L39">
        <v>3.32E-3</v>
      </c>
      <c r="M39" s="8">
        <v>3.16E-3</v>
      </c>
      <c r="N39">
        <v>3.9756800000000001</v>
      </c>
      <c r="O39">
        <v>3.9386399999999999</v>
      </c>
      <c r="P39">
        <v>3.8827199999999999</v>
      </c>
      <c r="Q39" s="8">
        <v>3.8542999999999998</v>
      </c>
      <c r="R39">
        <v>3.9294500000000001</v>
      </c>
      <c r="S39">
        <v>4.2063800000000002</v>
      </c>
      <c r="T39">
        <v>3.99715</v>
      </c>
      <c r="U39">
        <v>3.92564</v>
      </c>
      <c r="V39" s="8">
        <v>3.8758400000000002</v>
      </c>
      <c r="W39">
        <v>4.00434</v>
      </c>
      <c r="X39">
        <v>3.97296</v>
      </c>
      <c r="Y39">
        <v>3.9760499999999999</v>
      </c>
      <c r="Z39">
        <v>3.5100000000000001E-3</v>
      </c>
      <c r="AA39">
        <v>4.0000000000000001E-3</v>
      </c>
      <c r="AB39" s="8">
        <v>4.6699999999999997E-3</v>
      </c>
      <c r="AC39">
        <v>2.6199999999999999E-3</v>
      </c>
      <c r="AD39">
        <v>3.5899999999999999E-3</v>
      </c>
      <c r="AF39" s="8">
        <v>0.96921999999999997</v>
      </c>
      <c r="AG39">
        <v>0.95326999999999995</v>
      </c>
      <c r="AH39">
        <v>0.89424000000000003</v>
      </c>
      <c r="AJ39" s="8">
        <v>5.2700000000000002E-4</v>
      </c>
      <c r="AL39" s="8">
        <v>0.51580999999999999</v>
      </c>
      <c r="AM39">
        <v>0.52281999999999995</v>
      </c>
      <c r="AN39">
        <v>0.54076999999999997</v>
      </c>
      <c r="AO39">
        <v>0.53134999999999999</v>
      </c>
      <c r="AP39">
        <v>0.52003999999999995</v>
      </c>
      <c r="AR39">
        <v>6.8000000000000005E-4</v>
      </c>
      <c r="AS39" s="8">
        <v>6.8999999999999997E-4</v>
      </c>
      <c r="AT39" s="8">
        <v>8.8999999999999995E-4</v>
      </c>
      <c r="AU39" s="8">
        <v>4.4999999999999999E-4</v>
      </c>
      <c r="AW39" s="8">
        <v>3.9811399999999999</v>
      </c>
      <c r="AX39">
        <v>4.1418900000000001</v>
      </c>
      <c r="AZ39">
        <v>3.9462299999999999</v>
      </c>
      <c r="BA39">
        <v>3.9403800000000002</v>
      </c>
      <c r="BB39" s="8">
        <v>0.49642999999999998</v>
      </c>
      <c r="BC39" s="8">
        <v>0.45054</v>
      </c>
      <c r="BD39" s="8">
        <v>0.41857</v>
      </c>
      <c r="BE39" s="8">
        <v>0.40094999999999997</v>
      </c>
      <c r="BF39" s="8">
        <v>8.1495200000000008</v>
      </c>
      <c r="BG39" s="8">
        <v>8.1453299999999995</v>
      </c>
      <c r="BH39">
        <v>8.2016799999999996</v>
      </c>
      <c r="BI39" s="8">
        <v>8.3055400000000006</v>
      </c>
      <c r="BJ39" s="8">
        <v>8.3107199999999999</v>
      </c>
      <c r="BK39" s="8">
        <v>8.1929599999999994</v>
      </c>
      <c r="BL39" s="8">
        <v>3.1370000000000002E-2</v>
      </c>
      <c r="BM39">
        <v>3.1850000000000003E-2</v>
      </c>
      <c r="BN39" s="8">
        <v>3.1399999999999997E-2</v>
      </c>
      <c r="BO39" s="8">
        <v>3.1809999999999998E-2</v>
      </c>
    </row>
    <row r="40" spans="1:67">
      <c r="A40" s="1" t="s">
        <v>545</v>
      </c>
      <c r="B40" s="2" t="str">
        <f>"2025_10_14"&amp;"_"&amp;A40</f>
        <v>2025_10_14_58</v>
      </c>
      <c r="C40" t="s">
        <v>387</v>
      </c>
      <c r="D40">
        <v>1.354E-2</v>
      </c>
      <c r="E40" s="8">
        <v>1.494E-2</v>
      </c>
      <c r="F40">
        <v>4.0200000000000001E-3</v>
      </c>
      <c r="G40">
        <v>4.0699999999999998E-3</v>
      </c>
      <c r="H40" s="8">
        <v>4.0200000000000001E-3</v>
      </c>
      <c r="I40" s="8">
        <v>4.0200000000000001E-3</v>
      </c>
      <c r="J40">
        <v>4.8500000000000001E-3</v>
      </c>
      <c r="K40">
        <v>4.2100000000000002E-3</v>
      </c>
      <c r="L40">
        <v>3.9399999999999999E-3</v>
      </c>
      <c r="M40" s="8">
        <v>3.7399999999999998E-3</v>
      </c>
      <c r="N40">
        <v>3.75969</v>
      </c>
      <c r="O40">
        <v>3.7157900000000001</v>
      </c>
      <c r="P40">
        <v>3.6704400000000001</v>
      </c>
      <c r="Q40" s="8">
        <v>3.6461999999999999</v>
      </c>
      <c r="R40">
        <v>3.7118899999999999</v>
      </c>
      <c r="S40">
        <v>3.9470000000000001</v>
      </c>
      <c r="T40">
        <v>3.7637900000000002</v>
      </c>
      <c r="U40">
        <v>3.7104499999999998</v>
      </c>
      <c r="V40" s="8">
        <v>3.6677200000000001</v>
      </c>
      <c r="W40">
        <v>3.8053699999999999</v>
      </c>
      <c r="X40">
        <v>3.76647</v>
      </c>
      <c r="Y40">
        <v>3.7496200000000002</v>
      </c>
      <c r="Z40">
        <v>2.8400000000000001E-3</v>
      </c>
      <c r="AA40">
        <v>3.6900000000000001E-3</v>
      </c>
      <c r="AB40" s="8">
        <v>3.8800000000000002E-3</v>
      </c>
      <c r="AC40">
        <v>3.2599999999999999E-3</v>
      </c>
      <c r="AD40">
        <v>3.3800000000000002E-3</v>
      </c>
      <c r="AF40" s="8">
        <v>0.95223000000000002</v>
      </c>
      <c r="AG40">
        <v>0.93616999999999995</v>
      </c>
      <c r="AH40">
        <v>0.89339000000000002</v>
      </c>
      <c r="AJ40" s="8">
        <v>3.88E-4</v>
      </c>
      <c r="AL40" s="8">
        <v>0.48537999999999998</v>
      </c>
      <c r="AM40">
        <v>0.49009999999999998</v>
      </c>
      <c r="AN40">
        <v>0.50670000000000004</v>
      </c>
      <c r="AO40">
        <v>0.49931999999999999</v>
      </c>
      <c r="AP40">
        <v>0.48879</v>
      </c>
      <c r="AR40">
        <v>7.6000000000000004E-4</v>
      </c>
      <c r="AS40" s="8">
        <v>7.6999999999999996E-4</v>
      </c>
      <c r="AT40" s="8">
        <v>8.8999999999999995E-4</v>
      </c>
      <c r="AU40" s="8">
        <v>7.3999999999999999E-4</v>
      </c>
      <c r="AW40" s="8">
        <v>3.0051299999999999</v>
      </c>
      <c r="AX40">
        <v>3.13164</v>
      </c>
      <c r="AZ40">
        <v>2.9864700000000002</v>
      </c>
      <c r="BA40">
        <v>2.9845100000000002</v>
      </c>
      <c r="BB40" s="8">
        <v>0.48626999999999998</v>
      </c>
      <c r="BC40" s="8">
        <v>0.44462000000000002</v>
      </c>
      <c r="BD40" s="8">
        <v>0.36719000000000002</v>
      </c>
      <c r="BE40" s="8">
        <v>0.40847</v>
      </c>
      <c r="BF40" s="8">
        <v>6.1217199999999998</v>
      </c>
      <c r="BG40" s="8">
        <v>6.1321899999999996</v>
      </c>
      <c r="BH40">
        <v>6.1418299999999997</v>
      </c>
      <c r="BI40" s="8">
        <v>6.2856399999999999</v>
      </c>
      <c r="BJ40" s="8">
        <v>6.2852399999999999</v>
      </c>
      <c r="BK40" s="8">
        <v>6.1795900000000001</v>
      </c>
      <c r="BL40" s="8">
        <v>2.8750000000000001E-2</v>
      </c>
      <c r="BM40">
        <v>2.9250000000000002E-2</v>
      </c>
      <c r="BN40" s="8">
        <v>2.8899999999999999E-2</v>
      </c>
      <c r="BO40" s="8">
        <v>2.9250000000000002E-2</v>
      </c>
    </row>
    <row r="41" spans="1:67">
      <c r="A41" s="1" t="s">
        <v>546</v>
      </c>
      <c r="B41" s="2" t="str">
        <f>"2025_10_14"&amp;"_"&amp;A41</f>
        <v>2025_10_14_59</v>
      </c>
      <c r="C41" t="s">
        <v>389</v>
      </c>
      <c r="D41">
        <v>9.41E-3</v>
      </c>
      <c r="E41" s="8">
        <v>1.174E-2</v>
      </c>
      <c r="F41">
        <v>3.3500000000000001E-3</v>
      </c>
      <c r="G41">
        <v>3.49E-3</v>
      </c>
      <c r="H41" s="8">
        <v>3.5599999999999998E-3</v>
      </c>
      <c r="I41" s="8">
        <v>3.5599999999999998E-3</v>
      </c>
      <c r="J41">
        <v>2.9399999999999999E-3</v>
      </c>
      <c r="K41">
        <v>3.5400000000000002E-3</v>
      </c>
      <c r="L41">
        <v>3.4399999999999999E-3</v>
      </c>
      <c r="M41" s="8">
        <v>3.2699999999999999E-3</v>
      </c>
      <c r="N41">
        <v>4.0367699999999997</v>
      </c>
      <c r="O41">
        <v>3.98691</v>
      </c>
      <c r="P41">
        <v>3.9335399999999998</v>
      </c>
      <c r="Q41" s="8">
        <v>3.8780899999999998</v>
      </c>
      <c r="R41">
        <v>3.97411</v>
      </c>
      <c r="S41">
        <v>4.2634999999999996</v>
      </c>
      <c r="T41">
        <v>4.0259600000000004</v>
      </c>
      <c r="U41">
        <v>3.9677500000000001</v>
      </c>
      <c r="V41" s="8">
        <v>3.9214099999999998</v>
      </c>
      <c r="W41">
        <v>4.0536000000000003</v>
      </c>
      <c r="X41">
        <v>4.0157999999999996</v>
      </c>
      <c r="Y41">
        <v>4.0283199999999999</v>
      </c>
      <c r="Z41">
        <v>3.46E-3</v>
      </c>
      <c r="AA41">
        <v>4.64E-3</v>
      </c>
      <c r="AB41" s="8">
        <v>4.8799999999999998E-3</v>
      </c>
      <c r="AC41">
        <v>4.1700000000000001E-3</v>
      </c>
      <c r="AD41">
        <v>5.7600000000000004E-3</v>
      </c>
      <c r="AF41" s="8">
        <v>1.0608299999999999</v>
      </c>
      <c r="AG41">
        <v>1.0421899999999999</v>
      </c>
      <c r="AH41">
        <v>0.99502000000000002</v>
      </c>
      <c r="AJ41" s="8">
        <v>5.7899999999999998E-4</v>
      </c>
      <c r="AL41" s="8">
        <v>0.55232000000000003</v>
      </c>
      <c r="AM41">
        <v>0.55733999999999995</v>
      </c>
      <c r="AN41">
        <v>0.57728000000000002</v>
      </c>
      <c r="AO41">
        <v>0.56766000000000005</v>
      </c>
      <c r="AP41">
        <v>0.55559000000000003</v>
      </c>
      <c r="AR41">
        <v>5.6999999999999998E-4</v>
      </c>
      <c r="AS41" s="8">
        <v>5.4000000000000001E-4</v>
      </c>
      <c r="AT41" s="8">
        <v>8.7000000000000001E-4</v>
      </c>
      <c r="AU41" s="8">
        <v>5.1999999999999995E-4</v>
      </c>
      <c r="AW41" s="8">
        <v>4.0088800000000004</v>
      </c>
      <c r="AX41">
        <v>4.1775500000000001</v>
      </c>
      <c r="AZ41">
        <v>3.9778099999999998</v>
      </c>
      <c r="BA41">
        <v>3.9707599999999998</v>
      </c>
      <c r="BB41" s="8">
        <v>0.45061000000000001</v>
      </c>
      <c r="BC41" s="8">
        <v>0.3896</v>
      </c>
      <c r="BD41" s="8">
        <v>0.35637000000000002</v>
      </c>
      <c r="BE41" s="8">
        <v>0.37684000000000001</v>
      </c>
      <c r="BF41" s="8">
        <v>8.0447100000000002</v>
      </c>
      <c r="BG41" s="8">
        <v>8.0399200000000004</v>
      </c>
      <c r="BH41">
        <v>8.0820600000000002</v>
      </c>
      <c r="BI41" s="8">
        <v>8.1779399999999995</v>
      </c>
      <c r="BJ41" s="8">
        <v>8.2077299999999997</v>
      </c>
      <c r="BK41" s="8">
        <v>8.0965100000000003</v>
      </c>
      <c r="BL41" s="8">
        <v>3.1530000000000002E-2</v>
      </c>
      <c r="BM41">
        <v>3.2039999999999999E-2</v>
      </c>
      <c r="BN41" s="8">
        <v>3.1570000000000001E-2</v>
      </c>
      <c r="BO41" s="8">
        <v>3.1879999999999999E-2</v>
      </c>
    </row>
    <row r="42" spans="1:67">
      <c r="A42" s="1" t="s">
        <v>547</v>
      </c>
      <c r="B42" s="2" t="str">
        <f>"2025_10_14"&amp;"_"&amp;A42</f>
        <v>2025_10_14_60</v>
      </c>
      <c r="C42" t="s">
        <v>392</v>
      </c>
      <c r="D42">
        <v>9.8600000000000007E-3</v>
      </c>
      <c r="E42" s="8">
        <v>1.3469999999999999E-2</v>
      </c>
      <c r="F42">
        <v>2.2000000000000001E-3</v>
      </c>
      <c r="G42">
        <v>2.2300000000000002E-3</v>
      </c>
      <c r="H42" s="8">
        <v>2.4299999999999999E-3</v>
      </c>
      <c r="I42" s="8">
        <v>2.4099999999999998E-3</v>
      </c>
      <c r="J42">
        <v>3.79E-3</v>
      </c>
      <c r="K42">
        <v>2.7000000000000001E-3</v>
      </c>
      <c r="L42">
        <v>2.2699999999999999E-3</v>
      </c>
      <c r="M42" s="8">
        <v>2.0500000000000002E-3</v>
      </c>
      <c r="N42">
        <v>2.4580500000000001</v>
      </c>
      <c r="O42">
        <v>2.4365600000000001</v>
      </c>
      <c r="P42">
        <v>2.4054500000000001</v>
      </c>
      <c r="Q42" s="8">
        <v>2.4225400000000001</v>
      </c>
      <c r="R42">
        <v>2.4604699999999999</v>
      </c>
      <c r="S42">
        <v>2.5876700000000001</v>
      </c>
      <c r="T42">
        <v>2.4516499999999999</v>
      </c>
      <c r="U42">
        <v>2.4278400000000002</v>
      </c>
      <c r="V42" s="8">
        <v>2.3936000000000002</v>
      </c>
      <c r="W42">
        <v>2.4993599999999998</v>
      </c>
      <c r="X42">
        <v>2.4696199999999999</v>
      </c>
      <c r="Y42">
        <v>2.4657</v>
      </c>
      <c r="Z42">
        <v>2.0699999999999998E-3</v>
      </c>
      <c r="AA42">
        <v>3.49E-3</v>
      </c>
      <c r="AB42" s="8">
        <v>3.8800000000000002E-3</v>
      </c>
      <c r="AC42">
        <v>1.6000000000000001E-3</v>
      </c>
      <c r="AD42">
        <v>2.8800000000000002E-3</v>
      </c>
      <c r="AF42" s="8">
        <v>0.61570000000000003</v>
      </c>
      <c r="AG42">
        <v>0.61004999999999998</v>
      </c>
      <c r="AH42">
        <v>0.55215999999999998</v>
      </c>
      <c r="AJ42" s="8">
        <v>2.6200000000000003E-4</v>
      </c>
      <c r="AL42" s="8">
        <v>0.30292000000000002</v>
      </c>
      <c r="AM42">
        <v>0.30421999999999999</v>
      </c>
      <c r="AN42">
        <v>0.31435999999999997</v>
      </c>
      <c r="AO42">
        <v>0.30935000000000001</v>
      </c>
      <c r="AP42">
        <v>0.30329</v>
      </c>
      <c r="AR42">
        <v>6.9999999999999999E-4</v>
      </c>
      <c r="AS42" s="8">
        <v>6.7000000000000002E-4</v>
      </c>
      <c r="AT42" s="8">
        <v>7.2000000000000005E-4</v>
      </c>
      <c r="AU42" s="8">
        <v>5.1999999999999995E-4</v>
      </c>
      <c r="AW42" s="8">
        <v>1.7243200000000001</v>
      </c>
      <c r="AX42">
        <v>1.77925</v>
      </c>
      <c r="AZ42">
        <v>1.7193700000000001</v>
      </c>
      <c r="BA42">
        <v>1.7325699999999999</v>
      </c>
      <c r="BB42" s="8">
        <v>0.23974000000000001</v>
      </c>
      <c r="BC42" s="8">
        <v>0.22004000000000001</v>
      </c>
      <c r="BD42" s="8">
        <v>0.20663999999999999</v>
      </c>
      <c r="BE42" s="8">
        <v>0.20154</v>
      </c>
      <c r="BF42" s="8">
        <v>4.7019200000000003</v>
      </c>
      <c r="BG42" s="8">
        <v>4.7059300000000004</v>
      </c>
      <c r="BH42">
        <v>4.7210299999999998</v>
      </c>
      <c r="BI42" s="8">
        <v>4.7987099999999998</v>
      </c>
      <c r="BJ42" s="8">
        <v>4.8235999999999999</v>
      </c>
      <c r="BK42" s="8">
        <v>4.7497400000000001</v>
      </c>
      <c r="BL42" s="8">
        <v>1.8079999999999999E-2</v>
      </c>
      <c r="BM42">
        <v>1.8530000000000001E-2</v>
      </c>
      <c r="BN42" s="8">
        <v>1.8110000000000001E-2</v>
      </c>
      <c r="BO42" s="8">
        <v>1.8380000000000001E-2</v>
      </c>
    </row>
    <row r="43" spans="1:67">
      <c r="A43" s="1" t="s">
        <v>550</v>
      </c>
      <c r="B43" s="2" t="str">
        <f>"2025_10_14"&amp;"_"&amp;A43</f>
        <v>2025_10_14_63</v>
      </c>
      <c r="C43" t="s">
        <v>398</v>
      </c>
      <c r="D43">
        <v>5.2700000000000004E-3</v>
      </c>
      <c r="E43" s="8">
        <v>8.43E-3</v>
      </c>
      <c r="F43">
        <v>2.31E-3</v>
      </c>
      <c r="G43">
        <v>2.5100000000000001E-3</v>
      </c>
      <c r="H43" s="8">
        <v>2.5200000000000001E-3</v>
      </c>
      <c r="I43" s="8">
        <v>2.5200000000000001E-3</v>
      </c>
      <c r="J43">
        <v>1.97E-3</v>
      </c>
      <c r="K43">
        <v>3.0999999999999999E-3</v>
      </c>
      <c r="L43">
        <v>2.3600000000000001E-3</v>
      </c>
      <c r="M43" s="8">
        <v>2.16E-3</v>
      </c>
      <c r="N43">
        <v>2.3971900000000002</v>
      </c>
      <c r="O43">
        <v>2.3786900000000002</v>
      </c>
      <c r="P43">
        <v>2.3514900000000001</v>
      </c>
      <c r="Q43" s="8">
        <v>2.3818700000000002</v>
      </c>
      <c r="R43">
        <v>2.4180100000000002</v>
      </c>
      <c r="S43">
        <v>2.5329299999999999</v>
      </c>
      <c r="T43">
        <v>2.3820000000000001</v>
      </c>
      <c r="U43">
        <v>2.36503</v>
      </c>
      <c r="V43" s="8">
        <v>2.3344499999999999</v>
      </c>
      <c r="W43">
        <v>2.43634</v>
      </c>
      <c r="X43">
        <v>2.4074399999999998</v>
      </c>
      <c r="Y43">
        <v>2.4196800000000001</v>
      </c>
      <c r="Z43">
        <v>4.4999999999999999E-4</v>
      </c>
      <c r="AA43">
        <v>2.1900000000000001E-3</v>
      </c>
      <c r="AB43" s="8">
        <v>2.2100000000000002E-3</v>
      </c>
      <c r="AC43">
        <v>-1.3999999999999999E-4</v>
      </c>
      <c r="AD43">
        <v>1.3600000000000001E-3</v>
      </c>
      <c r="AF43" s="8">
        <v>0.58887999999999996</v>
      </c>
      <c r="AG43">
        <v>0.58328000000000002</v>
      </c>
      <c r="AH43">
        <v>0.52417000000000002</v>
      </c>
      <c r="AJ43" s="8">
        <v>3.0499999999999999E-4</v>
      </c>
      <c r="AL43" s="8">
        <v>0.29483999999999999</v>
      </c>
      <c r="AM43">
        <v>0.29593999999999998</v>
      </c>
      <c r="AN43">
        <v>0.30656</v>
      </c>
      <c r="AO43">
        <v>0.30036000000000002</v>
      </c>
      <c r="AP43">
        <v>0.29500999999999999</v>
      </c>
      <c r="AR43">
        <v>8.4000000000000003E-4</v>
      </c>
      <c r="AS43" s="8">
        <v>8.7000000000000001E-4</v>
      </c>
      <c r="AT43" s="8">
        <v>9.5E-4</v>
      </c>
      <c r="AU43" s="8">
        <v>7.3999999999999999E-4</v>
      </c>
      <c r="AW43" s="8">
        <v>1.92659</v>
      </c>
      <c r="AX43">
        <v>1.98583</v>
      </c>
      <c r="AZ43">
        <v>1.90771</v>
      </c>
      <c r="BA43">
        <v>1.93723</v>
      </c>
      <c r="BB43" s="8">
        <v>0.21843000000000001</v>
      </c>
      <c r="BC43" s="8">
        <v>0.19037000000000001</v>
      </c>
      <c r="BD43" s="8">
        <v>0.20041999999999999</v>
      </c>
      <c r="BE43" s="8">
        <v>0.18027000000000001</v>
      </c>
      <c r="BF43" s="8">
        <v>5.5411999999999999</v>
      </c>
      <c r="BG43" s="8">
        <v>5.5510999999999999</v>
      </c>
      <c r="BH43">
        <v>5.5564099999999996</v>
      </c>
      <c r="BI43" s="8">
        <v>5.6825900000000003</v>
      </c>
      <c r="BJ43" s="8">
        <v>5.6825799999999997</v>
      </c>
      <c r="BK43" s="8">
        <v>5.5972</v>
      </c>
      <c r="BL43" s="8">
        <v>1.8429999999999998E-2</v>
      </c>
      <c r="BM43">
        <v>1.8849999999999999E-2</v>
      </c>
      <c r="BN43" s="8">
        <v>1.8460000000000001E-2</v>
      </c>
      <c r="BO43" s="8">
        <v>1.8710000000000001E-2</v>
      </c>
    </row>
    <row r="44" spans="1:67">
      <c r="A44" s="1" t="s">
        <v>551</v>
      </c>
      <c r="B44" s="2" t="str">
        <f>"2025_10_14"&amp;"_"&amp;A44</f>
        <v>2025_10_14_64</v>
      </c>
      <c r="C44" t="s">
        <v>402</v>
      </c>
      <c r="D44">
        <v>5.9500000000000004E-3</v>
      </c>
      <c r="E44" s="8">
        <v>8.1700000000000002E-3</v>
      </c>
      <c r="F44">
        <v>2.31E-3</v>
      </c>
      <c r="G44">
        <v>2.48E-3</v>
      </c>
      <c r="H44" s="8">
        <v>2.5200000000000001E-3</v>
      </c>
      <c r="I44" s="8">
        <v>2.5000000000000001E-3</v>
      </c>
      <c r="J44">
        <v>2.6199999999999999E-3</v>
      </c>
      <c r="K44">
        <v>3.2499999999999999E-3</v>
      </c>
      <c r="L44">
        <v>2.3600000000000001E-3</v>
      </c>
      <c r="M44" s="8">
        <v>2.15E-3</v>
      </c>
      <c r="N44">
        <v>2.2355800000000001</v>
      </c>
      <c r="O44">
        <v>2.22098</v>
      </c>
      <c r="P44">
        <v>2.1939000000000002</v>
      </c>
      <c r="Q44" s="8">
        <v>2.21631</v>
      </c>
      <c r="R44">
        <v>2.2427899999999998</v>
      </c>
      <c r="S44">
        <v>2.3626999999999998</v>
      </c>
      <c r="T44">
        <v>2.2374900000000002</v>
      </c>
      <c r="U44">
        <v>2.2152599999999998</v>
      </c>
      <c r="V44" s="8">
        <v>2.1816499999999999</v>
      </c>
      <c r="W44">
        <v>2.28424</v>
      </c>
      <c r="X44">
        <v>2.2571599999999998</v>
      </c>
      <c r="Y44">
        <v>2.2613300000000001</v>
      </c>
      <c r="Z44">
        <v>1.56E-3</v>
      </c>
      <c r="AA44">
        <v>1.9599999999999999E-3</v>
      </c>
      <c r="AB44" s="8">
        <v>2.5000000000000001E-3</v>
      </c>
      <c r="AC44">
        <v>-8.0000000000000004E-4</v>
      </c>
      <c r="AD44">
        <v>1.98E-3</v>
      </c>
      <c r="AF44" s="8">
        <v>0.58221000000000001</v>
      </c>
      <c r="AG44">
        <v>0.57677999999999996</v>
      </c>
      <c r="AH44">
        <v>0.52485999999999999</v>
      </c>
      <c r="AJ44" s="8">
        <v>2.8299999999999999E-4</v>
      </c>
      <c r="AL44" s="8">
        <v>0.28273999999999999</v>
      </c>
      <c r="AM44">
        <v>0.28459000000000001</v>
      </c>
      <c r="AN44">
        <v>0.29399999999999998</v>
      </c>
      <c r="AO44">
        <v>0.28850999999999999</v>
      </c>
      <c r="AP44">
        <v>0.28337000000000001</v>
      </c>
      <c r="AR44">
        <v>3.4000000000000002E-4</v>
      </c>
      <c r="AS44" s="8">
        <v>2.7999999999999998E-4</v>
      </c>
      <c r="AT44" s="8">
        <v>5.4000000000000001E-4</v>
      </c>
      <c r="AU44" s="8">
        <v>3.1E-4</v>
      </c>
      <c r="AW44" s="8">
        <v>1.8335600000000001</v>
      </c>
      <c r="AX44">
        <v>1.8920699999999999</v>
      </c>
      <c r="AZ44">
        <v>1.83463</v>
      </c>
      <c r="BA44">
        <v>1.8530800000000001</v>
      </c>
      <c r="BB44" s="8">
        <v>0.19384999999999999</v>
      </c>
      <c r="BC44" s="8">
        <v>0.17508000000000001</v>
      </c>
      <c r="BD44" s="8">
        <v>0.16694000000000001</v>
      </c>
      <c r="BE44" s="8">
        <v>0.15129999999999999</v>
      </c>
      <c r="BF44" s="8">
        <v>5.3869899999999999</v>
      </c>
      <c r="BG44" s="8">
        <v>5.4036600000000004</v>
      </c>
      <c r="BH44">
        <v>5.4117899999999999</v>
      </c>
      <c r="BI44" s="8">
        <v>5.5084099999999996</v>
      </c>
      <c r="BJ44" s="8">
        <v>5.5232000000000001</v>
      </c>
      <c r="BK44" s="8">
        <v>5.4481900000000003</v>
      </c>
      <c r="BL44" s="8">
        <v>1.7940000000000001E-2</v>
      </c>
      <c r="BM44">
        <v>1.8370000000000001E-2</v>
      </c>
      <c r="BN44" s="8">
        <v>1.8030000000000001E-2</v>
      </c>
      <c r="BO44" s="8">
        <v>1.8259999999999998E-2</v>
      </c>
    </row>
    <row r="45" spans="1:67">
      <c r="A45" s="1" t="s">
        <v>552</v>
      </c>
      <c r="B45" s="2" t="str">
        <f>"2025_10_14"&amp;"_"&amp;A45</f>
        <v>2025_10_14_65</v>
      </c>
      <c r="C45" t="s">
        <v>405</v>
      </c>
      <c r="D45">
        <v>5.0099999999999997E-3</v>
      </c>
      <c r="E45" s="8">
        <v>8.0700000000000008E-3</v>
      </c>
      <c r="F45">
        <v>2.31E-3</v>
      </c>
      <c r="G45">
        <v>2.5400000000000002E-3</v>
      </c>
      <c r="H45" s="8">
        <v>2.63E-3</v>
      </c>
      <c r="I45" s="8">
        <v>2.6199999999999999E-3</v>
      </c>
      <c r="J45">
        <v>2.9099999999999998E-3</v>
      </c>
      <c r="K45">
        <v>3.16E-3</v>
      </c>
      <c r="L45">
        <v>2.47E-3</v>
      </c>
      <c r="M45" s="8">
        <v>2.2499999999999998E-3</v>
      </c>
      <c r="N45">
        <v>2.2875800000000002</v>
      </c>
      <c r="O45">
        <v>2.2665000000000002</v>
      </c>
      <c r="P45">
        <v>2.2433100000000001</v>
      </c>
      <c r="Q45" s="8">
        <v>2.26004</v>
      </c>
      <c r="R45">
        <v>2.2823600000000002</v>
      </c>
      <c r="S45">
        <v>2.4016700000000002</v>
      </c>
      <c r="T45">
        <v>2.2631600000000001</v>
      </c>
      <c r="U45">
        <v>2.2532700000000001</v>
      </c>
      <c r="V45" s="8">
        <v>2.22628</v>
      </c>
      <c r="W45">
        <v>2.3318099999999999</v>
      </c>
      <c r="X45">
        <v>2.30504</v>
      </c>
      <c r="Y45">
        <v>2.30009</v>
      </c>
      <c r="Z45">
        <v>1.1800000000000001E-3</v>
      </c>
      <c r="AA45">
        <v>2.2899999999999999E-3</v>
      </c>
      <c r="AB45" s="8">
        <v>2.15E-3</v>
      </c>
      <c r="AC45">
        <v>-5.0000000000000001E-4</v>
      </c>
      <c r="AD45">
        <v>1.8699999999999999E-3</v>
      </c>
      <c r="AF45" s="8">
        <v>0.61746000000000001</v>
      </c>
      <c r="AG45">
        <v>0.61119000000000001</v>
      </c>
      <c r="AH45">
        <v>0.55217000000000005</v>
      </c>
      <c r="AJ45" s="8">
        <v>2.4800000000000001E-4</v>
      </c>
      <c r="AL45" s="8">
        <v>0.29515999999999998</v>
      </c>
      <c r="AM45">
        <v>0.29637999999999998</v>
      </c>
      <c r="AN45">
        <v>0.30715999999999999</v>
      </c>
      <c r="AO45">
        <v>0.30026000000000003</v>
      </c>
      <c r="AP45">
        <v>0.29474</v>
      </c>
      <c r="AR45">
        <v>9.6000000000000002E-4</v>
      </c>
      <c r="AS45" s="8">
        <v>9.2000000000000003E-4</v>
      </c>
      <c r="AT45" s="8">
        <v>9.1E-4</v>
      </c>
      <c r="AU45" s="8">
        <v>9.7000000000000005E-4</v>
      </c>
      <c r="AW45" s="8">
        <v>2.0057700000000001</v>
      </c>
      <c r="AX45">
        <v>2.0682</v>
      </c>
      <c r="AZ45">
        <v>2.0090699999999999</v>
      </c>
      <c r="BA45">
        <v>2.0182099999999998</v>
      </c>
      <c r="BB45" s="8">
        <v>0.17080000000000001</v>
      </c>
      <c r="BC45" s="8">
        <v>0.17301</v>
      </c>
      <c r="BD45" s="8">
        <v>0.14641000000000001</v>
      </c>
      <c r="BE45" s="8">
        <v>0.12995000000000001</v>
      </c>
      <c r="BF45" s="8">
        <v>5.8663100000000004</v>
      </c>
      <c r="BG45" s="8">
        <v>5.8830999999999998</v>
      </c>
      <c r="BH45">
        <v>5.9026500000000004</v>
      </c>
      <c r="BI45" s="8">
        <v>6.0123100000000003</v>
      </c>
      <c r="BJ45" s="8">
        <v>6.01945</v>
      </c>
      <c r="BK45" s="8">
        <v>5.9320399999999998</v>
      </c>
      <c r="BL45" s="8">
        <v>1.9349999999999999E-2</v>
      </c>
      <c r="BM45">
        <v>1.9800000000000002E-2</v>
      </c>
      <c r="BN45" s="8">
        <v>1.942E-2</v>
      </c>
      <c r="BO45" s="8">
        <v>1.966E-2</v>
      </c>
    </row>
    <row r="46" spans="1:67">
      <c r="A46" s="1" t="s">
        <v>553</v>
      </c>
      <c r="B46" s="2" t="str">
        <f>"2025_10_14"&amp;"_"&amp;A46</f>
        <v>2025_10_14_66</v>
      </c>
      <c r="C46" t="s">
        <v>463</v>
      </c>
      <c r="D46">
        <v>9.4699999999999993E-3</v>
      </c>
      <c r="E46" s="8">
        <v>1.1639999999999999E-2</v>
      </c>
      <c r="F46">
        <v>2.0899999999999998E-3</v>
      </c>
      <c r="G46">
        <v>2.2499999999999998E-3</v>
      </c>
      <c r="H46" s="8">
        <v>2.4599999999999999E-3</v>
      </c>
      <c r="I46" s="8">
        <v>2.4399999999999999E-3</v>
      </c>
      <c r="J46">
        <v>2.9299999999999999E-3</v>
      </c>
      <c r="K46">
        <v>2.5999999999999999E-3</v>
      </c>
      <c r="L46">
        <v>2.32E-3</v>
      </c>
      <c r="M46" s="8">
        <v>2.0799999999999998E-3</v>
      </c>
      <c r="N46">
        <v>2.08724</v>
      </c>
      <c r="O46">
        <v>2.07348</v>
      </c>
      <c r="P46">
        <v>2.0444100000000001</v>
      </c>
      <c r="Q46" s="8">
        <v>2.0759799999999999</v>
      </c>
      <c r="R46">
        <v>2.10405</v>
      </c>
      <c r="S46">
        <v>2.20235</v>
      </c>
      <c r="T46">
        <v>2.0777600000000001</v>
      </c>
      <c r="U46">
        <v>2.0597799999999999</v>
      </c>
      <c r="V46" s="8">
        <v>2.0339</v>
      </c>
      <c r="W46">
        <v>2.11693</v>
      </c>
      <c r="X46">
        <v>2.0913599999999999</v>
      </c>
      <c r="Y46">
        <v>2.1136300000000001</v>
      </c>
      <c r="Z46">
        <v>2.1299999999999999E-3</v>
      </c>
      <c r="AA46">
        <v>3.2399999999999998E-3</v>
      </c>
      <c r="AB46" s="8">
        <v>3.29E-3</v>
      </c>
      <c r="AC46">
        <v>4.7200000000000002E-3</v>
      </c>
      <c r="AD46">
        <v>3.62E-3</v>
      </c>
      <c r="AF46" s="8">
        <v>0.58567999999999998</v>
      </c>
      <c r="AG46">
        <v>0.57933999999999997</v>
      </c>
      <c r="AH46">
        <v>0.54715000000000003</v>
      </c>
      <c r="AJ46" s="8">
        <v>2.9700000000000001E-4</v>
      </c>
      <c r="AL46" s="8">
        <v>0.27833000000000002</v>
      </c>
      <c r="AM46">
        <v>0.27966000000000002</v>
      </c>
      <c r="AN46">
        <v>0.28981000000000001</v>
      </c>
      <c r="AO46">
        <v>0.28377999999999998</v>
      </c>
      <c r="AP46">
        <v>0.27839000000000003</v>
      </c>
      <c r="AR46">
        <v>4.8000000000000001E-4</v>
      </c>
      <c r="AS46" s="8">
        <v>4.6000000000000001E-4</v>
      </c>
      <c r="AT46" s="8">
        <v>4.6999999999999999E-4</v>
      </c>
      <c r="AU46" s="8">
        <v>5.0000000000000001E-4</v>
      </c>
      <c r="AW46" s="8">
        <v>1.7155400000000001</v>
      </c>
      <c r="AX46">
        <v>1.77003</v>
      </c>
      <c r="AZ46">
        <v>1.7111099999999999</v>
      </c>
      <c r="BA46">
        <v>1.7376</v>
      </c>
      <c r="BB46" s="8">
        <v>0.13335</v>
      </c>
      <c r="BC46" s="8">
        <v>0.13727</v>
      </c>
      <c r="BD46" s="8">
        <v>0.11004</v>
      </c>
      <c r="BE46" s="8">
        <v>0.13289000000000001</v>
      </c>
      <c r="BF46" s="8">
        <v>4.9364499999999998</v>
      </c>
      <c r="BG46" s="8">
        <v>4.9350699999999996</v>
      </c>
      <c r="BH46">
        <v>4.9444499999999998</v>
      </c>
      <c r="BI46" s="8">
        <v>5.0538299999999996</v>
      </c>
      <c r="BJ46" s="8">
        <v>5.0549099999999996</v>
      </c>
      <c r="BK46" s="8">
        <v>4.9775600000000004</v>
      </c>
      <c r="BL46" s="8">
        <v>1.821E-2</v>
      </c>
      <c r="BM46">
        <v>1.8620000000000001E-2</v>
      </c>
      <c r="BN46" s="8">
        <v>1.8249999999999999E-2</v>
      </c>
      <c r="BO46" s="8">
        <v>1.8519999999999998E-2</v>
      </c>
    </row>
    <row r="47" spans="1:67">
      <c r="A47" s="1" t="s">
        <v>554</v>
      </c>
      <c r="B47" s="2" t="str">
        <f>"2025_10_14"&amp;"_"&amp;A47</f>
        <v>2025_10_14_67</v>
      </c>
      <c r="C47" t="s">
        <v>465</v>
      </c>
      <c r="D47">
        <v>6.8900000000000003E-3</v>
      </c>
      <c r="E47" s="8">
        <v>8.9099999999999995E-3</v>
      </c>
      <c r="F47">
        <v>2.7200000000000002E-3</v>
      </c>
      <c r="G47">
        <v>2.8700000000000002E-3</v>
      </c>
      <c r="H47" s="8">
        <v>2.97E-3</v>
      </c>
      <c r="I47" s="8">
        <v>2.96E-3</v>
      </c>
      <c r="J47">
        <v>2.8800000000000002E-3</v>
      </c>
      <c r="K47">
        <v>3.8899999999999998E-3</v>
      </c>
      <c r="L47">
        <v>2.8E-3</v>
      </c>
      <c r="M47" s="8">
        <v>2.64E-3</v>
      </c>
      <c r="N47">
        <v>2.3150499999999998</v>
      </c>
      <c r="O47">
        <v>2.2936000000000001</v>
      </c>
      <c r="P47">
        <v>2.2686500000000001</v>
      </c>
      <c r="Q47" s="8">
        <v>2.2873000000000001</v>
      </c>
      <c r="R47">
        <v>2.3168600000000001</v>
      </c>
      <c r="S47">
        <v>2.44014</v>
      </c>
      <c r="T47">
        <v>2.3066300000000002</v>
      </c>
      <c r="U47">
        <v>2.29094</v>
      </c>
      <c r="V47" s="8">
        <v>2.2614899999999998</v>
      </c>
      <c r="W47">
        <v>2.3526899999999999</v>
      </c>
      <c r="X47">
        <v>2.3273000000000001</v>
      </c>
      <c r="Y47">
        <v>2.3405</v>
      </c>
      <c r="Z47">
        <v>1.1950000000000001E-2</v>
      </c>
      <c r="AA47">
        <v>1.341E-2</v>
      </c>
      <c r="AB47" s="8">
        <v>1.4160000000000001E-2</v>
      </c>
      <c r="AC47">
        <v>1.546E-2</v>
      </c>
      <c r="AD47">
        <v>1.405E-2</v>
      </c>
      <c r="AF47" s="8">
        <v>0.62336000000000003</v>
      </c>
      <c r="AG47">
        <v>0.61658000000000002</v>
      </c>
      <c r="AH47">
        <v>0.55596000000000001</v>
      </c>
      <c r="AJ47" s="8">
        <v>3.59E-4</v>
      </c>
      <c r="AL47" s="8">
        <v>0.30801000000000001</v>
      </c>
      <c r="AM47">
        <v>0.30921999999999999</v>
      </c>
      <c r="AN47">
        <v>0.32016</v>
      </c>
      <c r="AO47">
        <v>0.31513999999999998</v>
      </c>
      <c r="AP47">
        <v>0.30915999999999999</v>
      </c>
      <c r="AR47">
        <v>3.3E-3</v>
      </c>
      <c r="AS47" s="8">
        <v>3.3600000000000001E-3</v>
      </c>
      <c r="AT47" s="8">
        <v>3.5899999999999999E-3</v>
      </c>
      <c r="AU47" s="8">
        <v>3.5999999999999999E-3</v>
      </c>
      <c r="AW47" s="8">
        <v>2.0731799999999998</v>
      </c>
      <c r="AX47">
        <v>2.1370300000000002</v>
      </c>
      <c r="AZ47">
        <v>2.08142</v>
      </c>
      <c r="BA47">
        <v>2.0998199999999998</v>
      </c>
      <c r="BB47" s="8">
        <v>0.16608000000000001</v>
      </c>
      <c r="BC47" s="8">
        <v>0.13772999999999999</v>
      </c>
      <c r="BD47" s="8">
        <v>0.11405999999999999</v>
      </c>
      <c r="BE47" s="8">
        <v>0.12912000000000001</v>
      </c>
      <c r="BF47" s="8">
        <v>5.8713600000000001</v>
      </c>
      <c r="BG47" s="8">
        <v>5.8997999999999999</v>
      </c>
      <c r="BH47">
        <v>5.9102699999999997</v>
      </c>
      <c r="BI47" s="8">
        <v>6.0350700000000002</v>
      </c>
      <c r="BJ47" s="8">
        <v>6.0684500000000003</v>
      </c>
      <c r="BK47" s="8">
        <v>5.9559499999999996</v>
      </c>
      <c r="BL47" s="8">
        <v>2.026E-2</v>
      </c>
      <c r="BM47">
        <v>2.0729999999999998E-2</v>
      </c>
      <c r="BN47" s="8">
        <v>2.0420000000000001E-2</v>
      </c>
      <c r="BO47" s="8">
        <v>2.06E-2</v>
      </c>
    </row>
    <row r="48" spans="1:67">
      <c r="A48" s="1" t="s">
        <v>555</v>
      </c>
      <c r="B48" s="2" t="str">
        <f>"2025_10_14"&amp;"_"&amp;A48</f>
        <v>2025_10_14_68</v>
      </c>
      <c r="C48" t="s">
        <v>467</v>
      </c>
      <c r="D48">
        <v>9.3999999999999997E-4</v>
      </c>
      <c r="E48" s="8">
        <v>4.7200000000000002E-3</v>
      </c>
      <c r="F48">
        <v>2.4199999999999998E-3</v>
      </c>
      <c r="G48">
        <v>2.7299999999999998E-3</v>
      </c>
      <c r="H48" s="8">
        <v>2.7699999999999999E-3</v>
      </c>
      <c r="I48" s="8">
        <v>2.7799999999999999E-3</v>
      </c>
      <c r="J48">
        <v>2.8900000000000002E-3</v>
      </c>
      <c r="K48">
        <v>3.5000000000000001E-3</v>
      </c>
      <c r="L48">
        <v>2.6099999999999999E-3</v>
      </c>
      <c r="M48" s="8">
        <v>2.4399999999999999E-3</v>
      </c>
      <c r="N48">
        <v>2.6237400000000002</v>
      </c>
      <c r="O48">
        <v>2.5958100000000002</v>
      </c>
      <c r="P48">
        <v>2.56515</v>
      </c>
      <c r="Q48" s="8">
        <v>2.5916899999999998</v>
      </c>
      <c r="R48">
        <v>2.5879799999999999</v>
      </c>
      <c r="S48">
        <v>2.7974299999999999</v>
      </c>
      <c r="T48">
        <v>2.6169799999999999</v>
      </c>
      <c r="U48">
        <v>2.5859800000000002</v>
      </c>
      <c r="V48" s="8">
        <v>2.5657700000000001</v>
      </c>
      <c r="W48">
        <v>2.6787000000000001</v>
      </c>
      <c r="X48">
        <v>2.6478999999999999</v>
      </c>
      <c r="Y48">
        <v>2.6635499999999999</v>
      </c>
      <c r="Z48">
        <v>-1.65E-3</v>
      </c>
      <c r="AA48">
        <v>-4.4999999999999999E-4</v>
      </c>
      <c r="AB48" s="8">
        <v>-5.1999999999999995E-4</v>
      </c>
      <c r="AC48">
        <v>-3.4099999999999998E-3</v>
      </c>
      <c r="AD48">
        <v>-1.4599999999999999E-3</v>
      </c>
      <c r="AF48" s="8">
        <v>0.95472000000000001</v>
      </c>
      <c r="AG48">
        <v>0.93613999999999997</v>
      </c>
      <c r="AH48">
        <v>0.90837000000000001</v>
      </c>
      <c r="AJ48" s="8">
        <v>2.9599999999999998E-4</v>
      </c>
      <c r="AL48" s="8">
        <v>0.34899999999999998</v>
      </c>
      <c r="AM48">
        <v>0.35281000000000001</v>
      </c>
      <c r="AN48">
        <v>0.36553000000000002</v>
      </c>
      <c r="AO48">
        <v>0.35879</v>
      </c>
      <c r="AP48">
        <v>0.35105999999999998</v>
      </c>
      <c r="AR48">
        <v>-1E-4</v>
      </c>
      <c r="AS48" s="8">
        <v>-1.3999999999999999E-4</v>
      </c>
      <c r="AT48" s="8">
        <v>2.0000000000000002E-5</v>
      </c>
      <c r="AU48" s="8">
        <v>-2.0000000000000002E-5</v>
      </c>
      <c r="AW48" s="8">
        <v>3.3329200000000001</v>
      </c>
      <c r="AX48">
        <v>3.4668199999999998</v>
      </c>
      <c r="AZ48">
        <v>3.35209</v>
      </c>
      <c r="BA48">
        <v>3.3473799999999998</v>
      </c>
      <c r="BB48" s="8">
        <v>0.16608000000000001</v>
      </c>
      <c r="BC48" s="8">
        <v>0.13285</v>
      </c>
      <c r="BD48" s="8">
        <v>0.15132999999999999</v>
      </c>
      <c r="BE48" s="8">
        <v>9.8530000000000006E-2</v>
      </c>
      <c r="BF48" s="8">
        <v>8.5258800000000008</v>
      </c>
      <c r="BG48" s="8">
        <v>8.5254200000000004</v>
      </c>
      <c r="BH48">
        <v>8.56968</v>
      </c>
      <c r="BI48" s="8">
        <v>8.68614</v>
      </c>
      <c r="BJ48" s="8">
        <v>8.7389500000000009</v>
      </c>
      <c r="BK48" s="8">
        <v>8.6089199999999995</v>
      </c>
      <c r="BL48" s="8">
        <v>3.2070000000000001E-2</v>
      </c>
      <c r="BM48">
        <v>3.2460000000000003E-2</v>
      </c>
      <c r="BN48" s="8">
        <v>3.2230000000000002E-2</v>
      </c>
      <c r="BO48" s="8">
        <v>3.2439999999999997E-2</v>
      </c>
    </row>
    <row r="49" spans="1:67">
      <c r="A49" s="1" t="s">
        <v>556</v>
      </c>
      <c r="B49" s="2" t="str">
        <f>"2025_10_14"&amp;"_"&amp;A49</f>
        <v>2025_10_14_69</v>
      </c>
      <c r="C49" t="s">
        <v>475</v>
      </c>
      <c r="D49">
        <v>2.4000000000000001E-4</v>
      </c>
      <c r="E49" s="8">
        <v>4.3699999999999998E-3</v>
      </c>
      <c r="F49">
        <v>1.0300000000000001E-3</v>
      </c>
      <c r="G49">
        <v>1.2899999999999999E-3</v>
      </c>
      <c r="H49" s="8">
        <v>1.4300000000000001E-3</v>
      </c>
      <c r="I49" s="8">
        <v>1.4E-3</v>
      </c>
      <c r="J49">
        <v>1.81E-3</v>
      </c>
      <c r="K49">
        <v>1.8500000000000001E-3</v>
      </c>
      <c r="L49">
        <v>1.2600000000000001E-3</v>
      </c>
      <c r="M49" s="8">
        <v>1E-3</v>
      </c>
      <c r="N49">
        <v>1.3596999999999999</v>
      </c>
      <c r="O49">
        <v>1.37476</v>
      </c>
      <c r="P49">
        <v>1.3594900000000001</v>
      </c>
      <c r="Q49" s="8">
        <v>1.3871899999999999</v>
      </c>
      <c r="R49">
        <v>1.39438</v>
      </c>
      <c r="S49">
        <v>1.4816100000000001</v>
      </c>
      <c r="T49">
        <v>1.3648800000000001</v>
      </c>
      <c r="U49">
        <v>1.3703399999999999</v>
      </c>
      <c r="V49" s="8">
        <v>1.3520300000000001</v>
      </c>
      <c r="W49">
        <v>1.4335500000000001</v>
      </c>
      <c r="X49">
        <v>1.40052</v>
      </c>
      <c r="Y49">
        <v>1.4153899999999999</v>
      </c>
      <c r="Z49">
        <v>-1.81E-3</v>
      </c>
      <c r="AA49">
        <v>-3.6999999999999999E-4</v>
      </c>
      <c r="AB49" s="8">
        <v>-1E-4</v>
      </c>
      <c r="AC49">
        <v>-3.0400000000000002E-3</v>
      </c>
      <c r="AD49">
        <v>-7.9000000000000001E-4</v>
      </c>
      <c r="AF49" s="8">
        <v>0.63817999999999997</v>
      </c>
      <c r="AG49">
        <v>0.63002000000000002</v>
      </c>
      <c r="AH49">
        <v>0.57745000000000002</v>
      </c>
      <c r="AJ49" s="8">
        <v>2.1800000000000001E-4</v>
      </c>
      <c r="AL49" s="8">
        <v>0.18537999999999999</v>
      </c>
      <c r="AM49">
        <v>0.1865</v>
      </c>
      <c r="AN49">
        <v>0.19349</v>
      </c>
      <c r="AO49">
        <v>0.18934000000000001</v>
      </c>
      <c r="AP49">
        <v>0.18573999999999999</v>
      </c>
      <c r="AR49">
        <v>-1.2E-4</v>
      </c>
      <c r="AS49" s="8">
        <v>-6.9999999999999994E-5</v>
      </c>
      <c r="AT49" s="8">
        <v>0</v>
      </c>
      <c r="AU49" s="8">
        <v>-2.1000000000000001E-4</v>
      </c>
      <c r="AW49" s="8">
        <v>2.50081</v>
      </c>
      <c r="AX49">
        <v>2.5991900000000001</v>
      </c>
      <c r="AZ49">
        <v>2.5347599999999999</v>
      </c>
      <c r="BA49">
        <v>2.5477799999999999</v>
      </c>
      <c r="BB49" s="8">
        <v>0.21348</v>
      </c>
      <c r="BC49" s="8">
        <v>0.20755999999999999</v>
      </c>
      <c r="BD49" s="8">
        <v>0.17621999999999999</v>
      </c>
      <c r="BE49" s="8">
        <v>0.19069</v>
      </c>
      <c r="BF49" s="8">
        <v>7.1682300000000003</v>
      </c>
      <c r="BG49" s="8">
        <v>7.1441499999999998</v>
      </c>
      <c r="BH49">
        <v>7.1698500000000003</v>
      </c>
      <c r="BI49" s="8">
        <v>7.2703800000000003</v>
      </c>
      <c r="BJ49" s="8">
        <v>7.3245500000000003</v>
      </c>
      <c r="BK49" s="8">
        <v>7.2206099999999998</v>
      </c>
      <c r="BL49" s="8">
        <v>1.6539999999999999E-2</v>
      </c>
      <c r="BM49">
        <v>1.687E-2</v>
      </c>
      <c r="BN49" s="8">
        <v>1.668E-2</v>
      </c>
      <c r="BO49" s="8">
        <v>1.6789999999999999E-2</v>
      </c>
    </row>
    <row r="50" spans="1:67">
      <c r="A50" s="1" t="s">
        <v>557</v>
      </c>
      <c r="B50" s="2" t="str">
        <f>"2025_10_14"&amp;"_"&amp;A50</f>
        <v>2025_10_14_70</v>
      </c>
      <c r="C50" t="s">
        <v>483</v>
      </c>
      <c r="D50">
        <v>6.9999999999999999E-4</v>
      </c>
      <c r="E50" s="8">
        <v>4.1000000000000003E-3</v>
      </c>
      <c r="F50">
        <v>2.8300000000000001E-3</v>
      </c>
      <c r="G50">
        <v>3.15E-3</v>
      </c>
      <c r="H50" s="8">
        <v>3.16E-3</v>
      </c>
      <c r="I50" s="8">
        <v>3.1700000000000001E-3</v>
      </c>
      <c r="J50">
        <v>3.2699999999999999E-3</v>
      </c>
      <c r="K50">
        <v>3.3800000000000002E-3</v>
      </c>
      <c r="L50">
        <v>2.97E-3</v>
      </c>
      <c r="M50" s="8">
        <v>2.8600000000000001E-3</v>
      </c>
      <c r="N50">
        <v>2.5208699999999999</v>
      </c>
      <c r="O50">
        <v>2.4973399999999999</v>
      </c>
      <c r="P50">
        <v>2.47044</v>
      </c>
      <c r="Q50" s="8">
        <v>2.4960499999999999</v>
      </c>
      <c r="R50">
        <v>2.5207999999999999</v>
      </c>
      <c r="S50">
        <v>2.6896599999999999</v>
      </c>
      <c r="T50">
        <v>2.5225</v>
      </c>
      <c r="U50">
        <v>2.48902</v>
      </c>
      <c r="V50" s="8">
        <v>2.4438499999999999</v>
      </c>
      <c r="W50">
        <v>2.5708799999999998</v>
      </c>
      <c r="X50">
        <v>2.5402200000000001</v>
      </c>
      <c r="Y50">
        <v>2.5651700000000002</v>
      </c>
      <c r="Z50">
        <v>-7.6999999999999996E-4</v>
      </c>
      <c r="AA50">
        <v>-4.0999999999999999E-4</v>
      </c>
      <c r="AB50" s="8">
        <v>1.1E-4</v>
      </c>
      <c r="AC50">
        <v>-9.7999999999999997E-4</v>
      </c>
      <c r="AD50">
        <v>-4.0999999999999999E-4</v>
      </c>
      <c r="AF50" s="8">
        <v>0.93427000000000004</v>
      </c>
      <c r="AG50">
        <v>0.91788999999999998</v>
      </c>
      <c r="AH50">
        <v>0.88966999999999996</v>
      </c>
      <c r="AJ50" s="8">
        <v>2.7799999999999998E-4</v>
      </c>
      <c r="AL50" s="8">
        <v>0.33626</v>
      </c>
      <c r="AM50">
        <v>0.33861999999999998</v>
      </c>
      <c r="AN50">
        <v>0.35175000000000001</v>
      </c>
      <c r="AO50">
        <v>0.34404000000000001</v>
      </c>
      <c r="AP50">
        <v>0.33673999999999998</v>
      </c>
      <c r="AR50">
        <v>1.4999999999999999E-4</v>
      </c>
      <c r="AS50" s="8">
        <v>1.3999999999999999E-4</v>
      </c>
      <c r="AT50" s="8">
        <v>3.4000000000000002E-4</v>
      </c>
      <c r="AU50" s="8">
        <v>3.0000000000000001E-5</v>
      </c>
      <c r="AW50" s="8">
        <v>3.03057</v>
      </c>
      <c r="AX50">
        <v>3.1573899999999999</v>
      </c>
      <c r="AZ50">
        <v>3.05206</v>
      </c>
      <c r="BA50">
        <v>3.0490599999999999</v>
      </c>
      <c r="BB50" s="8">
        <v>0.13658000000000001</v>
      </c>
      <c r="BC50" s="8">
        <v>0.11364</v>
      </c>
      <c r="BD50" s="8">
        <v>0.11287999999999999</v>
      </c>
      <c r="BE50" s="8">
        <v>0.10385</v>
      </c>
      <c r="BF50" s="8">
        <v>7.2775100000000004</v>
      </c>
      <c r="BG50" s="8">
        <v>7.28268</v>
      </c>
      <c r="BH50">
        <v>7.3093899999999996</v>
      </c>
      <c r="BI50" s="8">
        <v>7.4036799999999996</v>
      </c>
      <c r="BJ50" s="8">
        <v>7.4597800000000003</v>
      </c>
      <c r="BK50" s="8">
        <v>7.3516500000000002</v>
      </c>
      <c r="BL50" s="8">
        <v>3.202E-2</v>
      </c>
      <c r="BM50">
        <v>3.2379999999999999E-2</v>
      </c>
      <c r="BN50" s="8">
        <v>3.218E-2</v>
      </c>
      <c r="BO50" s="8">
        <v>3.2349999999999997E-2</v>
      </c>
    </row>
    <row r="51" spans="1:67">
      <c r="A51" s="1" t="s">
        <v>558</v>
      </c>
      <c r="B51" s="2" t="str">
        <f>"2025_10_14"&amp;"_"&amp;A51</f>
        <v>2025_10_14_71</v>
      </c>
      <c r="C51" t="s">
        <v>488</v>
      </c>
      <c r="D51">
        <v>1.1299999999999999E-3</v>
      </c>
      <c r="E51" s="8">
        <v>4.9199999999999999E-3</v>
      </c>
      <c r="F51">
        <v>3.0200000000000001E-3</v>
      </c>
      <c r="G51">
        <v>3.32E-3</v>
      </c>
      <c r="H51" s="8">
        <v>3.4399999999999999E-3</v>
      </c>
      <c r="I51" s="8">
        <v>3.4499999999999999E-3</v>
      </c>
      <c r="J51">
        <v>3.15E-3</v>
      </c>
      <c r="K51">
        <v>4.28E-3</v>
      </c>
      <c r="L51">
        <v>3.32E-3</v>
      </c>
      <c r="M51" s="8">
        <v>3.2299999999999998E-3</v>
      </c>
      <c r="N51">
        <v>2.73522</v>
      </c>
      <c r="O51">
        <v>2.7096100000000001</v>
      </c>
      <c r="P51">
        <v>2.6796600000000002</v>
      </c>
      <c r="Q51" s="8">
        <v>2.6918299999999999</v>
      </c>
      <c r="R51">
        <v>2.7187000000000001</v>
      </c>
      <c r="S51">
        <v>2.9113099999999998</v>
      </c>
      <c r="T51">
        <v>2.7163900000000001</v>
      </c>
      <c r="U51">
        <v>2.6995499999999999</v>
      </c>
      <c r="V51" s="8">
        <v>2.6607099999999999</v>
      </c>
      <c r="W51">
        <v>2.7735799999999999</v>
      </c>
      <c r="X51">
        <v>2.7403400000000002</v>
      </c>
      <c r="Y51">
        <v>2.7650800000000002</v>
      </c>
      <c r="Z51">
        <v>-1.6100000000000001E-3</v>
      </c>
      <c r="AA51">
        <v>-5.9000000000000003E-4</v>
      </c>
      <c r="AB51" s="8">
        <v>-6.9999999999999994E-5</v>
      </c>
      <c r="AC51">
        <v>-1.0399999999999999E-3</v>
      </c>
      <c r="AD51">
        <v>-6.9999999999999999E-4</v>
      </c>
      <c r="AF51" s="8">
        <v>1.00522</v>
      </c>
      <c r="AG51">
        <v>0.98770999999999998</v>
      </c>
      <c r="AH51">
        <v>0.97108000000000005</v>
      </c>
      <c r="AJ51" s="8">
        <v>3.21E-4</v>
      </c>
      <c r="AL51" s="8">
        <v>0.36148999999999998</v>
      </c>
      <c r="AM51">
        <v>0.36557000000000001</v>
      </c>
      <c r="AN51">
        <v>0.37859999999999999</v>
      </c>
      <c r="AO51">
        <v>0.37180000000000002</v>
      </c>
      <c r="AP51">
        <v>0.36435000000000001</v>
      </c>
      <c r="AR51">
        <v>2.3000000000000001E-4</v>
      </c>
      <c r="AS51" s="8">
        <v>2.5999999999999998E-4</v>
      </c>
      <c r="AT51" s="8">
        <v>2.7E-4</v>
      </c>
      <c r="AU51" s="8">
        <v>3.4000000000000002E-4</v>
      </c>
      <c r="AW51" s="8">
        <v>3.0703100000000001</v>
      </c>
      <c r="AX51">
        <v>3.1952600000000002</v>
      </c>
      <c r="AZ51">
        <v>3.0758299999999998</v>
      </c>
      <c r="BA51">
        <v>3.0788799999999998</v>
      </c>
      <c r="BB51" s="8">
        <v>0.16026000000000001</v>
      </c>
      <c r="BC51" s="8">
        <v>0.12229</v>
      </c>
      <c r="BD51" s="8">
        <v>7.8969999999999999E-2</v>
      </c>
      <c r="BE51" s="8">
        <v>0.11133</v>
      </c>
      <c r="BF51" s="8">
        <v>7.0768599999999999</v>
      </c>
      <c r="BG51" s="8">
        <v>7.0773700000000002</v>
      </c>
      <c r="BH51">
        <v>7.1127099999999999</v>
      </c>
      <c r="BI51" s="8">
        <v>7.2606900000000003</v>
      </c>
      <c r="BJ51" s="8">
        <v>7.2659000000000002</v>
      </c>
      <c r="BK51" s="8">
        <v>7.1553399999999998</v>
      </c>
      <c r="BL51" s="8">
        <v>3.4790000000000001E-2</v>
      </c>
      <c r="BM51">
        <v>3.517E-2</v>
      </c>
      <c r="BN51" s="8">
        <v>3.4619999999999998E-2</v>
      </c>
      <c r="BO51" s="8">
        <v>3.5020000000000003E-2</v>
      </c>
    </row>
    <row r="52" spans="1:67">
      <c r="A52" s="1" t="s">
        <v>542</v>
      </c>
      <c r="B52" s="2" t="str">
        <f>"2025_10_14"&amp;"_"&amp;A52</f>
        <v>2025_10_14_55</v>
      </c>
      <c r="C52" t="s">
        <v>379</v>
      </c>
      <c r="D52">
        <v>4.6800000000000001E-3</v>
      </c>
      <c r="E52" s="8">
        <v>8.3700000000000007E-3</v>
      </c>
      <c r="F52">
        <v>4.7000000000000002E-3</v>
      </c>
      <c r="G52">
        <v>5.1599999999999997E-3</v>
      </c>
      <c r="H52" s="8">
        <v>5.1000000000000004E-3</v>
      </c>
      <c r="I52" s="8">
        <v>5.1500000000000001E-3</v>
      </c>
      <c r="J52">
        <v>4.6800000000000001E-3</v>
      </c>
      <c r="K52">
        <v>5.0899999999999999E-3</v>
      </c>
      <c r="L52">
        <v>5.0000000000000001E-3</v>
      </c>
      <c r="M52" s="8">
        <v>4.8500000000000001E-3</v>
      </c>
      <c r="N52">
        <v>1.0909599999999999</v>
      </c>
      <c r="O52">
        <v>1.1056299999999999</v>
      </c>
      <c r="P52">
        <v>1.0911299999999999</v>
      </c>
      <c r="Q52" s="8">
        <v>1.1244499999999999</v>
      </c>
      <c r="R52">
        <v>1.12845</v>
      </c>
      <c r="S52">
        <v>1.17977</v>
      </c>
      <c r="T52">
        <v>1.079</v>
      </c>
      <c r="U52">
        <v>1.0987</v>
      </c>
      <c r="V52" s="8">
        <v>1.0866899999999999</v>
      </c>
      <c r="W52">
        <v>1.1444399999999999</v>
      </c>
      <c r="X52">
        <v>1.1166199999999999</v>
      </c>
      <c r="Y52">
        <v>1.1297999999999999</v>
      </c>
      <c r="Z52">
        <v>-1.1E-4</v>
      </c>
      <c r="AA52">
        <v>1.2199999999999999E-3</v>
      </c>
      <c r="AB52" s="8">
        <v>1.1000000000000001E-3</v>
      </c>
      <c r="AC52">
        <v>-1.4999999999999999E-4</v>
      </c>
      <c r="AD52">
        <v>1.8799999999999999E-3</v>
      </c>
      <c r="AF52" s="8">
        <v>0.29108000000000001</v>
      </c>
      <c r="AG52">
        <v>0.29570999999999997</v>
      </c>
      <c r="AH52">
        <v>0.20472000000000001</v>
      </c>
      <c r="AJ52" s="8">
        <v>1.18E-4</v>
      </c>
      <c r="AL52" s="8">
        <v>0.18225</v>
      </c>
      <c r="AM52">
        <v>0.18332000000000001</v>
      </c>
      <c r="AN52">
        <v>0.19067999999999999</v>
      </c>
      <c r="AO52">
        <v>0.18523000000000001</v>
      </c>
      <c r="AP52">
        <v>0.18229999999999999</v>
      </c>
      <c r="AR52">
        <v>1E-4</v>
      </c>
      <c r="AS52" s="8">
        <v>9.0000000000000006E-5</v>
      </c>
      <c r="AT52" s="8">
        <v>8.0000000000000007E-5</v>
      </c>
      <c r="AU52" s="8">
        <v>2.9E-4</v>
      </c>
      <c r="AW52" s="8">
        <v>1.6348400000000001</v>
      </c>
      <c r="AX52">
        <v>1.68865</v>
      </c>
      <c r="AZ52">
        <v>1.65649</v>
      </c>
      <c r="BA52">
        <v>1.66839</v>
      </c>
      <c r="BB52" s="8">
        <v>0.12972</v>
      </c>
      <c r="BC52" s="8">
        <v>9.7220000000000001E-2</v>
      </c>
      <c r="BD52" s="8">
        <v>0.13064999999999999</v>
      </c>
      <c r="BE52" s="8">
        <v>9.4219999999999998E-2</v>
      </c>
      <c r="BF52" s="8">
        <v>5.7802199999999999</v>
      </c>
      <c r="BG52" s="8">
        <v>5.7915200000000002</v>
      </c>
      <c r="BH52">
        <v>5.7963100000000001</v>
      </c>
      <c r="BI52" s="8">
        <v>5.8374699999999997</v>
      </c>
      <c r="BJ52" s="8">
        <v>5.90944</v>
      </c>
      <c r="BK52" s="8">
        <v>5.8075900000000003</v>
      </c>
      <c r="BL52" s="8">
        <v>1.5959999999999998E-2</v>
      </c>
      <c r="BM52">
        <v>1.6240000000000001E-2</v>
      </c>
      <c r="BN52" s="8">
        <v>1.6E-2</v>
      </c>
      <c r="BO52" s="8">
        <v>1.6080000000000001E-2</v>
      </c>
    </row>
    <row r="53" spans="1:67">
      <c r="A53" s="1" t="s">
        <v>543</v>
      </c>
      <c r="B53" s="2" t="str">
        <f>"2025_10_14"&amp;"_"&amp;A53</f>
        <v>2025_10_14_56</v>
      </c>
      <c r="C53" t="s">
        <v>382</v>
      </c>
      <c r="D53">
        <v>3.0030000000000001E-2</v>
      </c>
      <c r="E53" s="8">
        <v>3.304E-2</v>
      </c>
      <c r="F53">
        <v>1.1209999999999999E-2</v>
      </c>
      <c r="G53">
        <v>1.1350000000000001E-2</v>
      </c>
      <c r="H53" s="8">
        <v>1.119E-2</v>
      </c>
      <c r="I53" s="8">
        <v>1.145E-2</v>
      </c>
      <c r="J53">
        <v>1.227E-2</v>
      </c>
      <c r="K53">
        <v>1.1440000000000001E-2</v>
      </c>
      <c r="L53">
        <v>1.128E-2</v>
      </c>
      <c r="M53" s="8">
        <v>1.1310000000000001E-2</v>
      </c>
      <c r="N53">
        <v>1.92645</v>
      </c>
      <c r="O53">
        <v>1.9205399999999999</v>
      </c>
      <c r="P53">
        <v>1.8968499999999999</v>
      </c>
      <c r="Q53" s="8">
        <v>1.92367</v>
      </c>
      <c r="R53">
        <v>1.9469700000000001</v>
      </c>
      <c r="S53">
        <v>2.0525000000000002</v>
      </c>
      <c r="T53">
        <v>1.9139900000000001</v>
      </c>
      <c r="U53">
        <v>1.91387</v>
      </c>
      <c r="V53" s="8">
        <v>1.88913</v>
      </c>
      <c r="W53">
        <v>1.9806999999999999</v>
      </c>
      <c r="X53">
        <v>1.9568399999999999</v>
      </c>
      <c r="Y53">
        <v>1.9597800000000001</v>
      </c>
      <c r="Z53">
        <v>1.0449999999999999E-2</v>
      </c>
      <c r="AA53">
        <v>1.2109999999999999E-2</v>
      </c>
      <c r="AB53" s="8">
        <v>1.149E-2</v>
      </c>
      <c r="AC53">
        <v>9.2999999999999992E-3</v>
      </c>
      <c r="AD53">
        <v>1.172E-2</v>
      </c>
      <c r="AF53" s="8">
        <v>0.36013000000000001</v>
      </c>
      <c r="AG53">
        <v>0.36432999999999999</v>
      </c>
      <c r="AH53">
        <v>0.27156000000000002</v>
      </c>
      <c r="AJ53" s="8">
        <v>1.3999999999999999E-4</v>
      </c>
      <c r="AL53" s="8">
        <v>0.27887000000000001</v>
      </c>
      <c r="AM53">
        <v>0.28004000000000001</v>
      </c>
      <c r="AN53">
        <v>0.29003000000000001</v>
      </c>
      <c r="AO53">
        <v>0.28403</v>
      </c>
      <c r="AP53">
        <v>0.27883000000000002</v>
      </c>
      <c r="AR53">
        <v>7.6999999999999996E-4</v>
      </c>
      <c r="AS53" s="8">
        <v>8.3000000000000001E-4</v>
      </c>
      <c r="AT53" s="8">
        <v>8.5999999999999998E-4</v>
      </c>
      <c r="AU53" s="8">
        <v>7.5000000000000002E-4</v>
      </c>
      <c r="AW53" s="8">
        <v>2.0785399999999998</v>
      </c>
      <c r="AX53">
        <v>2.1479599999999999</v>
      </c>
      <c r="AZ53">
        <v>2.0819399999999999</v>
      </c>
      <c r="BA53">
        <v>2.1167799999999999</v>
      </c>
      <c r="BB53" s="8">
        <v>0.12876000000000001</v>
      </c>
      <c r="BC53" s="8">
        <v>0.1012</v>
      </c>
      <c r="BD53" s="8">
        <v>8.8499999999999995E-2</v>
      </c>
      <c r="BE53" s="8">
        <v>8.8999999999999996E-2</v>
      </c>
      <c r="BF53" s="8">
        <v>4.9930899999999996</v>
      </c>
      <c r="BG53" s="8">
        <v>5.0037200000000004</v>
      </c>
      <c r="BH53">
        <v>5.0271299999999997</v>
      </c>
      <c r="BI53" s="8">
        <v>5.1554700000000002</v>
      </c>
      <c r="BJ53" s="8">
        <v>5.1466399999999997</v>
      </c>
      <c r="BK53" s="8">
        <v>5.05898</v>
      </c>
      <c r="BL53" s="8">
        <v>2.8219999999999999E-2</v>
      </c>
      <c r="BM53">
        <v>2.8559999999999999E-2</v>
      </c>
      <c r="BN53" s="8">
        <v>2.8330000000000001E-2</v>
      </c>
      <c r="BO53" s="8">
        <v>2.8410000000000001E-2</v>
      </c>
    </row>
    <row r="54" spans="1:67">
      <c r="A54" s="1" t="s">
        <v>544</v>
      </c>
      <c r="B54" s="2" t="str">
        <f>"2025_10_14"&amp;"_"&amp;A54</f>
        <v>2025_10_14_57</v>
      </c>
      <c r="C54" t="s">
        <v>384</v>
      </c>
      <c r="D54">
        <v>4.6299999999999996E-3</v>
      </c>
      <c r="E54" s="8">
        <v>7.7499999999999999E-3</v>
      </c>
      <c r="F54">
        <v>9.2800000000000001E-3</v>
      </c>
      <c r="G54">
        <v>9.1599999999999997E-3</v>
      </c>
      <c r="H54" s="8">
        <v>9.1900000000000003E-3</v>
      </c>
      <c r="I54" s="8">
        <v>9.2999999999999992E-3</v>
      </c>
      <c r="J54">
        <v>9.8499999999999994E-3</v>
      </c>
      <c r="K54">
        <v>9.5700000000000004E-3</v>
      </c>
      <c r="L54">
        <v>9.0900000000000009E-3</v>
      </c>
      <c r="M54" s="8">
        <v>9.0299999999999998E-3</v>
      </c>
      <c r="N54">
        <v>1.2190000000000001</v>
      </c>
      <c r="O54">
        <v>1.23675</v>
      </c>
      <c r="P54">
        <v>1.2197199999999999</v>
      </c>
      <c r="Q54" s="8">
        <v>1.2461800000000001</v>
      </c>
      <c r="R54">
        <v>1.2518400000000001</v>
      </c>
      <c r="S54">
        <v>1.31633</v>
      </c>
      <c r="T54">
        <v>1.20173</v>
      </c>
      <c r="U54">
        <v>1.22865</v>
      </c>
      <c r="V54" s="8">
        <v>1.21088</v>
      </c>
      <c r="W54">
        <v>1.2808900000000001</v>
      </c>
      <c r="X54">
        <v>1.2527600000000001</v>
      </c>
      <c r="Y54">
        <v>1.2613099999999999</v>
      </c>
      <c r="Z54">
        <v>1.16E-3</v>
      </c>
      <c r="AA54">
        <v>2.2899999999999999E-3</v>
      </c>
      <c r="AB54" s="8">
        <v>2.8300000000000001E-3</v>
      </c>
      <c r="AC54">
        <v>9.7999999999999997E-4</v>
      </c>
      <c r="AD54">
        <v>1.8799999999999999E-3</v>
      </c>
      <c r="AF54" s="8">
        <v>0.43197000000000002</v>
      </c>
      <c r="AG54">
        <v>0.42675000000000002</v>
      </c>
      <c r="AH54">
        <v>0.36897999999999997</v>
      </c>
      <c r="AJ54" s="8">
        <v>1.74E-4</v>
      </c>
      <c r="AL54" s="8">
        <v>0.21340999999999999</v>
      </c>
      <c r="AM54">
        <v>0.21490000000000001</v>
      </c>
      <c r="AN54">
        <v>0.22305</v>
      </c>
      <c r="AO54">
        <v>0.21748999999999999</v>
      </c>
      <c r="AP54">
        <v>0.21337</v>
      </c>
      <c r="AR54">
        <v>7.1000000000000002E-4</v>
      </c>
      <c r="AS54" s="8">
        <v>7.1000000000000002E-4</v>
      </c>
      <c r="AT54" s="8">
        <v>8.5999999999999998E-4</v>
      </c>
      <c r="AU54" s="8">
        <v>8.5999999999999998E-4</v>
      </c>
      <c r="AW54" s="8">
        <v>1.32037</v>
      </c>
      <c r="AX54">
        <v>1.3686499999999999</v>
      </c>
      <c r="AZ54">
        <v>1.3420099999999999</v>
      </c>
      <c r="BA54">
        <v>1.3584000000000001</v>
      </c>
      <c r="BB54" s="8">
        <v>0.11463</v>
      </c>
      <c r="BC54" s="8">
        <v>7.102E-2</v>
      </c>
      <c r="BD54" s="8">
        <v>9.3810000000000004E-2</v>
      </c>
      <c r="BE54" s="8">
        <v>8.8069999999999996E-2</v>
      </c>
      <c r="BF54" s="8">
        <v>4.5514900000000003</v>
      </c>
      <c r="BG54" s="8">
        <v>4.5684800000000001</v>
      </c>
      <c r="BH54">
        <v>4.5874199999999998</v>
      </c>
      <c r="BI54" s="8">
        <v>4.6671300000000002</v>
      </c>
      <c r="BJ54" s="8">
        <v>4.6836000000000002</v>
      </c>
      <c r="BK54" s="8">
        <v>4.5971599999999997</v>
      </c>
      <c r="BL54" s="8">
        <v>1.9269999999999999E-2</v>
      </c>
      <c r="BM54">
        <v>1.9640000000000001E-2</v>
      </c>
      <c r="BN54" s="8">
        <v>1.9359999999999999E-2</v>
      </c>
      <c r="BO54" s="8">
        <v>1.9460000000000002E-2</v>
      </c>
    </row>
    <row r="55" spans="1:67">
      <c r="A55" s="1"/>
    </row>
    <row r="56" spans="1:67">
      <c r="A56" s="1"/>
    </row>
    <row r="57" spans="1:67">
      <c r="A57" s="1"/>
    </row>
    <row r="58" spans="1:67">
      <c r="A58" s="1"/>
    </row>
    <row r="59" spans="1:67">
      <c r="A59" s="1"/>
    </row>
    <row r="60" spans="1:67">
      <c r="A60" s="1"/>
    </row>
    <row r="61" spans="1:67">
      <c r="A61" s="1"/>
    </row>
    <row r="62" spans="1:67">
      <c r="A62" s="1"/>
    </row>
    <row r="63" spans="1:67">
      <c r="A63" s="1"/>
    </row>
    <row r="64" spans="1:67">
      <c r="A64" s="1" t="s">
        <v>499</v>
      </c>
      <c r="B64" s="2" t="str">
        <f>"2025_10_14"&amp;"_"&amp;A64</f>
        <v>2025_10_14_12</v>
      </c>
      <c r="C64" t="s">
        <v>115</v>
      </c>
      <c r="D64">
        <v>2.7689999999999999E-2</v>
      </c>
      <c r="E64" s="8">
        <v>3.0190000000000002E-2</v>
      </c>
      <c r="F64">
        <v>1.423E-2</v>
      </c>
      <c r="G64">
        <v>1.426E-2</v>
      </c>
      <c r="H64" s="8">
        <v>1.3690000000000001E-2</v>
      </c>
      <c r="I64" s="8">
        <v>1.3979999999999999E-2</v>
      </c>
      <c r="J64">
        <v>1.694E-2</v>
      </c>
      <c r="K64">
        <v>1.498E-2</v>
      </c>
      <c r="L64">
        <v>1.38E-2</v>
      </c>
      <c r="M64" s="8">
        <v>1.3899999999999999E-2</v>
      </c>
      <c r="N64">
        <v>9.6285600000000002</v>
      </c>
      <c r="O64">
        <v>9.3742599999999996</v>
      </c>
      <c r="P64">
        <v>9.3091100000000004</v>
      </c>
      <c r="Q64" s="8">
        <v>8.3191600000000001</v>
      </c>
      <c r="R64">
        <v>9.1198200000000007</v>
      </c>
      <c r="S64">
        <v>9.5096100000000003</v>
      </c>
      <c r="T64">
        <v>9.6816800000000001</v>
      </c>
      <c r="U64">
        <v>9.4847000000000001</v>
      </c>
      <c r="V64" s="8">
        <v>9.3449000000000009</v>
      </c>
      <c r="W64">
        <v>9.3552800000000005</v>
      </c>
      <c r="X64">
        <v>9.2182499999999994</v>
      </c>
      <c r="Y64">
        <v>9.0066600000000001</v>
      </c>
      <c r="Z64">
        <v>7.9240000000000005E-2</v>
      </c>
      <c r="AA64">
        <v>8.0140000000000003E-2</v>
      </c>
      <c r="AB64" s="8">
        <v>8.0810000000000007E-2</v>
      </c>
      <c r="AC64">
        <v>7.6749999999999999E-2</v>
      </c>
      <c r="AD64">
        <v>7.7520000000000006E-2</v>
      </c>
      <c r="AF64" s="8">
        <v>0.71748999999999996</v>
      </c>
      <c r="AG64">
        <v>0.70947000000000005</v>
      </c>
      <c r="AH64">
        <v>0.59267999999999998</v>
      </c>
      <c r="AJ64" s="8">
        <v>6.4400000000000004E-4</v>
      </c>
      <c r="AL64" s="8">
        <v>2.3002799999999999</v>
      </c>
      <c r="AM64">
        <v>2.3243800000000001</v>
      </c>
      <c r="AN64">
        <v>2.3744700000000001</v>
      </c>
      <c r="AO64">
        <v>2.3573200000000001</v>
      </c>
      <c r="AP64">
        <v>2.3216899999999998</v>
      </c>
      <c r="AR64">
        <v>2.0300000000000001E-3</v>
      </c>
      <c r="AS64" s="8">
        <v>2.1700000000000001E-3</v>
      </c>
      <c r="AT64" s="8">
        <v>2.2000000000000001E-3</v>
      </c>
      <c r="AU64" s="8">
        <v>2.2599999999999999E-3</v>
      </c>
      <c r="AW64" s="8">
        <v>2.93988</v>
      </c>
      <c r="AX64">
        <v>3.0548299999999999</v>
      </c>
      <c r="AZ64">
        <v>2.7720799999999999</v>
      </c>
      <c r="BA64">
        <v>2.7719900000000002</v>
      </c>
      <c r="BB64" s="8">
        <v>2.0468199999999999</v>
      </c>
      <c r="BC64" s="8">
        <v>2.0552299999999999</v>
      </c>
      <c r="BD64" s="8">
        <v>1.7822199999999999</v>
      </c>
      <c r="BE64" s="8">
        <v>1.87504</v>
      </c>
      <c r="BF64" s="8">
        <v>2.4712800000000001</v>
      </c>
      <c r="BG64" s="8">
        <v>2.4779399999999998</v>
      </c>
      <c r="BH64">
        <v>2.4616400000000001</v>
      </c>
      <c r="BI64" s="8">
        <v>2.50407</v>
      </c>
      <c r="BJ64" s="8">
        <v>2.5426299999999999</v>
      </c>
      <c r="BK64" s="8">
        <v>2.4804599999999999</v>
      </c>
      <c r="BL64" s="8">
        <v>4.2000000000000003E-2</v>
      </c>
      <c r="BM64">
        <v>4.283E-2</v>
      </c>
      <c r="BN64" s="8">
        <v>4.1669999999999999E-2</v>
      </c>
      <c r="BO64" s="8">
        <v>4.2529999999999998E-2</v>
      </c>
    </row>
    <row r="65" spans="1:67">
      <c r="A65" s="1" t="s">
        <v>512</v>
      </c>
      <c r="B65" s="2" t="str">
        <f>"2025_10_14"&amp;"_"&amp;A65</f>
        <v>2025_10_14_25</v>
      </c>
      <c r="C65" t="s">
        <v>115</v>
      </c>
      <c r="D65">
        <v>2.7910000000000001E-2</v>
      </c>
      <c r="E65" s="8">
        <v>2.8649999999999998E-2</v>
      </c>
      <c r="F65">
        <v>1.413E-2</v>
      </c>
      <c r="G65">
        <v>1.44E-2</v>
      </c>
      <c r="H65" s="8">
        <v>1.383E-2</v>
      </c>
      <c r="I65" s="8">
        <v>1.4109999999999999E-2</v>
      </c>
      <c r="J65">
        <v>1.506E-2</v>
      </c>
      <c r="K65">
        <v>1.474E-2</v>
      </c>
      <c r="L65">
        <v>1.4E-2</v>
      </c>
      <c r="M65" s="8">
        <v>1.4160000000000001E-2</v>
      </c>
      <c r="N65">
        <v>9.6247699999999998</v>
      </c>
      <c r="O65">
        <v>9.3830600000000004</v>
      </c>
      <c r="P65">
        <v>9.3302300000000002</v>
      </c>
      <c r="Q65" s="8">
        <v>8.3622399999999999</v>
      </c>
      <c r="R65">
        <v>9.20444</v>
      </c>
      <c r="S65">
        <v>9.6421799999999998</v>
      </c>
      <c r="T65">
        <v>9.6281499999999998</v>
      </c>
      <c r="U65">
        <v>9.4218600000000006</v>
      </c>
      <c r="V65" s="8">
        <v>9.3230599999999999</v>
      </c>
      <c r="W65">
        <v>9.4337999999999997</v>
      </c>
      <c r="X65">
        <v>9.3428400000000007</v>
      </c>
      <c r="Y65">
        <v>9.2148199999999996</v>
      </c>
      <c r="Z65">
        <v>7.9699999999999993E-2</v>
      </c>
      <c r="AA65">
        <v>8.0320000000000003E-2</v>
      </c>
      <c r="AB65" s="8">
        <v>8.0649999999999999E-2</v>
      </c>
      <c r="AC65">
        <v>7.6160000000000005E-2</v>
      </c>
      <c r="AD65">
        <v>7.8990000000000005E-2</v>
      </c>
      <c r="AF65" s="8">
        <v>0.72787999999999997</v>
      </c>
      <c r="AG65">
        <v>0.71972999999999998</v>
      </c>
      <c r="AH65">
        <v>0.61017999999999994</v>
      </c>
      <c r="AJ65" s="8">
        <v>6.2799999999999998E-4</v>
      </c>
      <c r="AL65" s="8">
        <v>2.2932999999999999</v>
      </c>
      <c r="AM65">
        <v>2.3209200000000001</v>
      </c>
      <c r="AN65">
        <v>2.3918300000000001</v>
      </c>
      <c r="AO65">
        <v>2.3599299999999999</v>
      </c>
      <c r="AP65">
        <v>2.3220999999999998</v>
      </c>
      <c r="AR65">
        <v>2.0400000000000001E-3</v>
      </c>
      <c r="AS65" s="8">
        <v>2.1700000000000001E-3</v>
      </c>
      <c r="AT65" s="8">
        <v>2.1800000000000001E-3</v>
      </c>
      <c r="AU65" s="8">
        <v>2.2000000000000001E-3</v>
      </c>
      <c r="AW65" s="8">
        <v>2.9755600000000002</v>
      </c>
      <c r="AX65">
        <v>3.0981999999999998</v>
      </c>
      <c r="AZ65">
        <v>2.8432300000000001</v>
      </c>
      <c r="BA65">
        <v>2.8531499999999999</v>
      </c>
      <c r="BB65" s="8">
        <v>2.0591200000000001</v>
      </c>
      <c r="BC65" s="8">
        <v>2.0678999999999998</v>
      </c>
      <c r="BD65" s="8">
        <v>1.85686</v>
      </c>
      <c r="BE65" s="8">
        <v>1.89374</v>
      </c>
      <c r="BF65" s="8">
        <v>2.48787</v>
      </c>
      <c r="BG65" s="8">
        <v>2.48197</v>
      </c>
      <c r="BH65">
        <v>2.49173</v>
      </c>
      <c r="BI65" s="8">
        <v>2.4937</v>
      </c>
      <c r="BJ65" s="8">
        <v>2.5587300000000002</v>
      </c>
      <c r="BK65" s="8">
        <v>2.5080499999999999</v>
      </c>
      <c r="BL65" s="8">
        <v>4.2470000000000001E-2</v>
      </c>
      <c r="BM65">
        <v>4.3360000000000003E-2</v>
      </c>
      <c r="BN65" s="8">
        <v>4.2119999999999998E-2</v>
      </c>
      <c r="BO65" s="8">
        <v>4.3229999999999998E-2</v>
      </c>
    </row>
    <row r="66" spans="1:67">
      <c r="A66" s="1" t="s">
        <v>525</v>
      </c>
      <c r="B66" s="2" t="str">
        <f>"2025_10_14"&amp;"_"&amp;A66</f>
        <v>2025_10_14_38</v>
      </c>
      <c r="C66" t="s">
        <v>115</v>
      </c>
      <c r="D66">
        <v>2.971E-2</v>
      </c>
      <c r="E66" s="8">
        <v>3.1469999999999998E-2</v>
      </c>
      <c r="F66">
        <v>1.448E-2</v>
      </c>
      <c r="G66">
        <v>1.448E-2</v>
      </c>
      <c r="H66" s="8">
        <v>1.409E-2</v>
      </c>
      <c r="I66" s="8">
        <v>1.431E-2</v>
      </c>
      <c r="J66">
        <v>1.559E-2</v>
      </c>
      <c r="K66">
        <v>1.4829999999999999E-2</v>
      </c>
      <c r="L66">
        <v>1.4330000000000001E-2</v>
      </c>
      <c r="M66" s="8">
        <v>1.448E-2</v>
      </c>
      <c r="N66">
        <v>9.6999099999999991</v>
      </c>
      <c r="O66">
        <v>9.4663900000000005</v>
      </c>
      <c r="P66">
        <v>9.4192999999999998</v>
      </c>
      <c r="Q66" s="8">
        <v>8.4623200000000001</v>
      </c>
      <c r="R66">
        <v>9.3343399999999992</v>
      </c>
      <c r="S66">
        <v>9.8165200000000006</v>
      </c>
      <c r="T66">
        <v>9.6958800000000007</v>
      </c>
      <c r="U66">
        <v>9.5129199999999994</v>
      </c>
      <c r="V66" s="8">
        <v>9.4196100000000005</v>
      </c>
      <c r="W66">
        <v>9.6228599999999993</v>
      </c>
      <c r="X66">
        <v>9.5649300000000004</v>
      </c>
      <c r="Y66">
        <v>9.4886800000000004</v>
      </c>
      <c r="Z66">
        <v>8.0240000000000006E-2</v>
      </c>
      <c r="AA66">
        <v>8.1280000000000005E-2</v>
      </c>
      <c r="AB66" s="8">
        <v>8.2419999999999993E-2</v>
      </c>
      <c r="AC66">
        <v>7.8600000000000003E-2</v>
      </c>
      <c r="AD66">
        <v>7.9020000000000007E-2</v>
      </c>
      <c r="AF66" s="8">
        <v>0.77446999999999999</v>
      </c>
      <c r="AG66">
        <v>0.76397000000000004</v>
      </c>
      <c r="AH66">
        <v>0.65742999999999996</v>
      </c>
      <c r="AJ66" s="8">
        <v>6.6399999999999999E-4</v>
      </c>
      <c r="AL66" s="8">
        <v>2.3085599999999999</v>
      </c>
      <c r="AM66">
        <v>2.3360599999999998</v>
      </c>
      <c r="AN66">
        <v>2.4193699999999998</v>
      </c>
      <c r="AO66">
        <v>2.38158</v>
      </c>
      <c r="AP66">
        <v>2.3441900000000002</v>
      </c>
      <c r="AR66">
        <v>2.0500000000000002E-3</v>
      </c>
      <c r="AS66" s="8">
        <v>2.1900000000000001E-3</v>
      </c>
      <c r="AT66" s="8">
        <v>2.2699999999999999E-3</v>
      </c>
      <c r="AU66" s="8">
        <v>2.0899999999999998E-3</v>
      </c>
      <c r="AW66" s="8">
        <v>3.0513599999999999</v>
      </c>
      <c r="AX66">
        <v>3.1823600000000001</v>
      </c>
      <c r="AZ66">
        <v>2.94102</v>
      </c>
      <c r="BA66">
        <v>2.95377</v>
      </c>
      <c r="BB66" s="8">
        <v>2.1223800000000002</v>
      </c>
      <c r="BC66" s="8">
        <v>2.09694</v>
      </c>
      <c r="BD66" s="8">
        <v>1.91354</v>
      </c>
      <c r="BE66" s="8">
        <v>1.9198200000000001</v>
      </c>
      <c r="BF66" s="8">
        <v>2.4956999999999998</v>
      </c>
      <c r="BG66" s="8">
        <v>2.5008300000000001</v>
      </c>
      <c r="BH66">
        <v>2.5086900000000001</v>
      </c>
      <c r="BI66" s="8">
        <v>2.5509499999999998</v>
      </c>
      <c r="BJ66" s="8">
        <v>2.58358</v>
      </c>
      <c r="BK66" s="8">
        <v>2.5551300000000001</v>
      </c>
      <c r="BL66" s="8">
        <v>4.3249999999999997E-2</v>
      </c>
      <c r="BM66">
        <v>4.4139999999999999E-2</v>
      </c>
      <c r="BN66" s="8">
        <v>4.3020000000000003E-2</v>
      </c>
      <c r="BO66" s="8">
        <v>4.4229999999999998E-2</v>
      </c>
    </row>
    <row r="67" spans="1:67">
      <c r="A67" s="1" t="s">
        <v>538</v>
      </c>
      <c r="B67" s="2" t="str">
        <f>"2025_10_14"&amp;"_"&amp;A67</f>
        <v>2025_10_14_51</v>
      </c>
      <c r="C67" t="s">
        <v>115</v>
      </c>
      <c r="D67">
        <v>2.9899999999999999E-2</v>
      </c>
      <c r="E67" s="8">
        <v>3.0800000000000001E-2</v>
      </c>
      <c r="F67">
        <v>1.4500000000000001E-2</v>
      </c>
      <c r="G67">
        <v>1.4420000000000001E-2</v>
      </c>
      <c r="H67" s="8">
        <v>1.4250000000000001E-2</v>
      </c>
      <c r="I67" s="8">
        <v>1.4460000000000001E-2</v>
      </c>
      <c r="J67">
        <v>1.4670000000000001E-2</v>
      </c>
      <c r="K67">
        <v>1.523E-2</v>
      </c>
      <c r="L67">
        <v>1.444E-2</v>
      </c>
      <c r="M67" s="8">
        <v>1.4579999999999999E-2</v>
      </c>
      <c r="N67">
        <v>9.7499000000000002</v>
      </c>
      <c r="O67">
        <v>9.5115300000000005</v>
      </c>
      <c r="P67">
        <v>9.4796899999999997</v>
      </c>
      <c r="Q67" s="8">
        <v>8.5407899999999994</v>
      </c>
      <c r="R67">
        <v>9.4513800000000003</v>
      </c>
      <c r="S67">
        <v>9.9014100000000003</v>
      </c>
      <c r="T67">
        <v>9.7063900000000007</v>
      </c>
      <c r="U67">
        <v>9.5409500000000005</v>
      </c>
      <c r="V67" s="8">
        <v>9.4630500000000008</v>
      </c>
      <c r="W67">
        <v>9.7230500000000006</v>
      </c>
      <c r="X67">
        <v>9.6358300000000003</v>
      </c>
      <c r="Y67">
        <v>9.61416</v>
      </c>
      <c r="Z67">
        <v>8.1119999999999998E-2</v>
      </c>
      <c r="AA67">
        <v>8.2369999999999999E-2</v>
      </c>
      <c r="AB67" s="8">
        <v>8.3059999999999995E-2</v>
      </c>
      <c r="AC67">
        <v>7.9159999999999994E-2</v>
      </c>
      <c r="AD67">
        <v>7.9710000000000003E-2</v>
      </c>
      <c r="AF67" s="8">
        <v>0.78347999999999995</v>
      </c>
      <c r="AG67">
        <v>0.77188000000000001</v>
      </c>
      <c r="AH67">
        <v>0.67857000000000001</v>
      </c>
      <c r="AJ67" s="8">
        <v>6.6E-4</v>
      </c>
      <c r="AL67" s="8">
        <v>2.3237299999999999</v>
      </c>
      <c r="AM67">
        <v>2.3507600000000002</v>
      </c>
      <c r="AN67">
        <v>2.4365100000000002</v>
      </c>
      <c r="AO67">
        <v>2.3933200000000001</v>
      </c>
      <c r="AP67">
        <v>2.3491499999999998</v>
      </c>
      <c r="AR67">
        <v>2.0600000000000002E-3</v>
      </c>
      <c r="AS67" s="8">
        <v>2.2000000000000001E-3</v>
      </c>
      <c r="AT67" s="8">
        <v>2.3E-3</v>
      </c>
      <c r="AU67" s="8">
        <v>2.1800000000000001E-3</v>
      </c>
      <c r="AW67" s="8">
        <v>3.0785800000000001</v>
      </c>
      <c r="AX67">
        <v>3.2122199999999999</v>
      </c>
      <c r="AZ67">
        <v>2.9712800000000001</v>
      </c>
      <c r="BA67">
        <v>2.9922900000000001</v>
      </c>
      <c r="BB67" s="8">
        <v>2.1895500000000001</v>
      </c>
      <c r="BC67" s="8">
        <v>2.1049099999999998</v>
      </c>
      <c r="BD67" s="8">
        <v>1.91113</v>
      </c>
      <c r="BE67" s="8">
        <v>1.95848</v>
      </c>
      <c r="BF67" s="8">
        <v>2.5097399999999999</v>
      </c>
      <c r="BG67" s="8">
        <v>2.5189599999999999</v>
      </c>
      <c r="BH67">
        <v>2.53009</v>
      </c>
      <c r="BI67" s="8">
        <v>2.5771199999999999</v>
      </c>
      <c r="BJ67" s="8">
        <v>2.6282700000000001</v>
      </c>
      <c r="BK67" s="8">
        <v>2.5701399999999999</v>
      </c>
      <c r="BL67" s="8">
        <v>4.3749999999999997E-2</v>
      </c>
      <c r="BM67">
        <v>4.4659999999999998E-2</v>
      </c>
      <c r="BN67" s="8">
        <v>4.3520000000000003E-2</v>
      </c>
      <c r="BO67" s="8">
        <v>4.4670000000000001E-2</v>
      </c>
    </row>
    <row r="68" spans="1:67">
      <c r="A68" s="1" t="s">
        <v>549</v>
      </c>
      <c r="B68" s="2" t="str">
        <f>"2025_10_14"&amp;"_"&amp;A68</f>
        <v>2025_10_14_62</v>
      </c>
      <c r="C68" t="s">
        <v>115</v>
      </c>
      <c r="D68">
        <v>3.04E-2</v>
      </c>
      <c r="E68" s="8">
        <v>3.1350000000000003E-2</v>
      </c>
      <c r="F68">
        <v>1.426E-2</v>
      </c>
      <c r="G68">
        <v>1.465E-2</v>
      </c>
      <c r="H68" s="8">
        <v>1.4319999999999999E-2</v>
      </c>
      <c r="I68" s="8">
        <v>1.4540000000000001E-2</v>
      </c>
      <c r="J68">
        <v>1.4760000000000001E-2</v>
      </c>
      <c r="K68">
        <v>1.5270000000000001E-2</v>
      </c>
      <c r="L68">
        <v>1.4540000000000001E-2</v>
      </c>
      <c r="M68" s="8">
        <v>1.472E-2</v>
      </c>
      <c r="N68">
        <v>9.7978299999999994</v>
      </c>
      <c r="O68">
        <v>9.5653799999999993</v>
      </c>
      <c r="P68">
        <v>9.5280199999999997</v>
      </c>
      <c r="Q68" s="8">
        <v>8.5862599999999993</v>
      </c>
      <c r="R68">
        <v>9.4982699999999998</v>
      </c>
      <c r="S68">
        <v>9.9684100000000004</v>
      </c>
      <c r="T68">
        <v>9.7214500000000008</v>
      </c>
      <c r="U68">
        <v>9.5542599999999993</v>
      </c>
      <c r="V68" s="8">
        <v>9.4886700000000008</v>
      </c>
      <c r="W68">
        <v>9.7282499999999992</v>
      </c>
      <c r="X68">
        <v>9.6615599999999997</v>
      </c>
      <c r="Y68">
        <v>9.6463400000000004</v>
      </c>
      <c r="Z68">
        <v>8.0659999999999996E-2</v>
      </c>
      <c r="AA68">
        <v>8.2379999999999995E-2</v>
      </c>
      <c r="AB68" s="8">
        <v>8.2979999999999998E-2</v>
      </c>
      <c r="AC68">
        <v>7.9439999999999997E-2</v>
      </c>
      <c r="AD68">
        <v>8.0769999999999995E-2</v>
      </c>
      <c r="AF68" s="8">
        <v>0.78527999999999998</v>
      </c>
      <c r="AG68">
        <v>0.77424999999999999</v>
      </c>
      <c r="AH68">
        <v>0.69452999999999998</v>
      </c>
      <c r="AJ68" s="8">
        <v>6.5200000000000002E-4</v>
      </c>
      <c r="AL68" s="8">
        <v>2.3316300000000001</v>
      </c>
      <c r="AM68">
        <v>2.3593999999999999</v>
      </c>
      <c r="AN68">
        <v>2.444</v>
      </c>
      <c r="AO68">
        <v>2.3999199999999998</v>
      </c>
      <c r="AP68">
        <v>2.35588</v>
      </c>
      <c r="AR68">
        <v>2.0899999999999998E-3</v>
      </c>
      <c r="AS68" s="8">
        <v>2.2399999999999998E-3</v>
      </c>
      <c r="AT68" s="8">
        <v>2.1900000000000001E-3</v>
      </c>
      <c r="AU68" s="8">
        <v>2.2200000000000002E-3</v>
      </c>
      <c r="AW68" s="8">
        <v>3.0832600000000001</v>
      </c>
      <c r="AX68">
        <v>3.22384</v>
      </c>
      <c r="AZ68">
        <v>2.9770300000000001</v>
      </c>
      <c r="BA68">
        <v>2.99071</v>
      </c>
      <c r="BB68" s="8">
        <v>2.1528499999999999</v>
      </c>
      <c r="BC68" s="8">
        <v>2.0896599999999999</v>
      </c>
      <c r="BD68" s="8">
        <v>1.9404300000000001</v>
      </c>
      <c r="BE68" s="8">
        <v>1.97492</v>
      </c>
      <c r="BF68" s="8">
        <v>2.5345599999999999</v>
      </c>
      <c r="BG68" s="8">
        <v>2.5261</v>
      </c>
      <c r="BH68">
        <v>2.5327500000000001</v>
      </c>
      <c r="BI68" s="8">
        <v>2.5578099999999999</v>
      </c>
      <c r="BJ68" s="8">
        <v>2.6116700000000002</v>
      </c>
      <c r="BK68" s="8">
        <v>2.5698799999999999</v>
      </c>
      <c r="BL68" s="8">
        <v>4.3979999999999998E-2</v>
      </c>
      <c r="BM68">
        <v>4.4909999999999999E-2</v>
      </c>
      <c r="BN68" s="8">
        <v>4.3580000000000001E-2</v>
      </c>
      <c r="BO68" s="8">
        <v>4.4769999999999997E-2</v>
      </c>
    </row>
    <row r="69" spans="1:67">
      <c r="A69" s="1" t="s">
        <v>562</v>
      </c>
      <c r="B69" s="2" t="str">
        <f>"2025_10_14"&amp;"_"&amp;A69</f>
        <v>2025_10_14_75</v>
      </c>
      <c r="C69" t="s">
        <v>115</v>
      </c>
      <c r="D69">
        <v>2.9590000000000002E-2</v>
      </c>
      <c r="E69" s="8">
        <v>3.1780000000000003E-2</v>
      </c>
      <c r="F69">
        <v>1.4149999999999999E-2</v>
      </c>
      <c r="G69">
        <v>1.3990000000000001E-2</v>
      </c>
      <c r="H69" s="8">
        <v>1.388E-2</v>
      </c>
      <c r="I69" s="8">
        <v>1.4189999999999999E-2</v>
      </c>
      <c r="J69">
        <v>1.406E-2</v>
      </c>
      <c r="K69">
        <v>1.489E-2</v>
      </c>
      <c r="L69">
        <v>1.409E-2</v>
      </c>
      <c r="M69" s="8">
        <v>1.426E-2</v>
      </c>
      <c r="N69">
        <v>9.4668100000000006</v>
      </c>
      <c r="O69">
        <v>9.2475500000000004</v>
      </c>
      <c r="P69">
        <v>9.2142400000000002</v>
      </c>
      <c r="Q69" s="8">
        <v>8.3485499999999995</v>
      </c>
      <c r="R69">
        <v>9.2012</v>
      </c>
      <c r="S69">
        <v>9.6683400000000006</v>
      </c>
      <c r="T69">
        <v>9.3940199999999994</v>
      </c>
      <c r="U69">
        <v>9.2430699999999995</v>
      </c>
      <c r="V69" s="8">
        <v>9.1804199999999998</v>
      </c>
      <c r="W69">
        <v>9.4470899999999993</v>
      </c>
      <c r="X69">
        <v>9.3907299999999996</v>
      </c>
      <c r="Y69">
        <v>9.3555499999999991</v>
      </c>
      <c r="Z69">
        <v>7.8270000000000006E-2</v>
      </c>
      <c r="AA69">
        <v>7.9710000000000003E-2</v>
      </c>
      <c r="AB69" s="8">
        <v>8.0100000000000005E-2</v>
      </c>
      <c r="AC69">
        <v>7.6490000000000002E-2</v>
      </c>
      <c r="AD69">
        <v>7.7530000000000002E-2</v>
      </c>
      <c r="AF69" s="8">
        <v>0.73143999999999998</v>
      </c>
      <c r="AG69">
        <v>0.72038000000000002</v>
      </c>
      <c r="AH69">
        <v>0.64849999999999997</v>
      </c>
      <c r="AJ69" s="8">
        <v>6.2699999999999995E-4</v>
      </c>
      <c r="AL69" s="8">
        <v>2.2586400000000002</v>
      </c>
      <c r="AM69">
        <v>2.2857799999999999</v>
      </c>
      <c r="AN69">
        <v>2.3715299999999999</v>
      </c>
      <c r="AO69">
        <v>2.3199000000000001</v>
      </c>
      <c r="AP69">
        <v>2.2843900000000001</v>
      </c>
      <c r="AR69">
        <v>2.0200000000000001E-3</v>
      </c>
      <c r="AS69" s="8">
        <v>2.0699999999999998E-3</v>
      </c>
      <c r="AT69" s="8">
        <v>2.2000000000000001E-3</v>
      </c>
      <c r="AU69" s="8">
        <v>2.3600000000000001E-3</v>
      </c>
      <c r="AW69" s="8">
        <v>2.9613700000000001</v>
      </c>
      <c r="AX69">
        <v>3.0932599999999999</v>
      </c>
      <c r="AZ69">
        <v>2.87575</v>
      </c>
      <c r="BA69">
        <v>2.90584</v>
      </c>
      <c r="BB69" s="8">
        <v>2.0692699999999999</v>
      </c>
      <c r="BC69" s="8">
        <v>2.0646200000000001</v>
      </c>
      <c r="BD69" s="8">
        <v>1.8534900000000001</v>
      </c>
      <c r="BE69" s="8">
        <v>1.8874200000000001</v>
      </c>
      <c r="BF69" s="8">
        <v>2.4419</v>
      </c>
      <c r="BG69" s="8">
        <v>2.4595099999999999</v>
      </c>
      <c r="BH69">
        <v>2.4702700000000002</v>
      </c>
      <c r="BI69" s="8">
        <v>2.5280999999999998</v>
      </c>
      <c r="BJ69" s="8">
        <v>2.5426199999999999</v>
      </c>
      <c r="BK69" s="8">
        <v>2.5048499999999998</v>
      </c>
      <c r="BL69" s="8">
        <v>4.2689999999999999E-2</v>
      </c>
      <c r="BM69">
        <v>4.3580000000000001E-2</v>
      </c>
      <c r="BN69" s="8">
        <v>4.2479999999999997E-2</v>
      </c>
      <c r="BO69" s="8">
        <v>4.36E-2</v>
      </c>
    </row>
    <row r="70" spans="1:67" s="5" customFormat="1">
      <c r="A70" s="5" t="s">
        <v>563</v>
      </c>
      <c r="D70" s="5">
        <v>3.3799999999999997E-2</v>
      </c>
      <c r="E70" s="3">
        <v>3.3799999999999997E-2</v>
      </c>
      <c r="F70" s="5">
        <v>1.4E-2</v>
      </c>
      <c r="G70" s="5">
        <v>1.4E-2</v>
      </c>
      <c r="H70" s="3">
        <v>1.4E-2</v>
      </c>
      <c r="I70" s="3">
        <v>1.4E-2</v>
      </c>
      <c r="J70" s="5">
        <v>1.4E-2</v>
      </c>
      <c r="K70" s="5">
        <v>1.4E-2</v>
      </c>
      <c r="L70" s="5">
        <v>1.4E-2</v>
      </c>
      <c r="M70" s="3">
        <v>1.4E-2</v>
      </c>
      <c r="N70" s="5">
        <v>8.76</v>
      </c>
      <c r="O70" s="5">
        <v>8.76</v>
      </c>
      <c r="P70" s="5">
        <v>8.76</v>
      </c>
      <c r="Q70" s="3">
        <v>8.76</v>
      </c>
      <c r="R70" s="5">
        <v>8.76</v>
      </c>
      <c r="S70" s="5">
        <v>8.76</v>
      </c>
      <c r="T70" s="5">
        <v>8.76</v>
      </c>
      <c r="U70" s="5">
        <v>8.76</v>
      </c>
      <c r="V70" s="3">
        <v>8.76</v>
      </c>
      <c r="W70" s="5">
        <v>8.76</v>
      </c>
      <c r="X70" s="5">
        <v>8.76</v>
      </c>
      <c r="Y70" s="5">
        <v>8.76</v>
      </c>
      <c r="Z70" s="5">
        <v>9.1200000000000003E-2</v>
      </c>
      <c r="AA70" s="5">
        <v>9.1200000000000003E-2</v>
      </c>
      <c r="AB70" s="3">
        <v>9.1200000000000003E-2</v>
      </c>
      <c r="AC70" s="5">
        <v>9.1200000000000003E-2</v>
      </c>
      <c r="AD70" s="5">
        <v>9.1200000000000003E-2</v>
      </c>
      <c r="AE70" s="5">
        <v>9.1200000000000003E-2</v>
      </c>
      <c r="AF70" s="3">
        <v>0.65100000000000002</v>
      </c>
      <c r="AG70" s="5">
        <v>0.65100000000000002</v>
      </c>
      <c r="AH70" s="5">
        <v>0.65100000000000002</v>
      </c>
      <c r="AI70" s="5">
        <v>0.83899999999999997</v>
      </c>
      <c r="AJ70" s="3"/>
      <c r="AL70" s="3">
        <v>2.133</v>
      </c>
      <c r="AM70" s="5">
        <v>2.133</v>
      </c>
      <c r="AN70" s="5">
        <v>2.133</v>
      </c>
      <c r="AO70" s="5">
        <v>2.133</v>
      </c>
      <c r="AP70" s="5">
        <v>2.133</v>
      </c>
      <c r="AQ70" s="5">
        <v>2.133</v>
      </c>
      <c r="AR70" s="5">
        <v>2.1199999999999999E-3</v>
      </c>
      <c r="AS70" s="3">
        <v>2.1199999999999999E-3</v>
      </c>
      <c r="AT70" s="3">
        <v>2.1199999999999999E-3</v>
      </c>
      <c r="AU70" s="3">
        <v>2.1199999999999999E-3</v>
      </c>
      <c r="AV70" s="5">
        <v>2.67</v>
      </c>
      <c r="AW70" s="3">
        <v>2.67</v>
      </c>
      <c r="AX70" s="5">
        <v>2.67</v>
      </c>
      <c r="AY70" s="5">
        <v>2.67</v>
      </c>
      <c r="AZ70" s="5">
        <v>2.67</v>
      </c>
      <c r="BA70" s="5">
        <v>2.67</v>
      </c>
      <c r="BB70" s="3"/>
      <c r="BC70" s="3"/>
      <c r="BD70" s="3"/>
      <c r="BE70" s="3"/>
      <c r="BF70" s="3"/>
      <c r="BG70" s="3"/>
      <c r="BI70" s="3"/>
      <c r="BJ70" s="3"/>
      <c r="BK70" s="3"/>
      <c r="BL70" s="3">
        <v>4.0599999999999997E-2</v>
      </c>
      <c r="BM70" s="5">
        <v>4.0599999999999997E-2</v>
      </c>
      <c r="BN70" s="3">
        <v>4.0599999999999997E-2</v>
      </c>
      <c r="BO70" s="3">
        <v>4.0599999999999997E-2</v>
      </c>
    </row>
    <row r="71" spans="1:67" s="5" customFormat="1">
      <c r="A71" s="5" t="s">
        <v>564</v>
      </c>
      <c r="D71" s="5">
        <f>AVERAGE(D65:D69)</f>
        <v>2.9502E-2</v>
      </c>
      <c r="E71" s="3">
        <f t="shared" ref="E71:BO71" si="0">AVERAGE(E65:E69)</f>
        <v>3.0810000000000004E-2</v>
      </c>
      <c r="F71" s="5">
        <f t="shared" si="0"/>
        <v>1.4304000000000001E-2</v>
      </c>
      <c r="G71" s="5">
        <f t="shared" si="0"/>
        <v>1.4388000000000001E-2</v>
      </c>
      <c r="H71" s="3">
        <f t="shared" si="0"/>
        <v>1.4074E-2</v>
      </c>
      <c r="I71" s="3">
        <f t="shared" si="0"/>
        <v>1.4321999999999998E-2</v>
      </c>
      <c r="J71" s="5">
        <f t="shared" si="0"/>
        <v>1.4827999999999999E-2</v>
      </c>
      <c r="K71" s="5">
        <f t="shared" si="0"/>
        <v>1.4992E-2</v>
      </c>
      <c r="L71" s="5">
        <f t="shared" si="0"/>
        <v>1.4280000000000001E-2</v>
      </c>
      <c r="M71" s="3">
        <f t="shared" si="0"/>
        <v>1.4439999999999998E-2</v>
      </c>
      <c r="N71" s="5">
        <f t="shared" si="0"/>
        <v>9.6678440000000005</v>
      </c>
      <c r="O71" s="5">
        <f t="shared" si="0"/>
        <v>9.434782000000002</v>
      </c>
      <c r="P71" s="5">
        <f t="shared" si="0"/>
        <v>9.3942960000000006</v>
      </c>
      <c r="Q71" s="3">
        <f t="shared" si="0"/>
        <v>8.4600320000000018</v>
      </c>
      <c r="R71" s="5">
        <f t="shared" si="0"/>
        <v>9.3379259999999995</v>
      </c>
      <c r="S71" s="5">
        <f t="shared" si="0"/>
        <v>9.799372</v>
      </c>
      <c r="T71" s="5">
        <f t="shared" si="0"/>
        <v>9.6291779999999996</v>
      </c>
      <c r="U71" s="5">
        <f t="shared" si="0"/>
        <v>9.4546120000000009</v>
      </c>
      <c r="V71" s="3">
        <f t="shared" si="0"/>
        <v>9.374962</v>
      </c>
      <c r="W71" s="5">
        <f t="shared" si="0"/>
        <v>9.5910100000000007</v>
      </c>
      <c r="X71" s="5">
        <f t="shared" si="0"/>
        <v>9.5191780000000001</v>
      </c>
      <c r="Y71" s="5">
        <f t="shared" si="0"/>
        <v>9.4639100000000003</v>
      </c>
      <c r="Z71" s="5">
        <f t="shared" si="0"/>
        <v>7.9998E-2</v>
      </c>
      <c r="AA71" s="5">
        <f t="shared" si="0"/>
        <v>8.1212000000000006E-2</v>
      </c>
      <c r="AB71" s="3">
        <f t="shared" si="0"/>
        <v>8.1841999999999998E-2</v>
      </c>
      <c r="AC71" s="5">
        <f t="shared" si="0"/>
        <v>7.7970000000000012E-2</v>
      </c>
      <c r="AD71" s="5">
        <f t="shared" si="0"/>
        <v>7.9203999999999997E-2</v>
      </c>
      <c r="AE71" s="5" t="e">
        <f t="shared" si="0"/>
        <v>#DIV/0!</v>
      </c>
      <c r="AF71" s="3">
        <f t="shared" si="0"/>
        <v>0.76051000000000002</v>
      </c>
      <c r="AG71" s="5">
        <f t="shared" si="0"/>
        <v>0.75004199999999999</v>
      </c>
      <c r="AH71" s="5">
        <f t="shared" si="0"/>
        <v>0.65784199999999993</v>
      </c>
      <c r="AI71" s="5" t="e">
        <f t="shared" si="0"/>
        <v>#DIV/0!</v>
      </c>
      <c r="AJ71" s="3">
        <f t="shared" si="0"/>
        <v>6.4619999999999999E-4</v>
      </c>
      <c r="AK71" s="5" t="e">
        <f t="shared" si="0"/>
        <v>#DIV/0!</v>
      </c>
      <c r="AL71" s="3">
        <f t="shared" si="0"/>
        <v>2.303172</v>
      </c>
      <c r="AM71" s="5">
        <f t="shared" si="0"/>
        <v>2.3305839999999995</v>
      </c>
      <c r="AN71" s="5">
        <f t="shared" si="0"/>
        <v>2.4126479999999999</v>
      </c>
      <c r="AO71" s="5">
        <f t="shared" si="0"/>
        <v>2.37093</v>
      </c>
      <c r="AP71" s="5">
        <f t="shared" si="0"/>
        <v>2.3311420000000003</v>
      </c>
      <c r="AQ71" s="5" t="e">
        <f t="shared" si="0"/>
        <v>#DIV/0!</v>
      </c>
      <c r="AR71" s="5">
        <f t="shared" si="0"/>
        <v>2.0520000000000004E-3</v>
      </c>
      <c r="AS71" s="3">
        <f t="shared" si="0"/>
        <v>2.1739999999999997E-3</v>
      </c>
      <c r="AT71" s="3">
        <f t="shared" si="0"/>
        <v>2.2279999999999999E-3</v>
      </c>
      <c r="AU71" s="3">
        <f t="shared" si="0"/>
        <v>2.2100000000000002E-3</v>
      </c>
      <c r="AV71" s="5" t="e">
        <f t="shared" si="0"/>
        <v>#DIV/0!</v>
      </c>
      <c r="AW71" s="3">
        <f t="shared" si="0"/>
        <v>3.0300260000000003</v>
      </c>
      <c r="AX71" s="5">
        <f t="shared" si="0"/>
        <v>3.1619760000000001</v>
      </c>
      <c r="AY71" s="5" t="e">
        <f t="shared" si="0"/>
        <v>#DIV/0!</v>
      </c>
      <c r="AZ71" s="5">
        <f t="shared" si="0"/>
        <v>2.921662</v>
      </c>
      <c r="BA71" s="5">
        <f t="shared" si="0"/>
        <v>2.939152</v>
      </c>
      <c r="BB71" s="3">
        <f t="shared" si="0"/>
        <v>2.1186340000000001</v>
      </c>
      <c r="BC71" s="3">
        <f t="shared" si="0"/>
        <v>2.0848059999999999</v>
      </c>
      <c r="BD71" s="3">
        <f t="shared" si="0"/>
        <v>1.8950900000000002</v>
      </c>
      <c r="BE71" s="3">
        <f t="shared" si="0"/>
        <v>1.926876</v>
      </c>
      <c r="BF71" s="3">
        <f t="shared" si="0"/>
        <v>2.493954</v>
      </c>
      <c r="BG71" s="3">
        <f t="shared" si="0"/>
        <v>2.497474</v>
      </c>
      <c r="BH71" s="5">
        <f t="shared" si="0"/>
        <v>2.5067059999999999</v>
      </c>
      <c r="BI71" s="3">
        <f t="shared" si="0"/>
        <v>2.5415359999999998</v>
      </c>
      <c r="BJ71" s="3">
        <f t="shared" si="0"/>
        <v>2.5849739999999999</v>
      </c>
      <c r="BK71" s="3">
        <f t="shared" si="0"/>
        <v>2.5416099999999995</v>
      </c>
      <c r="BL71" s="3">
        <f t="shared" si="0"/>
        <v>4.3227999999999996E-2</v>
      </c>
      <c r="BM71" s="5">
        <f t="shared" si="0"/>
        <v>4.4130000000000003E-2</v>
      </c>
      <c r="BN71" s="3">
        <f t="shared" si="0"/>
        <v>4.2943999999999996E-2</v>
      </c>
      <c r="BO71" s="3">
        <f t="shared" si="0"/>
        <v>4.41E-2</v>
      </c>
    </row>
    <row r="72" spans="1:67" s="5" customFormat="1">
      <c r="A72" s="5" t="s">
        <v>565</v>
      </c>
      <c r="D72" s="5">
        <f>2*STDEV(D65:D69)/D71*100</f>
        <v>6.3867489355349472</v>
      </c>
      <c r="E72" s="3">
        <f t="shared" ref="E72:BO72" si="1">2*STDEV(E65:E69)/E71*100</f>
        <v>8.1684654137640162</v>
      </c>
      <c r="F72" s="5">
        <f t="shared" si="1"/>
        <v>2.4748717119157684</v>
      </c>
      <c r="G72" s="5">
        <f t="shared" si="1"/>
        <v>3.3812738918455509</v>
      </c>
      <c r="H72" s="3">
        <f t="shared" si="1"/>
        <v>3.088313797825788</v>
      </c>
      <c r="I72" s="3">
        <f t="shared" si="1"/>
        <v>2.5085676013786249</v>
      </c>
      <c r="J72" s="5">
        <f t="shared" si="1"/>
        <v>7.5517118497416851</v>
      </c>
      <c r="K72" s="5">
        <f t="shared" si="1"/>
        <v>3.2271754779527413</v>
      </c>
      <c r="L72" s="5">
        <f t="shared" si="1"/>
        <v>3.2106143939349172</v>
      </c>
      <c r="M72" s="3">
        <f t="shared" si="1"/>
        <v>3.1765498452021341</v>
      </c>
      <c r="N72" s="5">
        <f t="shared" si="1"/>
        <v>2.6759234605666582</v>
      </c>
      <c r="O72" s="5">
        <f t="shared" si="1"/>
        <v>2.6322476321134145</v>
      </c>
      <c r="P72" s="5">
        <f t="shared" si="1"/>
        <v>2.6574409604371909</v>
      </c>
      <c r="Q72" s="3">
        <f t="shared" si="1"/>
        <v>2.4921500081036529</v>
      </c>
      <c r="R72" s="5">
        <f t="shared" si="1"/>
        <v>2.9348835617871267</v>
      </c>
      <c r="S72" s="5">
        <f t="shared" si="1"/>
        <v>2.9071563813818773</v>
      </c>
      <c r="T72" s="5">
        <f t="shared" si="1"/>
        <v>2.8293508524780631</v>
      </c>
      <c r="U72" s="5">
        <f t="shared" si="1"/>
        <v>2.7296981329282297</v>
      </c>
      <c r="V72" s="3">
        <f t="shared" si="1"/>
        <v>2.6820541394231552</v>
      </c>
      <c r="W72" s="5">
        <f t="shared" si="1"/>
        <v>2.9986050412506726</v>
      </c>
      <c r="X72" s="5">
        <f t="shared" si="1"/>
        <v>3.036822304982961</v>
      </c>
      <c r="Y72" s="5">
        <f t="shared" si="1"/>
        <v>3.8135548531162931</v>
      </c>
      <c r="Z72" s="5">
        <f t="shared" si="1"/>
        <v>2.7473628073849707</v>
      </c>
      <c r="AA72" s="5">
        <f t="shared" si="1"/>
        <v>2.9556079317462158</v>
      </c>
      <c r="AB72" s="3">
        <f t="shared" si="1"/>
        <v>3.3613723496220085</v>
      </c>
      <c r="AC72" s="5">
        <f t="shared" si="1"/>
        <v>3.9406481889359761</v>
      </c>
      <c r="AD72" s="5">
        <f t="shared" si="1"/>
        <v>2.9851847827488851</v>
      </c>
      <c r="AE72" s="5" t="e">
        <f t="shared" si="1"/>
        <v>#DIV/0!</v>
      </c>
      <c r="AF72" s="3">
        <f t="shared" si="1"/>
        <v>7.4913215322766709</v>
      </c>
      <c r="AG72" s="5">
        <f t="shared" si="1"/>
        <v>7.3698775329143551</v>
      </c>
      <c r="AH72" s="5">
        <f t="shared" si="1"/>
        <v>9.7747124511233139</v>
      </c>
      <c r="AI72" s="5" t="e">
        <f t="shared" si="1"/>
        <v>#DIV/0!</v>
      </c>
      <c r="AJ72" s="3">
        <f t="shared" si="1"/>
        <v>5.4510973581644713</v>
      </c>
      <c r="AK72" s="5" t="e">
        <f t="shared" si="1"/>
        <v>#DIV/0!</v>
      </c>
      <c r="AL72" s="3">
        <f t="shared" si="1"/>
        <v>2.5100462794690874</v>
      </c>
      <c r="AM72" s="5">
        <f t="shared" si="1"/>
        <v>2.4902036553277389</v>
      </c>
      <c r="AN72" s="5">
        <f t="shared" si="1"/>
        <v>2.528548611394617</v>
      </c>
      <c r="AO72" s="5">
        <f t="shared" si="1"/>
        <v>2.7269715615494672</v>
      </c>
      <c r="AP72" s="5">
        <f t="shared" si="1"/>
        <v>2.4917515040518179</v>
      </c>
      <c r="AQ72" s="5" t="e">
        <f t="shared" si="1"/>
        <v>#DIV/0!</v>
      </c>
      <c r="AR72" s="5">
        <f t="shared" si="1"/>
        <v>2.5228419309054066</v>
      </c>
      <c r="AS72" s="3">
        <f t="shared" si="1"/>
        <v>5.8401362458523991</v>
      </c>
      <c r="AT72" s="3">
        <f t="shared" si="1"/>
        <v>4.8090108567249015</v>
      </c>
      <c r="AU72" s="3">
        <f t="shared" si="1"/>
        <v>8.8206283663429605</v>
      </c>
      <c r="AV72" s="5" t="e">
        <f t="shared" si="1"/>
        <v>#DIV/0!</v>
      </c>
      <c r="AW72" s="3">
        <f t="shared" si="1"/>
        <v>3.8099093401523696</v>
      </c>
      <c r="AX72" s="5">
        <f t="shared" si="1"/>
        <v>3.9445350417801825</v>
      </c>
      <c r="AY72" s="5" t="e">
        <f t="shared" si="1"/>
        <v>#DIV/0!</v>
      </c>
      <c r="AZ72" s="5">
        <f t="shared" si="1"/>
        <v>4.0731369189135247</v>
      </c>
      <c r="BA72" s="5">
        <f t="shared" si="1"/>
        <v>4.0545857996883363</v>
      </c>
      <c r="BB72" s="3">
        <f t="shared" si="1"/>
        <v>5.2118467405406372</v>
      </c>
      <c r="BC72" s="3">
        <f t="shared" si="1"/>
        <v>1.7081947781743632</v>
      </c>
      <c r="BD72" s="3">
        <f t="shared" si="1"/>
        <v>4.0344163723254676</v>
      </c>
      <c r="BE72" s="3">
        <f t="shared" si="1"/>
        <v>4.0238440208330646</v>
      </c>
      <c r="BF72" s="3">
        <f t="shared" si="1"/>
        <v>2.7335806441039012</v>
      </c>
      <c r="BG72" s="3">
        <f t="shared" si="1"/>
        <v>2.1835813137959521</v>
      </c>
      <c r="BH72" s="5">
        <f t="shared" si="1"/>
        <v>2.1037266590401531</v>
      </c>
      <c r="BI72" s="3">
        <f t="shared" si="1"/>
        <v>2.5158546717770012</v>
      </c>
      <c r="BJ72" s="3">
        <f t="shared" si="1"/>
        <v>2.7550132173127238</v>
      </c>
      <c r="BK72" s="3">
        <f t="shared" si="1"/>
        <v>2.5720755799408379</v>
      </c>
      <c r="BL72" s="3">
        <f t="shared" si="1"/>
        <v>3.0183935667410622</v>
      </c>
      <c r="BM72" s="5">
        <f t="shared" si="1"/>
        <v>3.0273375739251653</v>
      </c>
      <c r="BN72" s="3">
        <f t="shared" si="1"/>
        <v>2.9787333316939506</v>
      </c>
      <c r="BO72" s="3">
        <f t="shared" si="1"/>
        <v>3.0402405010602047</v>
      </c>
    </row>
    <row r="73" spans="1:67" s="5" customFormat="1">
      <c r="A73" s="5" t="s">
        <v>566</v>
      </c>
      <c r="D73" s="5">
        <f>(D71-D70)/D71*100</f>
        <v>-14.568503830248783</v>
      </c>
      <c r="E73" s="3">
        <f t="shared" ref="E73:BO73" si="2">(E71-E70)/E71*100</f>
        <v>-9.7046413502109452</v>
      </c>
      <c r="F73" s="5">
        <f t="shared" si="2"/>
        <v>2.1252796420581683</v>
      </c>
      <c r="G73" s="5">
        <f t="shared" si="2"/>
        <v>2.6966916875173839</v>
      </c>
      <c r="H73" s="3">
        <f t="shared" si="2"/>
        <v>0.52579224101179067</v>
      </c>
      <c r="I73" s="3">
        <f t="shared" si="2"/>
        <v>2.2482893450635224</v>
      </c>
      <c r="J73" s="5">
        <f t="shared" si="2"/>
        <v>5.5840302131103243</v>
      </c>
      <c r="K73" s="5">
        <f t="shared" si="2"/>
        <v>6.6168623265741715</v>
      </c>
      <c r="L73" s="5">
        <f t="shared" si="2"/>
        <v>1.960784313725495</v>
      </c>
      <c r="M73" s="3">
        <f t="shared" si="2"/>
        <v>3.0470914127423665</v>
      </c>
      <c r="N73" s="5">
        <f t="shared" si="2"/>
        <v>9.3903459757935757</v>
      </c>
      <c r="O73" s="5">
        <f t="shared" si="2"/>
        <v>7.1520677425297388</v>
      </c>
      <c r="P73" s="5">
        <f t="shared" si="2"/>
        <v>6.7519269139486431</v>
      </c>
      <c r="Q73" s="3">
        <f t="shared" si="2"/>
        <v>-3.5457076285290405</v>
      </c>
      <c r="R73" s="5">
        <f t="shared" si="2"/>
        <v>6.1890188463690947</v>
      </c>
      <c r="S73" s="5">
        <f t="shared" si="2"/>
        <v>10.60651641758268</v>
      </c>
      <c r="T73" s="5">
        <f t="shared" si="2"/>
        <v>9.026502573739938</v>
      </c>
      <c r="U73" s="5">
        <f t="shared" si="2"/>
        <v>7.3468059820963676</v>
      </c>
      <c r="V73" s="3">
        <f t="shared" si="2"/>
        <v>6.5596212549981558</v>
      </c>
      <c r="W73" s="5">
        <f t="shared" si="2"/>
        <v>8.664468080004097</v>
      </c>
      <c r="X73" s="5">
        <f t="shared" si="2"/>
        <v>7.9752474425838065</v>
      </c>
      <c r="Y73" s="5">
        <f t="shared" si="2"/>
        <v>7.4378348906530221</v>
      </c>
      <c r="Z73" s="5">
        <f t="shared" si="2"/>
        <v>-14.002850071251785</v>
      </c>
      <c r="AA73" s="5">
        <f t="shared" si="2"/>
        <v>-12.298675072649358</v>
      </c>
      <c r="AB73" s="3">
        <f t="shared" si="2"/>
        <v>-11.434226925050714</v>
      </c>
      <c r="AC73" s="5">
        <f t="shared" si="2"/>
        <v>-16.968064640246237</v>
      </c>
      <c r="AD73" s="5">
        <f t="shared" si="2"/>
        <v>-15.145699712135761</v>
      </c>
      <c r="AE73" s="5" t="e">
        <f t="shared" si="2"/>
        <v>#DIV/0!</v>
      </c>
      <c r="AF73" s="3">
        <f t="shared" si="2"/>
        <v>14.399547671956975</v>
      </c>
      <c r="AG73" s="5">
        <f t="shared" si="2"/>
        <v>13.204860527810439</v>
      </c>
      <c r="AH73" s="5">
        <f t="shared" si="2"/>
        <v>1.0400673718005091</v>
      </c>
      <c r="AI73" s="5" t="e">
        <f t="shared" si="2"/>
        <v>#DIV/0!</v>
      </c>
      <c r="AJ73" s="3">
        <f t="shared" si="2"/>
        <v>100</v>
      </c>
      <c r="AK73" s="5" t="e">
        <f t="shared" si="2"/>
        <v>#DIV/0!</v>
      </c>
      <c r="AL73" s="3">
        <f t="shared" si="2"/>
        <v>7.3885927755287044</v>
      </c>
      <c r="AM73" s="5">
        <f t="shared" si="2"/>
        <v>8.4778750733721502</v>
      </c>
      <c r="AN73" s="5">
        <f t="shared" si="2"/>
        <v>11.590915873347456</v>
      </c>
      <c r="AO73" s="5">
        <f t="shared" si="2"/>
        <v>10.035302602776126</v>
      </c>
      <c r="AP73" s="5">
        <f t="shared" si="2"/>
        <v>8.499782510031574</v>
      </c>
      <c r="AQ73" s="5" t="e">
        <f t="shared" si="2"/>
        <v>#DIV/0!</v>
      </c>
      <c r="AR73" s="5">
        <f t="shared" si="2"/>
        <v>-3.3138401559453934</v>
      </c>
      <c r="AS73" s="3">
        <f t="shared" si="2"/>
        <v>2.4839006439742319</v>
      </c>
      <c r="AT73" s="3">
        <f t="shared" si="2"/>
        <v>4.8473967684021551</v>
      </c>
      <c r="AU73" s="3">
        <f t="shared" si="2"/>
        <v>4.0723981900452593</v>
      </c>
      <c r="AV73" s="5" t="e">
        <f t="shared" si="2"/>
        <v>#DIV/0!</v>
      </c>
      <c r="AW73" s="3">
        <f t="shared" si="2"/>
        <v>11.881944247343105</v>
      </c>
      <c r="AX73" s="5">
        <f t="shared" si="2"/>
        <v>15.559131378606295</v>
      </c>
      <c r="AY73" s="5" t="e">
        <f t="shared" si="2"/>
        <v>#DIV/0!</v>
      </c>
      <c r="AZ73" s="5">
        <f t="shared" si="2"/>
        <v>8.6136589379606558</v>
      </c>
      <c r="BA73" s="5">
        <f t="shared" si="2"/>
        <v>9.157471270624999</v>
      </c>
      <c r="BB73" s="3">
        <f t="shared" si="2"/>
        <v>100</v>
      </c>
      <c r="BC73" s="3">
        <f t="shared" si="2"/>
        <v>100</v>
      </c>
      <c r="BD73" s="3">
        <f t="shared" si="2"/>
        <v>100</v>
      </c>
      <c r="BE73" s="3">
        <f t="shared" si="2"/>
        <v>100</v>
      </c>
      <c r="BF73" s="3">
        <f t="shared" si="2"/>
        <v>100</v>
      </c>
      <c r="BG73" s="3">
        <f t="shared" si="2"/>
        <v>100</v>
      </c>
      <c r="BH73" s="5">
        <f t="shared" si="2"/>
        <v>100</v>
      </c>
      <c r="BI73" s="3">
        <f t="shared" si="2"/>
        <v>100</v>
      </c>
      <c r="BJ73" s="3">
        <f t="shared" si="2"/>
        <v>100</v>
      </c>
      <c r="BK73" s="3">
        <f t="shared" si="2"/>
        <v>100</v>
      </c>
      <c r="BL73" s="3">
        <f t="shared" si="2"/>
        <v>6.0793929860275719</v>
      </c>
      <c r="BM73" s="5">
        <f t="shared" si="2"/>
        <v>7.9990935871289484</v>
      </c>
      <c r="BN73" s="3">
        <f t="shared" si="2"/>
        <v>5.4582712369597592</v>
      </c>
      <c r="BO73" s="3">
        <f t="shared" si="2"/>
        <v>7.936507936507943</v>
      </c>
    </row>
    <row r="74" spans="1:67">
      <c r="A74" s="1"/>
    </row>
    <row r="75" spans="1:67">
      <c r="A75" s="1"/>
    </row>
    <row r="76" spans="1:67">
      <c r="A76" s="1"/>
    </row>
    <row r="77" spans="1:67">
      <c r="A77" s="1"/>
    </row>
    <row r="78" spans="1:67">
      <c r="A78" s="1"/>
    </row>
    <row r="79" spans="1:67">
      <c r="A79" s="1"/>
    </row>
    <row r="80" spans="1:67">
      <c r="A80" s="1"/>
    </row>
    <row r="81" spans="1:67">
      <c r="A81" s="1" t="s">
        <v>498</v>
      </c>
      <c r="B81" s="2" t="str">
        <f>"2025_10_14"&amp;"_"&amp;A81</f>
        <v>2025_10_14_11</v>
      </c>
      <c r="C81" t="s">
        <v>89</v>
      </c>
      <c r="D81">
        <v>1.925E-2</v>
      </c>
      <c r="E81" s="8">
        <v>2.2790000000000001E-2</v>
      </c>
      <c r="F81">
        <v>2.3550000000000001E-2</v>
      </c>
      <c r="G81">
        <v>2.3779999999999999E-2</v>
      </c>
      <c r="H81" s="8">
        <v>2.3560000000000001E-2</v>
      </c>
      <c r="I81" s="8">
        <v>2.3939999999999999E-2</v>
      </c>
      <c r="J81">
        <v>2.308E-2</v>
      </c>
      <c r="K81">
        <v>2.3220000000000001E-2</v>
      </c>
      <c r="L81">
        <v>2.3390000000000001E-2</v>
      </c>
      <c r="M81" s="8">
        <v>2.368E-2</v>
      </c>
      <c r="N81">
        <v>1.0300100000000001</v>
      </c>
      <c r="O81">
        <v>1.0454600000000001</v>
      </c>
      <c r="P81">
        <v>1.0503100000000001</v>
      </c>
      <c r="Q81" s="8">
        <v>1.0782499999999999</v>
      </c>
      <c r="R81">
        <v>1.08066</v>
      </c>
      <c r="S81">
        <v>1.06911</v>
      </c>
      <c r="T81">
        <v>1.03911</v>
      </c>
      <c r="U81">
        <v>1.0496099999999999</v>
      </c>
      <c r="V81" s="8">
        <v>1.04315</v>
      </c>
      <c r="W81">
        <v>1.09968</v>
      </c>
      <c r="X81">
        <v>1.0726899999999999</v>
      </c>
      <c r="Y81">
        <v>1.04826</v>
      </c>
      <c r="Z81">
        <v>9.3500000000000007E-3</v>
      </c>
      <c r="AA81">
        <v>9.5200000000000007E-3</v>
      </c>
      <c r="AB81" s="8">
        <v>9.5999999999999992E-3</v>
      </c>
      <c r="AC81">
        <v>8.3700000000000007E-3</v>
      </c>
      <c r="AD81">
        <v>9.5399999999999999E-3</v>
      </c>
      <c r="AF81" s="8">
        <v>0.13971</v>
      </c>
      <c r="AG81">
        <v>0.14147999999999999</v>
      </c>
      <c r="AH81">
        <v>6.3719999999999999E-2</v>
      </c>
      <c r="AJ81" s="8">
        <v>3.0000000000000001E-6</v>
      </c>
      <c r="AL81" s="8">
        <v>0.20316999999999999</v>
      </c>
      <c r="AM81">
        <v>0.20408000000000001</v>
      </c>
      <c r="AN81">
        <v>0.20215</v>
      </c>
      <c r="AO81">
        <v>0.20385</v>
      </c>
      <c r="AP81">
        <v>0.20025000000000001</v>
      </c>
      <c r="AR81">
        <v>4.6800000000000001E-3</v>
      </c>
      <c r="AS81" s="8">
        <v>4.9199999999999999E-3</v>
      </c>
      <c r="AT81" s="8">
        <v>4.9800000000000001E-3</v>
      </c>
      <c r="AU81" s="8">
        <v>5.0600000000000003E-3</v>
      </c>
      <c r="AW81" s="8">
        <v>1.02729</v>
      </c>
      <c r="AX81">
        <v>1.0696099999999999</v>
      </c>
      <c r="AZ81">
        <v>1.0350200000000001</v>
      </c>
      <c r="BA81">
        <v>1.0832200000000001</v>
      </c>
      <c r="BB81" s="8">
        <v>0.94742999999999999</v>
      </c>
      <c r="BC81" s="8">
        <v>1.0034400000000001</v>
      </c>
      <c r="BD81" s="8">
        <v>0.93962999999999997</v>
      </c>
      <c r="BE81" s="8">
        <v>1.01444</v>
      </c>
      <c r="BF81" s="8">
        <v>0.51063999999999998</v>
      </c>
      <c r="BG81" s="8">
        <v>0.51849000000000001</v>
      </c>
      <c r="BH81">
        <v>0.52436000000000005</v>
      </c>
      <c r="BI81" s="8">
        <v>0.49069000000000002</v>
      </c>
      <c r="BJ81" s="8">
        <v>0.51776</v>
      </c>
      <c r="BK81" s="8">
        <v>0.51893</v>
      </c>
      <c r="BL81" s="8">
        <v>2.581E-2</v>
      </c>
      <c r="BM81">
        <v>2.6089999999999999E-2</v>
      </c>
      <c r="BN81" s="8">
        <v>2.5700000000000001E-2</v>
      </c>
      <c r="BO81" s="8">
        <v>2.5590000000000002E-2</v>
      </c>
    </row>
    <row r="82" spans="1:67">
      <c r="A82" s="1" t="s">
        <v>511</v>
      </c>
      <c r="B82" s="2" t="str">
        <f>"2025_10_14"&amp;"_"&amp;A82</f>
        <v>2025_10_14_24</v>
      </c>
      <c r="C82" t="s">
        <v>89</v>
      </c>
      <c r="D82">
        <v>1.9470000000000001E-2</v>
      </c>
      <c r="E82" s="8">
        <v>2.247E-2</v>
      </c>
      <c r="F82">
        <v>2.3570000000000001E-2</v>
      </c>
      <c r="G82">
        <v>2.3619999999999999E-2</v>
      </c>
      <c r="H82" s="8">
        <v>2.3720000000000001E-2</v>
      </c>
      <c r="I82" s="8">
        <v>2.4150000000000001E-2</v>
      </c>
      <c r="J82">
        <v>2.3789999999999999E-2</v>
      </c>
      <c r="K82">
        <v>2.368E-2</v>
      </c>
      <c r="L82">
        <v>2.351E-2</v>
      </c>
      <c r="M82" s="8">
        <v>2.3980000000000001E-2</v>
      </c>
      <c r="N82">
        <v>1.01831</v>
      </c>
      <c r="O82">
        <v>1.0390299999999999</v>
      </c>
      <c r="P82">
        <v>1.0408500000000001</v>
      </c>
      <c r="Q82" s="8">
        <v>1.08616</v>
      </c>
      <c r="R82">
        <v>1.0902799999999999</v>
      </c>
      <c r="S82">
        <v>1.08161</v>
      </c>
      <c r="T82">
        <v>1.0203</v>
      </c>
      <c r="U82">
        <v>1.0340800000000001</v>
      </c>
      <c r="V82" s="8">
        <v>1.02325</v>
      </c>
      <c r="W82">
        <v>1.10527</v>
      </c>
      <c r="X82">
        <v>1.0776300000000001</v>
      </c>
      <c r="Y82">
        <v>1.0688899999999999</v>
      </c>
      <c r="Z82">
        <v>9.5200000000000007E-3</v>
      </c>
      <c r="AA82">
        <v>9.4000000000000004E-3</v>
      </c>
      <c r="AB82" s="8">
        <v>1.0059999999999999E-2</v>
      </c>
      <c r="AC82">
        <v>6.4200000000000004E-3</v>
      </c>
      <c r="AD82">
        <v>9.58E-3</v>
      </c>
      <c r="AF82" s="8">
        <v>0.14088999999999999</v>
      </c>
      <c r="AG82">
        <v>0.14254</v>
      </c>
      <c r="AH82">
        <v>7.059E-2</v>
      </c>
      <c r="AJ82" s="8">
        <v>7.6000000000000004E-5</v>
      </c>
      <c r="AL82" s="8">
        <v>0.20115</v>
      </c>
      <c r="AM82">
        <v>0.20211999999999999</v>
      </c>
      <c r="AN82">
        <v>0.20255000000000001</v>
      </c>
      <c r="AO82">
        <v>0.20193</v>
      </c>
      <c r="AP82">
        <v>0.19882</v>
      </c>
      <c r="AR82">
        <v>4.6499999999999996E-3</v>
      </c>
      <c r="AS82" s="8">
        <v>4.7999999999999996E-3</v>
      </c>
      <c r="AT82" s="8">
        <v>4.7999999999999996E-3</v>
      </c>
      <c r="AU82" s="8">
        <v>4.8199999999999996E-3</v>
      </c>
      <c r="AW82" s="8">
        <v>1.03952</v>
      </c>
      <c r="AX82">
        <v>1.0831900000000001</v>
      </c>
      <c r="AZ82">
        <v>1.0518700000000001</v>
      </c>
      <c r="BA82">
        <v>1.1101000000000001</v>
      </c>
      <c r="BB82" s="8">
        <v>0.97596000000000005</v>
      </c>
      <c r="BC82" s="8">
        <v>1.03677</v>
      </c>
      <c r="BD82" s="8">
        <v>0.96204999999999996</v>
      </c>
      <c r="BE82" s="8">
        <v>1.04922</v>
      </c>
      <c r="BF82" s="8">
        <v>0.50778000000000001</v>
      </c>
      <c r="BG82" s="8">
        <v>0.51044</v>
      </c>
      <c r="BH82">
        <v>0.52346000000000004</v>
      </c>
      <c r="BI82" s="8">
        <v>0.46844999999999998</v>
      </c>
      <c r="BJ82" s="8">
        <v>0.52885000000000004</v>
      </c>
      <c r="BK82" s="8">
        <v>0.51407999999999998</v>
      </c>
      <c r="BL82" s="8">
        <v>2.5999999999999999E-2</v>
      </c>
      <c r="BM82">
        <v>2.6290000000000001E-2</v>
      </c>
      <c r="BN82" s="8">
        <v>2.5870000000000001E-2</v>
      </c>
      <c r="BO82" s="8">
        <v>2.5819999999999999E-2</v>
      </c>
    </row>
    <row r="83" spans="1:67">
      <c r="A83" s="1" t="s">
        <v>524</v>
      </c>
      <c r="B83" s="2" t="str">
        <f>"2025_10_14"&amp;"_"&amp;A83</f>
        <v>2025_10_14_37</v>
      </c>
      <c r="C83" t="s">
        <v>89</v>
      </c>
      <c r="D83">
        <v>2.1680000000000001E-2</v>
      </c>
      <c r="E83" s="8">
        <v>2.4629999999999999E-2</v>
      </c>
      <c r="F83">
        <v>2.3470000000000001E-2</v>
      </c>
      <c r="G83">
        <v>2.367E-2</v>
      </c>
      <c r="H83" s="8">
        <v>2.4049999999999998E-2</v>
      </c>
      <c r="I83" s="8">
        <v>2.4459999999999999E-2</v>
      </c>
      <c r="J83">
        <v>2.324E-2</v>
      </c>
      <c r="K83">
        <v>2.2939999999999999E-2</v>
      </c>
      <c r="L83">
        <v>2.383E-2</v>
      </c>
      <c r="M83" s="8">
        <v>2.4289999999999999E-2</v>
      </c>
      <c r="N83">
        <v>1.0076400000000001</v>
      </c>
      <c r="O83">
        <v>1.0310900000000001</v>
      </c>
      <c r="P83">
        <v>1.03424</v>
      </c>
      <c r="Q83" s="8">
        <v>1.0835300000000001</v>
      </c>
      <c r="R83">
        <v>1.0897699999999999</v>
      </c>
      <c r="S83">
        <v>1.08829</v>
      </c>
      <c r="T83">
        <v>1.00807</v>
      </c>
      <c r="U83">
        <v>1.0202500000000001</v>
      </c>
      <c r="V83" s="8">
        <v>1.0073000000000001</v>
      </c>
      <c r="W83">
        <v>1.10755</v>
      </c>
      <c r="X83">
        <v>1.08839</v>
      </c>
      <c r="Y83">
        <v>1.0848599999999999</v>
      </c>
      <c r="Z83">
        <v>9.4699999999999993E-3</v>
      </c>
      <c r="AA83">
        <v>9.5999999999999992E-3</v>
      </c>
      <c r="AB83" s="8">
        <v>9.7400000000000004E-3</v>
      </c>
      <c r="AC83">
        <v>1.018E-2</v>
      </c>
      <c r="AD83">
        <v>8.8999999999999999E-3</v>
      </c>
      <c r="AF83" s="8">
        <v>0.12197</v>
      </c>
      <c r="AG83">
        <v>0.12397</v>
      </c>
      <c r="AH83">
        <v>5.0369999999999998E-2</v>
      </c>
      <c r="AJ83" s="8">
        <v>5.1E-5</v>
      </c>
      <c r="AL83" s="8">
        <v>0.20080000000000001</v>
      </c>
      <c r="AM83">
        <v>0.20213</v>
      </c>
      <c r="AN83">
        <v>0.20366000000000001</v>
      </c>
      <c r="AO83">
        <v>0.20133000000000001</v>
      </c>
      <c r="AP83">
        <v>0.19764999999999999</v>
      </c>
      <c r="AR83">
        <v>4.7099999999999998E-3</v>
      </c>
      <c r="AS83" s="8">
        <v>4.7600000000000003E-3</v>
      </c>
      <c r="AT83" s="8">
        <v>4.8900000000000002E-3</v>
      </c>
      <c r="AU83" s="8">
        <v>4.7600000000000003E-3</v>
      </c>
      <c r="AW83" s="8">
        <v>1.0286999999999999</v>
      </c>
      <c r="AX83">
        <v>1.07334</v>
      </c>
      <c r="AZ83">
        <v>1.0434000000000001</v>
      </c>
      <c r="BA83">
        <v>1.1109800000000001</v>
      </c>
      <c r="BB83" s="8">
        <v>1.0022</v>
      </c>
      <c r="BC83" s="8">
        <v>1.0355300000000001</v>
      </c>
      <c r="BD83" s="8">
        <v>1.01217</v>
      </c>
      <c r="BE83" s="8">
        <v>1.0478499999999999</v>
      </c>
      <c r="BF83" s="8">
        <v>0.51471999999999996</v>
      </c>
      <c r="BG83" s="8">
        <v>0.51268000000000002</v>
      </c>
      <c r="BH83">
        <v>0.52951999999999999</v>
      </c>
      <c r="BI83" s="8">
        <v>0.48552000000000001</v>
      </c>
      <c r="BJ83" s="8">
        <v>0.51914000000000005</v>
      </c>
      <c r="BK83" s="8">
        <v>0.52905999999999997</v>
      </c>
      <c r="BL83" s="8">
        <v>2.6329999999999999E-2</v>
      </c>
      <c r="BM83">
        <v>2.6610000000000002E-2</v>
      </c>
      <c r="BN83" s="8">
        <v>2.623E-2</v>
      </c>
      <c r="BO83" s="8">
        <v>2.6290000000000001E-2</v>
      </c>
    </row>
    <row r="84" spans="1:67">
      <c r="A84" s="1" t="s">
        <v>537</v>
      </c>
      <c r="B84" s="2" t="str">
        <f>"2025_10_14"&amp;"_"&amp;A84</f>
        <v>2025_10_14_50</v>
      </c>
      <c r="C84" t="s">
        <v>89</v>
      </c>
      <c r="D84">
        <v>2.163E-2</v>
      </c>
      <c r="E84" s="8">
        <v>2.5309999999999999E-2</v>
      </c>
      <c r="F84">
        <v>2.3429999999999999E-2</v>
      </c>
      <c r="G84">
        <v>2.3879999999999998E-2</v>
      </c>
      <c r="H84" s="8">
        <v>2.427E-2</v>
      </c>
      <c r="I84" s="8">
        <v>2.4719999999999999E-2</v>
      </c>
      <c r="J84">
        <v>2.266E-2</v>
      </c>
      <c r="K84">
        <v>2.2950000000000002E-2</v>
      </c>
      <c r="L84">
        <v>2.409E-2</v>
      </c>
      <c r="M84" s="8">
        <v>2.4539999999999999E-2</v>
      </c>
      <c r="N84">
        <v>1.0143</v>
      </c>
      <c r="O84">
        <v>1.0364199999999999</v>
      </c>
      <c r="P84">
        <v>1.0444</v>
      </c>
      <c r="Q84" s="8">
        <v>1.0979000000000001</v>
      </c>
      <c r="R84">
        <v>1.10236</v>
      </c>
      <c r="S84">
        <v>1.0967100000000001</v>
      </c>
      <c r="T84">
        <v>0.99955000000000005</v>
      </c>
      <c r="U84">
        <v>1.0240199999999999</v>
      </c>
      <c r="V84" s="8">
        <v>1.01352</v>
      </c>
      <c r="W84">
        <v>1.11541</v>
      </c>
      <c r="X84">
        <v>1.0931</v>
      </c>
      <c r="Y84">
        <v>1.09545</v>
      </c>
      <c r="Z84">
        <v>9.2499999999999995E-3</v>
      </c>
      <c r="AA84">
        <v>9.7999999999999997E-3</v>
      </c>
      <c r="AB84" s="8">
        <v>9.8200000000000006E-3</v>
      </c>
      <c r="AC84">
        <v>6.5599999999999999E-3</v>
      </c>
      <c r="AD84">
        <v>8.94E-3</v>
      </c>
      <c r="AF84" s="8">
        <v>0.12318999999999999</v>
      </c>
      <c r="AG84">
        <v>0.12531999999999999</v>
      </c>
      <c r="AH84">
        <v>5.4289999999999998E-2</v>
      </c>
      <c r="AJ84" s="8">
        <v>5.0000000000000002E-5</v>
      </c>
      <c r="AL84" s="8">
        <v>0.20202000000000001</v>
      </c>
      <c r="AM84">
        <v>0.20313999999999999</v>
      </c>
      <c r="AN84">
        <v>0.20419000000000001</v>
      </c>
      <c r="AO84">
        <v>0.20216999999999999</v>
      </c>
      <c r="AP84">
        <v>0.19825000000000001</v>
      </c>
      <c r="AR84">
        <v>4.7600000000000003E-3</v>
      </c>
      <c r="AS84" s="8">
        <v>4.8199999999999996E-3</v>
      </c>
      <c r="AT84" s="8">
        <v>4.9100000000000003E-3</v>
      </c>
      <c r="AU84" s="8">
        <v>4.81E-3</v>
      </c>
      <c r="AW84" s="8">
        <v>1.03813</v>
      </c>
      <c r="AX84">
        <v>1.0837399999999999</v>
      </c>
      <c r="AZ84">
        <v>1.0465100000000001</v>
      </c>
      <c r="BA84">
        <v>1.11572</v>
      </c>
      <c r="BB84" s="8">
        <v>1.0059400000000001</v>
      </c>
      <c r="BC84" s="8">
        <v>1.0590299999999999</v>
      </c>
      <c r="BD84" s="8">
        <v>0.97177999999999998</v>
      </c>
      <c r="BE84" s="8">
        <v>1.0684800000000001</v>
      </c>
      <c r="BF84" s="8">
        <v>0.51451999999999998</v>
      </c>
      <c r="BG84" s="8">
        <v>0.51749999999999996</v>
      </c>
      <c r="BH84">
        <v>0.53356000000000003</v>
      </c>
      <c r="BI84" s="8">
        <v>0.48061999999999999</v>
      </c>
      <c r="BJ84" s="8">
        <v>0.52364999999999995</v>
      </c>
      <c r="BK84" s="8">
        <v>0.52239000000000002</v>
      </c>
      <c r="BL84" s="8">
        <v>2.6630000000000001E-2</v>
      </c>
      <c r="BM84">
        <v>2.691E-2</v>
      </c>
      <c r="BN84" s="8">
        <v>2.647E-2</v>
      </c>
      <c r="BO84" s="8">
        <v>2.648E-2</v>
      </c>
    </row>
    <row r="85" spans="1:67">
      <c r="A85" s="1" t="s">
        <v>548</v>
      </c>
      <c r="B85" s="2" t="str">
        <f>"2025_10_14"&amp;"_"&amp;A85</f>
        <v>2025_10_14_61</v>
      </c>
      <c r="C85" t="s">
        <v>395</v>
      </c>
      <c r="D85">
        <v>2.1729999999999999E-2</v>
      </c>
      <c r="E85" s="8">
        <v>2.494E-2</v>
      </c>
      <c r="F85">
        <v>2.3900000000000001E-2</v>
      </c>
      <c r="G85">
        <v>2.418E-2</v>
      </c>
      <c r="H85" s="8">
        <v>2.4369999999999999E-2</v>
      </c>
      <c r="I85" s="8">
        <v>2.4819999999999998E-2</v>
      </c>
      <c r="J85">
        <v>2.4230000000000002E-2</v>
      </c>
      <c r="K85">
        <v>2.264E-2</v>
      </c>
      <c r="L85">
        <v>2.4240000000000001E-2</v>
      </c>
      <c r="M85" s="8">
        <v>2.4660000000000001E-2</v>
      </c>
      <c r="N85">
        <v>1.02112</v>
      </c>
      <c r="O85">
        <v>1.0395099999999999</v>
      </c>
      <c r="P85">
        <v>1.0448</v>
      </c>
      <c r="Q85" s="8">
        <v>1.10222</v>
      </c>
      <c r="R85">
        <v>1.10703</v>
      </c>
      <c r="S85">
        <v>1.10002</v>
      </c>
      <c r="T85">
        <v>1.0157400000000001</v>
      </c>
      <c r="U85">
        <v>1.02783</v>
      </c>
      <c r="V85" s="8">
        <v>1.01356</v>
      </c>
      <c r="W85">
        <v>1.12625</v>
      </c>
      <c r="X85">
        <v>1.1049199999999999</v>
      </c>
      <c r="Y85">
        <v>1.1026899999999999</v>
      </c>
      <c r="Z85">
        <v>9.3699999999999999E-3</v>
      </c>
      <c r="AA85">
        <v>9.6600000000000002E-3</v>
      </c>
      <c r="AB85" s="8">
        <v>1.0200000000000001E-2</v>
      </c>
      <c r="AC85">
        <v>8.5800000000000008E-3</v>
      </c>
      <c r="AD85">
        <v>8.5299999999999994E-3</v>
      </c>
      <c r="AF85" s="8">
        <v>0.12323000000000001</v>
      </c>
      <c r="AG85">
        <v>0.12525</v>
      </c>
      <c r="AH85">
        <v>5.7790000000000001E-2</v>
      </c>
      <c r="AJ85" s="8">
        <v>-1.8E-5</v>
      </c>
      <c r="AL85" s="8">
        <v>0.20258000000000001</v>
      </c>
      <c r="AM85">
        <v>0.20366999999999999</v>
      </c>
      <c r="AN85">
        <v>0.20505999999999999</v>
      </c>
      <c r="AO85">
        <v>0.20243</v>
      </c>
      <c r="AP85">
        <v>0.19961999999999999</v>
      </c>
      <c r="AR85">
        <v>4.81E-3</v>
      </c>
      <c r="AS85" s="8">
        <v>4.8999999999999998E-3</v>
      </c>
      <c r="AT85" s="8">
        <v>5.0499999999999998E-3</v>
      </c>
      <c r="AU85" s="8">
        <v>4.8999999999999998E-3</v>
      </c>
      <c r="AW85" s="8">
        <v>1.0370699999999999</v>
      </c>
      <c r="AX85">
        <v>1.08388</v>
      </c>
      <c r="AZ85">
        <v>1.05464</v>
      </c>
      <c r="BA85">
        <v>1.12717</v>
      </c>
      <c r="BB85" s="8">
        <v>0.96982999999999997</v>
      </c>
      <c r="BC85" s="8">
        <v>1.04396</v>
      </c>
      <c r="BD85" s="8">
        <v>1.03484</v>
      </c>
      <c r="BE85" s="8">
        <v>1.0725499999999999</v>
      </c>
      <c r="BF85" s="8">
        <v>0.50863999999999998</v>
      </c>
      <c r="BG85" s="8">
        <v>0.51610999999999996</v>
      </c>
      <c r="BH85">
        <v>0.53668000000000005</v>
      </c>
      <c r="BI85" s="8">
        <v>0.47177999999999998</v>
      </c>
      <c r="BJ85" s="8">
        <v>0.52878999999999998</v>
      </c>
      <c r="BK85" s="8">
        <v>0.52576000000000001</v>
      </c>
      <c r="BL85" s="8">
        <v>2.673E-2</v>
      </c>
      <c r="BM85">
        <v>2.7E-2</v>
      </c>
      <c r="BN85" s="8">
        <v>2.6610000000000002E-2</v>
      </c>
      <c r="BO85" s="8">
        <v>2.665E-2</v>
      </c>
    </row>
    <row r="86" spans="1:67">
      <c r="A86" s="1" t="s">
        <v>561</v>
      </c>
      <c r="B86" s="2" t="str">
        <f>"2025_10_14"&amp;"_"&amp;A86</f>
        <v>2025_10_14_74</v>
      </c>
      <c r="C86" t="s">
        <v>395</v>
      </c>
      <c r="D86">
        <v>1.9539999999999998E-2</v>
      </c>
      <c r="E86" s="8">
        <v>2.5700000000000001E-2</v>
      </c>
      <c r="F86">
        <v>2.325E-2</v>
      </c>
      <c r="G86">
        <v>2.3230000000000001E-2</v>
      </c>
      <c r="H86" s="8">
        <v>2.3810000000000001E-2</v>
      </c>
      <c r="I86" s="8">
        <v>2.4199999999999999E-2</v>
      </c>
      <c r="J86">
        <v>2.324E-2</v>
      </c>
      <c r="K86">
        <v>2.2429999999999999E-2</v>
      </c>
      <c r="L86">
        <v>2.368E-2</v>
      </c>
      <c r="M86" s="8">
        <v>2.4129999999999999E-2</v>
      </c>
      <c r="N86">
        <v>0.98699999999999999</v>
      </c>
      <c r="O86">
        <v>1.00739</v>
      </c>
      <c r="P86">
        <v>1.01556</v>
      </c>
      <c r="Q86" s="8">
        <v>1.0653300000000001</v>
      </c>
      <c r="R86">
        <v>1.0698099999999999</v>
      </c>
      <c r="S86">
        <v>1.07117</v>
      </c>
      <c r="T86">
        <v>0.98207</v>
      </c>
      <c r="U86">
        <v>0.99150000000000005</v>
      </c>
      <c r="V86" s="8">
        <v>0.98204999999999998</v>
      </c>
      <c r="W86">
        <v>1.09239</v>
      </c>
      <c r="X86">
        <v>1.07355</v>
      </c>
      <c r="Y86">
        <v>1.07927</v>
      </c>
      <c r="Z86">
        <v>9.4400000000000005E-3</v>
      </c>
      <c r="AA86">
        <v>9.2999999999999992E-3</v>
      </c>
      <c r="AB86" s="8">
        <v>9.4299999999999991E-3</v>
      </c>
      <c r="AC86">
        <v>8.94E-3</v>
      </c>
      <c r="AD86">
        <v>8.3199999999999993E-3</v>
      </c>
      <c r="AF86" s="8">
        <v>0.11037</v>
      </c>
      <c r="AG86">
        <v>0.11237999999999999</v>
      </c>
      <c r="AH86">
        <v>5.1659999999999998E-2</v>
      </c>
      <c r="AJ86" s="8">
        <v>3.8999999999999999E-5</v>
      </c>
      <c r="AL86" s="8">
        <v>0.19658</v>
      </c>
      <c r="AM86">
        <v>0.19767000000000001</v>
      </c>
      <c r="AN86">
        <v>0.20033999999999999</v>
      </c>
      <c r="AO86">
        <v>0.19658999999999999</v>
      </c>
      <c r="AP86">
        <v>0.19331000000000001</v>
      </c>
      <c r="AR86">
        <v>4.6100000000000004E-3</v>
      </c>
      <c r="AS86" s="8">
        <v>4.62E-3</v>
      </c>
      <c r="AT86" s="8">
        <v>4.8300000000000001E-3</v>
      </c>
      <c r="AU86" s="8">
        <v>4.7200000000000002E-3</v>
      </c>
      <c r="AW86" s="8">
        <v>0.99872000000000005</v>
      </c>
      <c r="AX86">
        <v>1.0447299999999999</v>
      </c>
      <c r="AZ86">
        <v>1.0179199999999999</v>
      </c>
      <c r="BA86">
        <v>1.09592</v>
      </c>
      <c r="BB86" s="8">
        <v>0.96897999999999995</v>
      </c>
      <c r="BC86" s="8">
        <v>1.04728</v>
      </c>
      <c r="BD86" s="8">
        <v>0.9768</v>
      </c>
      <c r="BE86" s="8">
        <v>1.04436</v>
      </c>
      <c r="BF86" s="8">
        <v>0.48618</v>
      </c>
      <c r="BG86" s="8">
        <v>0.50370999999999999</v>
      </c>
      <c r="BH86">
        <v>0.52808999999999995</v>
      </c>
      <c r="BI86" s="8">
        <v>0.46237</v>
      </c>
      <c r="BJ86" s="8">
        <v>0.52653000000000005</v>
      </c>
      <c r="BK86" s="8">
        <v>0.51729999999999998</v>
      </c>
      <c r="BL86" s="8">
        <v>2.6030000000000001E-2</v>
      </c>
      <c r="BM86">
        <v>2.631E-2</v>
      </c>
      <c r="BN86" s="8">
        <v>2.598E-2</v>
      </c>
      <c r="BO86" s="8">
        <v>2.605E-2</v>
      </c>
    </row>
    <row r="87" spans="1:67" s="6" customFormat="1">
      <c r="A87" s="6" t="s">
        <v>563</v>
      </c>
      <c r="D87" s="6">
        <v>2.5000000000000001E-2</v>
      </c>
      <c r="E87" s="4">
        <v>2.5000000000000001E-2</v>
      </c>
      <c r="F87" s="6">
        <v>2.5000000000000001E-2</v>
      </c>
      <c r="G87" s="6">
        <v>2.5000000000000001E-2</v>
      </c>
      <c r="H87" s="4">
        <v>2.5000000000000001E-2</v>
      </c>
      <c r="I87" s="4">
        <v>2.5000000000000001E-2</v>
      </c>
      <c r="J87" s="6">
        <v>2.5000000000000001E-2</v>
      </c>
      <c r="K87" s="6">
        <v>2.5000000000000001E-2</v>
      </c>
      <c r="L87" s="6">
        <v>2.5000000000000001E-2</v>
      </c>
      <c r="M87" s="4">
        <v>2.5000000000000001E-2</v>
      </c>
      <c r="N87" s="6">
        <v>1</v>
      </c>
      <c r="O87" s="6">
        <v>1</v>
      </c>
      <c r="P87" s="6">
        <v>1</v>
      </c>
      <c r="Q87" s="4">
        <v>1</v>
      </c>
      <c r="R87" s="6">
        <v>1</v>
      </c>
      <c r="S87" s="6">
        <v>1</v>
      </c>
      <c r="T87" s="6">
        <v>1</v>
      </c>
      <c r="U87" s="6">
        <v>1</v>
      </c>
      <c r="V87" s="4">
        <v>1</v>
      </c>
      <c r="W87" s="6">
        <v>1</v>
      </c>
      <c r="X87" s="6">
        <v>1</v>
      </c>
      <c r="Y87" s="6">
        <v>1</v>
      </c>
      <c r="Z87" s="6">
        <v>0.01</v>
      </c>
      <c r="AA87" s="6">
        <v>0.01</v>
      </c>
      <c r="AB87" s="4">
        <v>0.01</v>
      </c>
      <c r="AC87" s="6">
        <v>0.01</v>
      </c>
      <c r="AD87" s="6">
        <v>0.01</v>
      </c>
      <c r="AE87" s="6">
        <v>0.01</v>
      </c>
      <c r="AF87" s="4">
        <v>0.1</v>
      </c>
      <c r="AG87" s="6">
        <v>0.1</v>
      </c>
      <c r="AH87" s="6">
        <v>0.1</v>
      </c>
      <c r="AI87" s="6">
        <v>0.1</v>
      </c>
      <c r="AJ87" s="4">
        <v>0</v>
      </c>
      <c r="AK87" s="6">
        <v>0</v>
      </c>
      <c r="AL87" s="4">
        <v>0.2</v>
      </c>
      <c r="AM87" s="6">
        <v>0.2</v>
      </c>
      <c r="AN87" s="6">
        <v>0.2</v>
      </c>
      <c r="AO87" s="6">
        <v>0.2</v>
      </c>
      <c r="AP87" s="6">
        <v>0.2</v>
      </c>
      <c r="AQ87" s="6">
        <v>0.2</v>
      </c>
      <c r="AR87" s="6">
        <v>5.0000000000000001E-3</v>
      </c>
      <c r="AS87" s="4">
        <v>5.0000000000000001E-3</v>
      </c>
      <c r="AT87" s="4">
        <v>5.0000000000000001E-3</v>
      </c>
      <c r="AU87" s="4">
        <v>5.0000000000000001E-3</v>
      </c>
      <c r="AV87" s="6">
        <v>1</v>
      </c>
      <c r="AW87" s="4">
        <v>1</v>
      </c>
      <c r="AX87" s="6">
        <v>1</v>
      </c>
      <c r="AY87" s="6">
        <v>1</v>
      </c>
      <c r="AZ87" s="6">
        <v>1</v>
      </c>
      <c r="BA87" s="6">
        <v>1</v>
      </c>
      <c r="BB87" s="4">
        <v>1</v>
      </c>
      <c r="BC87" s="4">
        <v>1</v>
      </c>
      <c r="BD87" s="4">
        <v>1</v>
      </c>
      <c r="BE87" s="4">
        <v>1</v>
      </c>
      <c r="BF87" s="4">
        <v>0.5</v>
      </c>
      <c r="BG87" s="4">
        <v>0.5</v>
      </c>
      <c r="BH87" s="6">
        <v>0.5</v>
      </c>
      <c r="BI87" s="4">
        <v>0.5</v>
      </c>
      <c r="BJ87" s="4">
        <v>0.5</v>
      </c>
      <c r="BK87" s="4">
        <v>0.5</v>
      </c>
      <c r="BL87" s="4">
        <v>2.5000000000000001E-2</v>
      </c>
      <c r="BM87" s="6">
        <v>2.5000000000000001E-2</v>
      </c>
      <c r="BN87" s="4">
        <v>2.5000000000000001E-2</v>
      </c>
      <c r="BO87" s="4">
        <v>2.5000000000000001E-2</v>
      </c>
    </row>
    <row r="88" spans="1:67" s="6" customFormat="1">
      <c r="A88" s="6" t="s">
        <v>564</v>
      </c>
      <c r="D88" s="6">
        <f>AVERAGE(D80:D86)</f>
        <v>2.0550000000000002E-2</v>
      </c>
      <c r="E88" s="4">
        <f t="shared" ref="E88:BO88" si="3">AVERAGE(E80:E86)</f>
        <v>2.4306666666666671E-2</v>
      </c>
      <c r="F88" s="6">
        <f t="shared" si="3"/>
        <v>2.3528333333333332E-2</v>
      </c>
      <c r="G88" s="6">
        <f t="shared" si="3"/>
        <v>2.3726666666666663E-2</v>
      </c>
      <c r="H88" s="4">
        <f t="shared" si="3"/>
        <v>2.3963333333333336E-2</v>
      </c>
      <c r="I88" s="4">
        <f t="shared" si="3"/>
        <v>2.4381666666666663E-2</v>
      </c>
      <c r="J88" s="6">
        <f t="shared" si="3"/>
        <v>2.3373333333333333E-2</v>
      </c>
      <c r="K88" s="6">
        <f t="shared" si="3"/>
        <v>2.297666666666667E-2</v>
      </c>
      <c r="L88" s="6">
        <f t="shared" si="3"/>
        <v>2.3790000000000002E-2</v>
      </c>
      <c r="M88" s="4">
        <f t="shared" si="3"/>
        <v>2.4213333333333333E-2</v>
      </c>
      <c r="N88" s="6">
        <f t="shared" si="3"/>
        <v>1.0130633333333334</v>
      </c>
      <c r="O88" s="6">
        <f t="shared" si="3"/>
        <v>1.0331499999999998</v>
      </c>
      <c r="P88" s="6">
        <f t="shared" si="3"/>
        <v>1.0383600000000002</v>
      </c>
      <c r="Q88" s="4">
        <f t="shared" si="3"/>
        <v>1.0855650000000001</v>
      </c>
      <c r="R88" s="6">
        <f t="shared" si="3"/>
        <v>1.0899849999999998</v>
      </c>
      <c r="S88" s="6">
        <f t="shared" si="3"/>
        <v>1.0844849999999999</v>
      </c>
      <c r="T88" s="6">
        <f t="shared" si="3"/>
        <v>1.0108066666666666</v>
      </c>
      <c r="U88" s="6">
        <f t="shared" si="3"/>
        <v>1.0245483333333334</v>
      </c>
      <c r="V88" s="4">
        <f t="shared" si="3"/>
        <v>1.0138049999999998</v>
      </c>
      <c r="W88" s="6">
        <f t="shared" si="3"/>
        <v>1.1077583333333332</v>
      </c>
      <c r="X88" s="6">
        <f t="shared" si="3"/>
        <v>1.0850466666666667</v>
      </c>
      <c r="Y88" s="6">
        <f t="shared" si="3"/>
        <v>1.0799033333333332</v>
      </c>
      <c r="Z88" s="6">
        <f t="shared" si="3"/>
        <v>9.4000000000000004E-3</v>
      </c>
      <c r="AA88" s="6">
        <f t="shared" si="3"/>
        <v>9.5466666666666668E-3</v>
      </c>
      <c r="AB88" s="4">
        <f t="shared" si="3"/>
        <v>9.8083333333333338E-3</v>
      </c>
      <c r="AC88" s="6">
        <f t="shared" si="3"/>
        <v>8.1750000000000017E-3</v>
      </c>
      <c r="AD88" s="6">
        <f t="shared" si="3"/>
        <v>8.9683333333333316E-3</v>
      </c>
      <c r="AE88" s="6" t="e">
        <f t="shared" si="3"/>
        <v>#DIV/0!</v>
      </c>
      <c r="AF88" s="4">
        <f t="shared" si="3"/>
        <v>0.12655999999999998</v>
      </c>
      <c r="AG88" s="6">
        <f t="shared" si="3"/>
        <v>0.12848999999999999</v>
      </c>
      <c r="AH88" s="6">
        <f t="shared" si="3"/>
        <v>5.806999999999999E-2</v>
      </c>
      <c r="AI88" s="6" t="e">
        <f t="shared" si="3"/>
        <v>#DIV/0!</v>
      </c>
      <c r="AJ88" s="4">
        <f t="shared" si="3"/>
        <v>3.3500000000000001E-5</v>
      </c>
      <c r="AK88" s="6" t="e">
        <f t="shared" si="3"/>
        <v>#DIV/0!</v>
      </c>
      <c r="AL88" s="4">
        <f t="shared" si="3"/>
        <v>0.20104999999999998</v>
      </c>
      <c r="AM88" s="6">
        <f t="shared" si="3"/>
        <v>0.20213499999999998</v>
      </c>
      <c r="AN88" s="6">
        <f t="shared" si="3"/>
        <v>0.20299166666666665</v>
      </c>
      <c r="AO88" s="6">
        <f t="shared" si="3"/>
        <v>0.20138333333333333</v>
      </c>
      <c r="AP88" s="6">
        <f t="shared" si="3"/>
        <v>0.19798333333333337</v>
      </c>
      <c r="AQ88" s="6" t="e">
        <f t="shared" si="3"/>
        <v>#DIV/0!</v>
      </c>
      <c r="AR88" s="6">
        <f t="shared" si="3"/>
        <v>4.7033333333333328E-3</v>
      </c>
      <c r="AS88" s="4">
        <f t="shared" si="3"/>
        <v>4.8033333333333331E-3</v>
      </c>
      <c r="AT88" s="4">
        <f t="shared" si="3"/>
        <v>4.9100000000000003E-3</v>
      </c>
      <c r="AU88" s="4">
        <f t="shared" si="3"/>
        <v>4.8450000000000012E-3</v>
      </c>
      <c r="AV88" s="6" t="e">
        <f t="shared" si="3"/>
        <v>#DIV/0!</v>
      </c>
      <c r="AW88" s="4">
        <f t="shared" si="3"/>
        <v>1.0282383333333334</v>
      </c>
      <c r="AX88" s="6">
        <f t="shared" si="3"/>
        <v>1.0730816666666667</v>
      </c>
      <c r="AY88" s="6" t="e">
        <f t="shared" si="3"/>
        <v>#DIV/0!</v>
      </c>
      <c r="AZ88" s="6">
        <f t="shared" si="3"/>
        <v>1.04156</v>
      </c>
      <c r="BA88" s="6">
        <f t="shared" si="3"/>
        <v>1.1071850000000001</v>
      </c>
      <c r="BB88" s="4">
        <f t="shared" si="3"/>
        <v>0.97838999999999998</v>
      </c>
      <c r="BC88" s="4">
        <f t="shared" si="3"/>
        <v>1.0376683333333332</v>
      </c>
      <c r="BD88" s="4">
        <f t="shared" si="3"/>
        <v>0.9828783333333333</v>
      </c>
      <c r="BE88" s="4">
        <f t="shared" si="3"/>
        <v>1.0494833333333333</v>
      </c>
      <c r="BF88" s="4">
        <f t="shared" si="3"/>
        <v>0.50708000000000009</v>
      </c>
      <c r="BG88" s="4">
        <f t="shared" si="3"/>
        <v>0.51315499999999992</v>
      </c>
      <c r="BH88" s="6">
        <f t="shared" si="3"/>
        <v>0.52927833333333341</v>
      </c>
      <c r="BI88" s="4">
        <f t="shared" si="3"/>
        <v>0.47657166666666667</v>
      </c>
      <c r="BJ88" s="4">
        <f t="shared" si="3"/>
        <v>0.52412000000000003</v>
      </c>
      <c r="BK88" s="4">
        <f t="shared" si="3"/>
        <v>0.52125333333333335</v>
      </c>
      <c r="BL88" s="4">
        <f t="shared" si="3"/>
        <v>2.6254999999999997E-2</v>
      </c>
      <c r="BM88" s="6">
        <f t="shared" si="3"/>
        <v>2.6535000000000003E-2</v>
      </c>
      <c r="BN88" s="4">
        <f t="shared" si="3"/>
        <v>2.6143333333333334E-2</v>
      </c>
      <c r="BO88" s="4">
        <f t="shared" si="3"/>
        <v>2.6146666666666665E-2</v>
      </c>
    </row>
    <row r="89" spans="1:67" s="6" customFormat="1">
      <c r="A89" s="6" t="s">
        <v>565</v>
      </c>
      <c r="D89" s="6">
        <f>2*_xlfn.STDEV.S(D80:D86)/D88*100</f>
        <v>12.087105396710999</v>
      </c>
      <c r="E89" s="4">
        <f t="shared" ref="E89:BO89" si="4">2*_xlfn.STDEV.S(E80:E86)/E88*100</f>
        <v>11.11710081173524</v>
      </c>
      <c r="F89" s="6">
        <f t="shared" si="4"/>
        <v>1.8266280442138894</v>
      </c>
      <c r="G89" s="6">
        <f t="shared" si="4"/>
        <v>2.6472224934692332</v>
      </c>
      <c r="H89" s="4">
        <f t="shared" si="4"/>
        <v>2.6716162168699875</v>
      </c>
      <c r="I89" s="4">
        <f t="shared" si="4"/>
        <v>2.8284691462235401</v>
      </c>
      <c r="J89" s="6">
        <f t="shared" si="4"/>
        <v>4.7456214875937324</v>
      </c>
      <c r="K89" s="6">
        <f t="shared" si="4"/>
        <v>3.8302361989283247</v>
      </c>
      <c r="L89" s="6">
        <f t="shared" si="4"/>
        <v>2.7745296480799264</v>
      </c>
      <c r="M89" s="4">
        <f t="shared" si="4"/>
        <v>2.9962728404511632</v>
      </c>
      <c r="N89" s="6">
        <f t="shared" si="4"/>
        <v>2.9147074792144854</v>
      </c>
      <c r="O89" s="6">
        <f t="shared" si="4"/>
        <v>2.6044960673718149</v>
      </c>
      <c r="P89" s="6">
        <f t="shared" si="4"/>
        <v>2.3805590963011851</v>
      </c>
      <c r="Q89" s="4">
        <f t="shared" si="4"/>
        <v>2.4676616532245723</v>
      </c>
      <c r="R89" s="6">
        <f t="shared" si="4"/>
        <v>2.5129148260521088</v>
      </c>
      <c r="S89" s="6">
        <f t="shared" si="4"/>
        <v>2.3720805026941632</v>
      </c>
      <c r="T89" s="6">
        <f t="shared" si="4"/>
        <v>3.8321261649042841</v>
      </c>
      <c r="U89" s="6">
        <f t="shared" si="4"/>
        <v>3.7454059076339372</v>
      </c>
      <c r="V89" s="4">
        <f t="shared" si="4"/>
        <v>3.9466891344555286</v>
      </c>
      <c r="W89" s="6">
        <f t="shared" si="4"/>
        <v>2.1486652282811001</v>
      </c>
      <c r="X89" s="6">
        <f t="shared" si="4"/>
        <v>2.3472918283260267</v>
      </c>
      <c r="Y89" s="6">
        <f t="shared" si="4"/>
        <v>3.6183085189894193</v>
      </c>
      <c r="Z89" s="6">
        <f t="shared" si="4"/>
        <v>2.0584487867996333</v>
      </c>
      <c r="AA89" s="6">
        <f t="shared" si="4"/>
        <v>3.7817969376706819</v>
      </c>
      <c r="AB89" s="4">
        <f t="shared" si="4"/>
        <v>5.8253792656722139</v>
      </c>
      <c r="AC89" s="6">
        <f t="shared" si="4"/>
        <v>35.44539603430875</v>
      </c>
      <c r="AD89" s="6">
        <f t="shared" si="4"/>
        <v>11.453453102589263</v>
      </c>
      <c r="AE89" s="6" t="e">
        <f t="shared" si="4"/>
        <v>#DIV/0!</v>
      </c>
      <c r="AF89" s="4">
        <f t="shared" si="4"/>
        <v>18.481842874803185</v>
      </c>
      <c r="AG89" s="6">
        <f t="shared" si="4"/>
        <v>17.973188422281041</v>
      </c>
      <c r="AH89" s="6">
        <f t="shared" si="4"/>
        <v>26.829568934398555</v>
      </c>
      <c r="AI89" s="6" t="e">
        <f t="shared" si="4"/>
        <v>#DIV/0!</v>
      </c>
      <c r="AJ89" s="4">
        <f t="shared" si="4"/>
        <v>206.76894639461412</v>
      </c>
      <c r="AK89" s="6" t="e">
        <f t="shared" si="4"/>
        <v>#DIV/0!</v>
      </c>
      <c r="AL89" s="4">
        <f t="shared" si="4"/>
        <v>2.3468989904543074</v>
      </c>
      <c r="AM89" s="6">
        <f t="shared" si="4"/>
        <v>2.3028937838262888</v>
      </c>
      <c r="AN89" s="6">
        <f t="shared" si="4"/>
        <v>1.654271433716598</v>
      </c>
      <c r="AO89" s="6">
        <f t="shared" si="4"/>
        <v>2.4759265190726296</v>
      </c>
      <c r="AP89" s="6">
        <f t="shared" si="4"/>
        <v>2.496559215036029</v>
      </c>
      <c r="AQ89" s="6" t="e">
        <f t="shared" si="4"/>
        <v>#DIV/0!</v>
      </c>
      <c r="AR89" s="6">
        <f t="shared" si="4"/>
        <v>3.1093226552961055</v>
      </c>
      <c r="AS89" s="4">
        <f t="shared" si="4"/>
        <v>4.5127844690899233</v>
      </c>
      <c r="AT89" s="4">
        <f t="shared" si="4"/>
        <v>3.794970166632055</v>
      </c>
      <c r="AU89" s="4">
        <f t="shared" si="4"/>
        <v>5.0201916992473388</v>
      </c>
      <c r="AV89" s="6" t="e">
        <f t="shared" si="4"/>
        <v>#DIV/0!</v>
      </c>
      <c r="AW89" s="4">
        <f t="shared" si="4"/>
        <v>2.9824578889455888</v>
      </c>
      <c r="AX89" s="6">
        <f t="shared" si="4"/>
        <v>2.8245120627853666</v>
      </c>
      <c r="AY89" s="6" t="e">
        <f t="shared" si="4"/>
        <v>#DIV/0!</v>
      </c>
      <c r="AZ89" s="6">
        <f t="shared" si="4"/>
        <v>2.5860590546559692</v>
      </c>
      <c r="BA89" s="6">
        <f t="shared" si="4"/>
        <v>2.7941971150355944</v>
      </c>
      <c r="BB89" s="4">
        <f t="shared" si="4"/>
        <v>4.5269739188820024</v>
      </c>
      <c r="BC89" s="4">
        <f t="shared" si="4"/>
        <v>3.6215069992684916</v>
      </c>
      <c r="BD89" s="4">
        <f t="shared" si="4"/>
        <v>7.062022136403284</v>
      </c>
      <c r="BE89" s="4">
        <f t="shared" si="4"/>
        <v>3.9517110022662822</v>
      </c>
      <c r="BF89" s="4">
        <f t="shared" si="4"/>
        <v>4.1968819152435373</v>
      </c>
      <c r="BG89" s="4">
        <f t="shared" si="4"/>
        <v>2.1551084906537872</v>
      </c>
      <c r="BH89" s="6">
        <f t="shared" si="4"/>
        <v>1.9461809113260093</v>
      </c>
      <c r="BI89" s="4">
        <f t="shared" si="4"/>
        <v>4.5447811142683481</v>
      </c>
      <c r="BJ89" s="4">
        <f t="shared" si="4"/>
        <v>1.8337137532219865</v>
      </c>
      <c r="BK89" s="4">
        <f t="shared" si="4"/>
        <v>2.136502316937698</v>
      </c>
      <c r="BL89" s="4">
        <f t="shared" si="4"/>
        <v>2.8206716818775606</v>
      </c>
      <c r="BM89" s="6">
        <f t="shared" si="4"/>
        <v>2.7614405556733788</v>
      </c>
      <c r="BN89" s="4">
        <f t="shared" si="4"/>
        <v>2.7153844596463066</v>
      </c>
      <c r="BO89" s="4">
        <f t="shared" si="4"/>
        <v>3.0805001865394241</v>
      </c>
    </row>
    <row r="90" spans="1:67">
      <c r="A90" s="6" t="s">
        <v>566</v>
      </c>
      <c r="B90" s="7"/>
      <c r="D90" s="6">
        <f>(D88-D87)/D88*100</f>
        <v>-21.654501216545004</v>
      </c>
      <c r="E90" s="4">
        <f t="shared" ref="E90:BO90" si="5">(E88-E87)/E88*100</f>
        <v>-2.85244103126713</v>
      </c>
      <c r="F90" s="6">
        <f t="shared" si="5"/>
        <v>-6.2548700148756948</v>
      </c>
      <c r="G90" s="6">
        <f t="shared" si="5"/>
        <v>-5.3666760325934462</v>
      </c>
      <c r="H90" s="4">
        <f t="shared" si="5"/>
        <v>-4.3260536931422928</v>
      </c>
      <c r="I90" s="4">
        <f t="shared" si="5"/>
        <v>-2.5360585139107479</v>
      </c>
      <c r="J90" s="6">
        <f t="shared" si="5"/>
        <v>-6.9594980034227119</v>
      </c>
      <c r="K90" s="6">
        <f t="shared" si="5"/>
        <v>-8.8060351080806534</v>
      </c>
      <c r="L90" s="6">
        <f t="shared" si="5"/>
        <v>-5.0861706599411489</v>
      </c>
      <c r="M90" s="4">
        <f t="shared" si="5"/>
        <v>-3.2488986784141027</v>
      </c>
      <c r="N90" s="6">
        <f t="shared" si="5"/>
        <v>1.2894883176109515</v>
      </c>
      <c r="O90" s="6">
        <f t="shared" si="5"/>
        <v>3.2086337898659245</v>
      </c>
      <c r="P90" s="6">
        <f t="shared" si="5"/>
        <v>3.694287145113464</v>
      </c>
      <c r="Q90" s="4">
        <f t="shared" si="5"/>
        <v>7.8820706268164606</v>
      </c>
      <c r="R90" s="6">
        <f t="shared" si="5"/>
        <v>8.2556181965806665</v>
      </c>
      <c r="S90" s="6">
        <f t="shared" si="5"/>
        <v>7.7903336606776428</v>
      </c>
      <c r="T90" s="6">
        <f t="shared" si="5"/>
        <v>1.069113117576058</v>
      </c>
      <c r="U90" s="6">
        <f t="shared" si="5"/>
        <v>2.3960151546453861</v>
      </c>
      <c r="V90" s="4">
        <f t="shared" si="5"/>
        <v>1.3617017079221199</v>
      </c>
      <c r="W90" s="6">
        <f t="shared" si="5"/>
        <v>9.7276030421797657</v>
      </c>
      <c r="X90" s="6">
        <f t="shared" si="5"/>
        <v>7.8380653366675519</v>
      </c>
      <c r="Y90" s="6">
        <f t="shared" si="5"/>
        <v>7.3991190569526193</v>
      </c>
      <c r="Z90" s="6">
        <f t="shared" si="5"/>
        <v>-6.3829787234042534</v>
      </c>
      <c r="AA90" s="6">
        <f t="shared" si="5"/>
        <v>-4.7486033519553077</v>
      </c>
      <c r="AB90" s="4">
        <f t="shared" si="5"/>
        <v>-1.9541206457094278</v>
      </c>
      <c r="AC90" s="6">
        <f t="shared" si="5"/>
        <v>-22.324159021406707</v>
      </c>
      <c r="AD90" s="6">
        <f t="shared" si="5"/>
        <v>-11.503438022672389</v>
      </c>
      <c r="AE90" s="6" t="e">
        <f t="shared" si="5"/>
        <v>#DIV/0!</v>
      </c>
      <c r="AF90" s="4">
        <f t="shared" si="5"/>
        <v>20.986093552465217</v>
      </c>
      <c r="AG90" s="6">
        <f t="shared" si="5"/>
        <v>22.172931745661131</v>
      </c>
      <c r="AH90" s="6">
        <f t="shared" si="5"/>
        <v>-72.205958326158125</v>
      </c>
      <c r="AI90" s="6" t="e">
        <f t="shared" si="5"/>
        <v>#DIV/0!</v>
      </c>
      <c r="AJ90" s="4">
        <f t="shared" si="5"/>
        <v>100</v>
      </c>
      <c r="AK90" s="6" t="e">
        <f t="shared" si="5"/>
        <v>#DIV/0!</v>
      </c>
      <c r="AL90" s="4">
        <f t="shared" si="5"/>
        <v>0.52225814474009835</v>
      </c>
      <c r="AM90" s="6">
        <f t="shared" si="5"/>
        <v>1.0562248002572392</v>
      </c>
      <c r="AN90" s="6">
        <f t="shared" si="5"/>
        <v>1.4737879223284911</v>
      </c>
      <c r="AO90" s="6">
        <f t="shared" si="5"/>
        <v>0.68691550111726551</v>
      </c>
      <c r="AP90" s="6">
        <f t="shared" si="5"/>
        <v>-1.0186042596177987</v>
      </c>
      <c r="AQ90" s="6" t="e">
        <f t="shared" si="5"/>
        <v>#DIV/0!</v>
      </c>
      <c r="AR90" s="6">
        <f t="shared" si="5"/>
        <v>-6.3075832742735791</v>
      </c>
      <c r="AS90" s="4">
        <f t="shared" si="5"/>
        <v>-4.0943789035392166</v>
      </c>
      <c r="AT90" s="4">
        <f t="shared" si="5"/>
        <v>-1.8329938900203624</v>
      </c>
      <c r="AU90" s="4">
        <f t="shared" si="5"/>
        <v>-3.1991744066047234</v>
      </c>
      <c r="AV90" s="6" t="e">
        <f t="shared" si="5"/>
        <v>#DIV/0!</v>
      </c>
      <c r="AW90" s="4">
        <f t="shared" si="5"/>
        <v>2.7462828818869847</v>
      </c>
      <c r="AX90" s="6">
        <f t="shared" si="5"/>
        <v>6.8104477913299588</v>
      </c>
      <c r="AY90" s="6" t="e">
        <f t="shared" si="5"/>
        <v>#DIV/0!</v>
      </c>
      <c r="AZ90" s="6">
        <f t="shared" si="5"/>
        <v>3.9901685932639541</v>
      </c>
      <c r="BA90" s="6">
        <f t="shared" si="5"/>
        <v>9.6808573093024286</v>
      </c>
      <c r="BB90" s="4">
        <f t="shared" si="5"/>
        <v>-2.2087306697738138</v>
      </c>
      <c r="BC90" s="4">
        <f t="shared" si="5"/>
        <v>3.6300937518571157</v>
      </c>
      <c r="BD90" s="4">
        <f t="shared" si="5"/>
        <v>-1.7419924812667593</v>
      </c>
      <c r="BE90" s="4">
        <f t="shared" si="5"/>
        <v>4.7150185011672407</v>
      </c>
      <c r="BF90" s="4">
        <f t="shared" si="5"/>
        <v>1.3962293918119597</v>
      </c>
      <c r="BG90" s="4">
        <f t="shared" si="5"/>
        <v>2.5635529226062141</v>
      </c>
      <c r="BH90" s="6">
        <f t="shared" si="5"/>
        <v>5.5317460567376466</v>
      </c>
      <c r="BI90" s="4">
        <f t="shared" si="5"/>
        <v>-4.9160147302084667</v>
      </c>
      <c r="BJ90" s="4">
        <f t="shared" si="5"/>
        <v>4.6019995420896036</v>
      </c>
      <c r="BK90" s="4">
        <f t="shared" si="5"/>
        <v>4.0773520233283911</v>
      </c>
      <c r="BL90" s="4">
        <f t="shared" si="5"/>
        <v>4.7800418967815501</v>
      </c>
      <c r="BM90" s="6">
        <f t="shared" si="5"/>
        <v>5.784812511776904</v>
      </c>
      <c r="BN90" s="4">
        <f t="shared" si="5"/>
        <v>4.3733265332143301</v>
      </c>
      <c r="BO90" s="4">
        <f t="shared" si="5"/>
        <v>4.385517593064753</v>
      </c>
    </row>
    <row r="91" spans="1:67">
      <c r="A91" s="1"/>
    </row>
    <row r="92" spans="1:67">
      <c r="A92" s="1"/>
    </row>
    <row r="93" spans="1:67">
      <c r="A93" s="1"/>
    </row>
    <row r="94" spans="1:67">
      <c r="A94" s="1"/>
    </row>
    <row r="95" spans="1:67">
      <c r="A95" s="1"/>
    </row>
    <row r="96" spans="1:67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</sheetData>
  <sortState xmlns:xlrd2="http://schemas.microsoft.com/office/spreadsheetml/2017/richdata2" ref="A2:BO86">
    <sortCondition ref="C2:C86"/>
  </sortState>
  <conditionalFormatting sqref="D73:BO73">
    <cfRule type="cellIs" dxfId="29" priority="6" operator="greaterThan">
      <formula>10</formula>
    </cfRule>
    <cfRule type="cellIs" dxfId="28" priority="7" operator="lessThan">
      <formula>-10</formula>
    </cfRule>
    <cfRule type="cellIs" dxfId="27" priority="8" operator="between">
      <formula>5</formula>
      <formula>10</formula>
    </cfRule>
    <cfRule type="cellIs" dxfId="26" priority="9" operator="between">
      <formula>-10</formula>
      <formula>-5</formula>
    </cfRule>
    <cfRule type="cellIs" dxfId="25" priority="10" operator="between">
      <formula>-5</formula>
      <formula>5</formula>
    </cfRule>
  </conditionalFormatting>
  <conditionalFormatting sqref="D90:BO90">
    <cfRule type="cellIs" dxfId="24" priority="1" stopIfTrue="1" operator="greaterThan">
      <formula>10</formula>
    </cfRule>
    <cfRule type="cellIs" dxfId="23" priority="2" stopIfTrue="1" operator="lessThan">
      <formula>-10</formula>
    </cfRule>
    <cfRule type="cellIs" dxfId="22" priority="3" stopIfTrue="1" operator="between">
      <formula>5</formula>
      <formula>10</formula>
    </cfRule>
    <cfRule type="cellIs" dxfId="21" priority="4" stopIfTrue="1" operator="between">
      <formula>-10</formula>
      <formula>-5</formula>
    </cfRule>
    <cfRule type="cellIs" dxfId="20" priority="5" stopIfTrue="1" operator="between">
      <formula>-5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0E14-A864-BD4C-B772-B8CB8C9B50F2}">
  <dimension ref="A1:BU211"/>
  <sheetViews>
    <sheetView zoomScale="120" zoomScaleNormal="120" workbookViewId="0">
      <pane xSplit="3" ySplit="1" topLeftCell="D46" activePane="bottomRight" state="frozenSplit"/>
      <selection pane="bottomRight" activeCellId="12" sqref="BU1:BU1048576 BP1:BP1048576 BI1:BI1048576 AZ1:AZ1048576 AX1:AX1048576 AN1:AN1048576 AL1:AL1048576 AH1:AH1048576 AD1:AD1048576 AA1:AA1048576 N1:N1048576 E1:E1048576 A1:C1048576"/>
      <selection pane="bottomLeft" activeCell="A2" sqref="A2"/>
      <selection pane="topRight" activeCell="D1" sqref="D1"/>
    </sheetView>
  </sheetViews>
  <sheetFormatPr defaultColWidth="11.5546875" defaultRowHeight="15.95"/>
  <cols>
    <col min="1" max="1" width="14.109375" customWidth="1"/>
    <col min="2" max="2" width="14.109375" style="2" customWidth="1"/>
    <col min="3" max="4" width="14.109375" customWidth="1"/>
    <col min="5" max="5" width="14.109375" style="9" customWidth="1"/>
    <col min="6" max="7" width="14.109375" customWidth="1"/>
    <col min="8" max="9" width="14.109375" style="8" customWidth="1"/>
    <col min="10" max="12" width="14.109375" customWidth="1"/>
    <col min="13" max="13" width="14.109375" style="8" customWidth="1"/>
    <col min="14" max="14" width="14.109375" style="9" customWidth="1"/>
    <col min="15" max="17" width="14.109375" customWidth="1"/>
    <col min="18" max="18" width="14.109375" style="8" customWidth="1"/>
    <col min="19" max="22" width="14.109375" customWidth="1"/>
    <col min="23" max="23" width="14.109375" style="8" customWidth="1"/>
    <col min="24" max="26" width="14.109375" customWidth="1"/>
    <col min="27" max="27" width="14.109375" style="9" customWidth="1"/>
    <col min="28" max="29" width="14.109375" customWidth="1"/>
    <col min="30" max="30" width="14.109375" style="9" customWidth="1"/>
    <col min="31" max="33" width="14.109375" customWidth="1"/>
    <col min="34" max="34" width="14.109375" style="9" customWidth="1"/>
    <col min="35" max="37" width="14.109375" customWidth="1"/>
    <col min="38" max="38" width="14.109375" style="9" customWidth="1"/>
    <col min="39" max="39" width="14.109375" customWidth="1"/>
    <col min="40" max="40" width="14.109375" style="9" customWidth="1"/>
    <col min="41" max="46" width="14.109375" customWidth="1"/>
    <col min="47" max="49" width="14.109375" style="8" customWidth="1"/>
    <col min="50" max="50" width="14.109375" style="9" customWidth="1"/>
    <col min="51" max="51" width="14.109375" customWidth="1"/>
    <col min="52" max="52" width="14.109375" style="9" customWidth="1"/>
    <col min="53" max="56" width="14.109375" customWidth="1"/>
    <col min="57" max="60" width="14.109375" style="8" customWidth="1"/>
    <col min="61" max="61" width="14.109375" style="9" customWidth="1"/>
    <col min="62" max="63" width="14.109375" style="8" customWidth="1"/>
    <col min="64" max="64" width="14.109375" customWidth="1"/>
    <col min="65" max="67" width="14.109375" style="8" customWidth="1"/>
    <col min="68" max="68" width="14.109375" style="9" customWidth="1"/>
    <col min="69" max="69" width="14.109375" style="8" customWidth="1"/>
    <col min="70" max="70" width="14.109375" customWidth="1"/>
    <col min="71" max="72" width="14.109375" style="8" customWidth="1"/>
    <col min="73" max="73" width="10.77734375" style="9"/>
  </cols>
  <sheetData>
    <row r="1" spans="1:73">
      <c r="A1" t="s">
        <v>0</v>
      </c>
      <c r="C1" t="s">
        <v>1</v>
      </c>
      <c r="D1" t="s">
        <v>2</v>
      </c>
      <c r="E1" s="9" t="s">
        <v>3</v>
      </c>
      <c r="F1" t="s">
        <v>4</v>
      </c>
      <c r="G1" t="s">
        <v>5</v>
      </c>
      <c r="H1" s="8" t="s">
        <v>6</v>
      </c>
      <c r="I1" s="8" t="s">
        <v>7</v>
      </c>
      <c r="J1" t="s">
        <v>8</v>
      </c>
      <c r="K1" t="s">
        <v>9</v>
      </c>
      <c r="L1" t="s">
        <v>10</v>
      </c>
      <c r="M1" s="8" t="s">
        <v>11</v>
      </c>
      <c r="N1" s="9" t="s">
        <v>567</v>
      </c>
      <c r="O1" t="s">
        <v>12</v>
      </c>
      <c r="P1" t="s">
        <v>13</v>
      </c>
      <c r="Q1" t="s">
        <v>14</v>
      </c>
      <c r="R1" s="8" t="s">
        <v>15</v>
      </c>
      <c r="S1" t="s">
        <v>16</v>
      </c>
      <c r="T1" t="s">
        <v>17</v>
      </c>
      <c r="U1" t="s">
        <v>18</v>
      </c>
      <c r="V1" t="s">
        <v>19</v>
      </c>
      <c r="W1" s="8" t="s">
        <v>20</v>
      </c>
      <c r="X1" t="s">
        <v>21</v>
      </c>
      <c r="Y1" t="s">
        <v>22</v>
      </c>
      <c r="Z1" t="s">
        <v>23</v>
      </c>
      <c r="AA1" s="9" t="s">
        <v>568</v>
      </c>
      <c r="AB1" t="s">
        <v>24</v>
      </c>
      <c r="AC1" t="s">
        <v>25</v>
      </c>
      <c r="AD1" s="9" t="s">
        <v>26</v>
      </c>
      <c r="AE1" t="s">
        <v>27</v>
      </c>
      <c r="AF1" t="s">
        <v>28</v>
      </c>
      <c r="AG1" t="s">
        <v>29</v>
      </c>
      <c r="AH1" s="9" t="s">
        <v>30</v>
      </c>
      <c r="AI1" t="s">
        <v>31</v>
      </c>
      <c r="AJ1" t="s">
        <v>32</v>
      </c>
      <c r="AK1" t="s">
        <v>33</v>
      </c>
      <c r="AL1" s="9" t="s">
        <v>34</v>
      </c>
      <c r="AM1" t="s">
        <v>35</v>
      </c>
      <c r="AN1" s="9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s="8" t="s">
        <v>43</v>
      </c>
      <c r="AV1" s="8" t="s">
        <v>44</v>
      </c>
      <c r="AW1" s="8" t="s">
        <v>45</v>
      </c>
      <c r="AX1" s="9" t="s">
        <v>569</v>
      </c>
      <c r="AY1" t="s">
        <v>46</v>
      </c>
      <c r="AZ1" s="9" t="s">
        <v>47</v>
      </c>
      <c r="BA1" t="s">
        <v>48</v>
      </c>
      <c r="BB1" t="s">
        <v>49</v>
      </c>
      <c r="BC1" t="s">
        <v>50</v>
      </c>
      <c r="BD1" t="s">
        <v>51</v>
      </c>
      <c r="BE1" s="8" t="s">
        <v>52</v>
      </c>
      <c r="BF1" s="8" t="s">
        <v>53</v>
      </c>
      <c r="BG1" s="8" t="s">
        <v>54</v>
      </c>
      <c r="BH1" s="8" t="s">
        <v>55</v>
      </c>
      <c r="BI1" s="9" t="s">
        <v>570</v>
      </c>
      <c r="BJ1" s="8" t="s">
        <v>56</v>
      </c>
      <c r="BK1" s="8" t="s">
        <v>57</v>
      </c>
      <c r="BL1" t="s">
        <v>58</v>
      </c>
      <c r="BM1" s="8" t="s">
        <v>59</v>
      </c>
      <c r="BN1" s="8" t="s">
        <v>60</v>
      </c>
      <c r="BO1" s="8" t="s">
        <v>61</v>
      </c>
      <c r="BP1" s="9" t="s">
        <v>571</v>
      </c>
      <c r="BQ1" s="8" t="s">
        <v>62</v>
      </c>
      <c r="BR1" t="s">
        <v>63</v>
      </c>
      <c r="BS1" s="8" t="s">
        <v>64</v>
      </c>
      <c r="BT1" s="8" t="s">
        <v>65</v>
      </c>
      <c r="BU1" s="9" t="s">
        <v>572</v>
      </c>
    </row>
    <row r="2" spans="1:73">
      <c r="A2" s="1" t="s">
        <v>534</v>
      </c>
      <c r="B2" s="2" t="str">
        <f>"2025_10_14"&amp;"_"&amp;A2</f>
        <v>2025_10_14_47</v>
      </c>
      <c r="C2" t="s">
        <v>351</v>
      </c>
      <c r="D2">
        <v>6.2700000000000004E-3</v>
      </c>
      <c r="E2" s="9">
        <v>9.9100000000000004E-3</v>
      </c>
      <c r="F2">
        <v>6.0800000000000003E-3</v>
      </c>
      <c r="G2">
        <v>6.3899999999999998E-3</v>
      </c>
      <c r="H2" s="8">
        <v>6.4400000000000004E-3</v>
      </c>
      <c r="I2" s="8">
        <v>6.5300000000000002E-3</v>
      </c>
      <c r="J2">
        <v>6.77E-3</v>
      </c>
      <c r="K2">
        <v>7.4400000000000004E-3</v>
      </c>
      <c r="L2">
        <v>6.3600000000000002E-3</v>
      </c>
      <c r="M2" s="8">
        <v>6.28E-3</v>
      </c>
      <c r="N2" s="9">
        <f>AVERAGE(H2:I2,M2)</f>
        <v>6.4166666666666669E-3</v>
      </c>
      <c r="O2">
        <v>0.50422999999999996</v>
      </c>
      <c r="P2">
        <v>0.53369999999999995</v>
      </c>
      <c r="Q2">
        <v>0.52990000000000004</v>
      </c>
      <c r="R2" s="8">
        <v>0.54122000000000003</v>
      </c>
      <c r="S2">
        <v>0.53947000000000001</v>
      </c>
      <c r="T2">
        <v>0.56388000000000005</v>
      </c>
      <c r="U2">
        <v>0.49803999999999998</v>
      </c>
      <c r="V2">
        <v>0.53119000000000005</v>
      </c>
      <c r="W2" s="8">
        <v>0.51812999999999998</v>
      </c>
      <c r="X2">
        <v>0.54903999999999997</v>
      </c>
      <c r="Y2">
        <v>0.54271000000000003</v>
      </c>
      <c r="Z2">
        <v>0.54354999999999998</v>
      </c>
      <c r="AA2" s="9">
        <f>AVERAGE(R2,W2)</f>
        <v>0.52967500000000001</v>
      </c>
      <c r="AB2">
        <v>3.0000000000000001E-5</v>
      </c>
      <c r="AC2">
        <v>1.07E-3</v>
      </c>
      <c r="AD2" s="9">
        <v>1.8799999999999999E-3</v>
      </c>
      <c r="AE2">
        <v>-3.7200000000000002E-3</v>
      </c>
      <c r="AF2">
        <v>1.49E-3</v>
      </c>
      <c r="AH2" s="9">
        <v>0.34719</v>
      </c>
      <c r="AI2">
        <v>0.35121999999999998</v>
      </c>
      <c r="AJ2">
        <v>0.27905000000000002</v>
      </c>
      <c r="AL2" s="9">
        <v>5.3600000000000002E-4</v>
      </c>
      <c r="AN2" s="9">
        <v>0.12919</v>
      </c>
      <c r="AO2">
        <v>0.12987000000000001</v>
      </c>
      <c r="AP2">
        <v>0.13452</v>
      </c>
      <c r="AQ2">
        <v>0.13156000000000001</v>
      </c>
      <c r="AR2">
        <v>0.12978000000000001</v>
      </c>
      <c r="AT2">
        <v>8.7600000000000004E-3</v>
      </c>
      <c r="AU2" s="8">
        <v>8.9200000000000008E-3</v>
      </c>
      <c r="AV2" s="8">
        <v>9.1199999999999996E-3</v>
      </c>
      <c r="AW2" s="8">
        <v>9.0500000000000008E-3</v>
      </c>
      <c r="AX2" s="9">
        <f>AVERAGE(AU2:AW2)</f>
        <v>9.0300000000000016E-3</v>
      </c>
      <c r="AZ2" s="9">
        <v>0.43035000000000001</v>
      </c>
      <c r="BA2">
        <v>0.44701999999999997</v>
      </c>
      <c r="BC2">
        <v>0.43558999999999998</v>
      </c>
      <c r="BD2">
        <v>0.45445999999999998</v>
      </c>
      <c r="BE2" s="8">
        <v>0.17755000000000001</v>
      </c>
      <c r="BF2" s="8">
        <v>0.186</v>
      </c>
      <c r="BG2" s="8">
        <v>0.15704000000000001</v>
      </c>
      <c r="BH2" s="8">
        <v>0.16675000000000001</v>
      </c>
      <c r="BI2" s="9">
        <f>AVERAGE(BE2:BH2)</f>
        <v>0.17183500000000002</v>
      </c>
      <c r="BJ2" s="8">
        <v>2.6395599999999999</v>
      </c>
      <c r="BK2" s="8">
        <v>2.64438</v>
      </c>
      <c r="BL2">
        <v>2.6546400000000001</v>
      </c>
      <c r="BM2" s="8">
        <v>2.6762700000000001</v>
      </c>
      <c r="BN2" s="8">
        <v>2.7272599999999998</v>
      </c>
      <c r="BO2" s="8">
        <v>2.6803599999999999</v>
      </c>
      <c r="BP2" s="9">
        <f>AVERAGE(BM2:BO2)</f>
        <v>2.6946300000000001</v>
      </c>
      <c r="BQ2" s="8">
        <v>4.8399999999999997E-3</v>
      </c>
      <c r="BR2">
        <v>4.9100000000000003E-3</v>
      </c>
      <c r="BS2" s="8">
        <v>4.9100000000000003E-3</v>
      </c>
      <c r="BT2" s="8">
        <v>4.9800000000000001E-3</v>
      </c>
      <c r="BU2" s="9">
        <f>AVERAGE(BQ2,BS2:BT2)</f>
        <v>4.9100000000000003E-3</v>
      </c>
    </row>
    <row r="3" spans="1:73">
      <c r="A3" s="1" t="s">
        <v>535</v>
      </c>
      <c r="B3" s="2" t="str">
        <f>"2025_10_14"&amp;"_"&amp;A3</f>
        <v>2025_10_14_48</v>
      </c>
      <c r="C3" t="s">
        <v>355</v>
      </c>
      <c r="D3">
        <v>2.6099999999999999E-3</v>
      </c>
      <c r="E3" s="9">
        <v>5.79E-3</v>
      </c>
      <c r="F3">
        <v>1.5010000000000001E-2</v>
      </c>
      <c r="G3">
        <v>1.525E-2</v>
      </c>
      <c r="H3" s="8">
        <v>1.4959999999999999E-2</v>
      </c>
      <c r="I3" s="8">
        <v>1.5169999999999999E-2</v>
      </c>
      <c r="J3">
        <v>1.6119999999999999E-2</v>
      </c>
      <c r="K3">
        <v>1.553E-2</v>
      </c>
      <c r="L3">
        <v>1.504E-2</v>
      </c>
      <c r="M3" s="8">
        <v>1.521E-2</v>
      </c>
      <c r="N3" s="9">
        <f t="shared" ref="N3:N54" si="0">AVERAGE(H3:I3,M3)</f>
        <v>1.5113333333333333E-2</v>
      </c>
      <c r="O3">
        <v>2.04589</v>
      </c>
      <c r="P3">
        <v>2.0344099999999998</v>
      </c>
      <c r="Q3">
        <v>2.00881</v>
      </c>
      <c r="R3" s="8">
        <v>2.03912</v>
      </c>
      <c r="S3">
        <v>2.06433</v>
      </c>
      <c r="T3">
        <v>2.1454499999999999</v>
      </c>
      <c r="U3">
        <v>2.02704</v>
      </c>
      <c r="V3">
        <v>2.0322499999999999</v>
      </c>
      <c r="W3" s="8">
        <v>2.0016400000000001</v>
      </c>
      <c r="X3">
        <v>2.0714199999999998</v>
      </c>
      <c r="Y3">
        <v>2.0483799999999999</v>
      </c>
      <c r="Z3">
        <v>2.0585399999999998</v>
      </c>
      <c r="AA3" s="9">
        <f t="shared" ref="AA3:AA54" si="1">AVERAGE(R3,W3)</f>
        <v>2.0203800000000003</v>
      </c>
      <c r="AB3">
        <v>1.1800000000000001E-3</v>
      </c>
      <c r="AC3">
        <v>2.1700000000000001E-3</v>
      </c>
      <c r="AD3" s="9">
        <v>2.1099999999999999E-3</v>
      </c>
      <c r="AE3">
        <v>8.5999999999999998E-4</v>
      </c>
      <c r="AF3">
        <v>2E-3</v>
      </c>
      <c r="AH3" s="9">
        <v>0.66927999999999999</v>
      </c>
      <c r="AI3">
        <v>0.66134000000000004</v>
      </c>
      <c r="AJ3">
        <v>0.64749999999999996</v>
      </c>
      <c r="AL3" s="9">
        <v>2.13E-4</v>
      </c>
      <c r="AN3" s="9">
        <v>0.51475000000000004</v>
      </c>
      <c r="AO3">
        <v>0.52076</v>
      </c>
      <c r="AP3">
        <v>0.53707000000000005</v>
      </c>
      <c r="AQ3">
        <v>0.52819000000000005</v>
      </c>
      <c r="AR3">
        <v>0.51668000000000003</v>
      </c>
      <c r="AT3">
        <v>3.6600000000000001E-3</v>
      </c>
      <c r="AU3" s="8">
        <v>3.7599999999999999E-3</v>
      </c>
      <c r="AV3" s="8">
        <v>4.0200000000000001E-3</v>
      </c>
      <c r="AW3" s="8">
        <v>3.63E-3</v>
      </c>
      <c r="AX3" s="9">
        <f t="shared" ref="AX3:AX54" si="2">AVERAGE(AU3:AW3)</f>
        <v>3.8033333333333335E-3</v>
      </c>
      <c r="AZ3" s="9">
        <v>1.03898</v>
      </c>
      <c r="BA3">
        <v>1.0820799999999999</v>
      </c>
      <c r="BC3">
        <v>1.04094</v>
      </c>
      <c r="BD3">
        <v>1.07145</v>
      </c>
      <c r="BE3" s="8">
        <v>8.7239999999999998E-2</v>
      </c>
      <c r="BF3" s="8">
        <v>5.6169999999999998E-2</v>
      </c>
      <c r="BG3" s="8">
        <v>4.8079999999999998E-2</v>
      </c>
      <c r="BH3" s="8">
        <v>4.9509999999999998E-2</v>
      </c>
      <c r="BI3" s="9">
        <f t="shared" ref="BI3:BI54" si="3">AVERAGE(BE3:BH3)</f>
        <v>6.0249999999999998E-2</v>
      </c>
      <c r="BJ3" s="8">
        <v>2.2628300000000001</v>
      </c>
      <c r="BK3" s="8">
        <v>2.2833999999999999</v>
      </c>
      <c r="BL3">
        <v>2.2881900000000002</v>
      </c>
      <c r="BM3" s="8">
        <v>2.3491</v>
      </c>
      <c r="BN3" s="8">
        <v>2.3421699999999999</v>
      </c>
      <c r="BO3" s="8">
        <v>2.3138100000000001</v>
      </c>
      <c r="BP3" s="9">
        <f t="shared" ref="BP3:BP54" si="4">AVERAGE(BM3:BO3)</f>
        <v>2.3350266666666664</v>
      </c>
      <c r="BQ3" s="8">
        <v>1.6140000000000002E-2</v>
      </c>
      <c r="BR3">
        <v>1.653E-2</v>
      </c>
      <c r="BS3" s="8">
        <v>1.619E-2</v>
      </c>
      <c r="BT3" s="8">
        <v>1.6369999999999999E-2</v>
      </c>
      <c r="BU3" s="9">
        <f t="shared" ref="BU3:BU54" si="5">AVERAGE(BQ3,BS3:BT3)</f>
        <v>1.6233333333333332E-2</v>
      </c>
    </row>
    <row r="4" spans="1:73">
      <c r="A4" s="1" t="s">
        <v>536</v>
      </c>
      <c r="B4" s="2" t="str">
        <f>"2025_10_14"&amp;"_"&amp;A4</f>
        <v>2025_10_14_49</v>
      </c>
      <c r="C4" t="s">
        <v>359</v>
      </c>
      <c r="D4">
        <v>5.4000000000000001E-4</v>
      </c>
      <c r="E4" s="9">
        <v>6.0200000000000002E-3</v>
      </c>
      <c r="F4">
        <v>4.9800000000000001E-3</v>
      </c>
      <c r="G4">
        <v>5.47E-3</v>
      </c>
      <c r="H4" s="8">
        <v>5.3800000000000002E-3</v>
      </c>
      <c r="I4" s="8">
        <v>5.4299999999999999E-3</v>
      </c>
      <c r="J4">
        <v>6.6600000000000001E-3</v>
      </c>
      <c r="K4">
        <v>6.0099999999999997E-3</v>
      </c>
      <c r="L4">
        <v>5.2900000000000004E-3</v>
      </c>
      <c r="M4" s="8">
        <v>5.2500000000000003E-3</v>
      </c>
      <c r="N4" s="9">
        <f t="shared" si="0"/>
        <v>5.3533333333333341E-3</v>
      </c>
      <c r="O4">
        <v>3.1699199999999998</v>
      </c>
      <c r="P4">
        <v>3.1254499999999998</v>
      </c>
      <c r="Q4">
        <v>3.0815899999999998</v>
      </c>
      <c r="R4" s="8">
        <v>3.0895299999999999</v>
      </c>
      <c r="S4">
        <v>3.1307999999999998</v>
      </c>
      <c r="T4">
        <v>3.3438300000000001</v>
      </c>
      <c r="U4">
        <v>3.1665199999999998</v>
      </c>
      <c r="V4">
        <v>3.1252599999999999</v>
      </c>
      <c r="W4" s="8">
        <v>3.0869599999999999</v>
      </c>
      <c r="X4">
        <v>3.19034</v>
      </c>
      <c r="Y4">
        <v>3.1570200000000002</v>
      </c>
      <c r="Z4">
        <v>3.1636799999999998</v>
      </c>
      <c r="AA4" s="9">
        <f t="shared" si="1"/>
        <v>3.0882449999999997</v>
      </c>
      <c r="AB4">
        <v>-2.15E-3</v>
      </c>
      <c r="AC4">
        <v>5.0000000000000002E-5</v>
      </c>
      <c r="AD4" s="9">
        <v>3.0000000000000001E-5</v>
      </c>
      <c r="AE4">
        <v>-1.4300000000000001E-3</v>
      </c>
      <c r="AF4">
        <v>6.4000000000000005E-4</v>
      </c>
      <c r="AH4" s="9">
        <v>0.93167999999999995</v>
      </c>
      <c r="AI4">
        <v>0.91600999999999999</v>
      </c>
      <c r="AJ4">
        <v>0.87495000000000001</v>
      </c>
      <c r="AL4" s="9">
        <v>4.4700000000000002E-4</v>
      </c>
      <c r="AN4" s="9">
        <v>0.39452999999999999</v>
      </c>
      <c r="AO4">
        <v>0.39900000000000002</v>
      </c>
      <c r="AP4">
        <v>0.41209000000000001</v>
      </c>
      <c r="AQ4">
        <v>0.40644999999999998</v>
      </c>
      <c r="AR4">
        <v>0.39815</v>
      </c>
      <c r="AT4">
        <v>5.8E-4</v>
      </c>
      <c r="AU4" s="8">
        <v>5.1999999999999995E-4</v>
      </c>
      <c r="AV4" s="8">
        <v>7.2999999999999996E-4</v>
      </c>
      <c r="AW4" s="8">
        <v>4.2000000000000002E-4</v>
      </c>
      <c r="AX4" s="9">
        <f t="shared" si="2"/>
        <v>5.5666666666666657E-4</v>
      </c>
      <c r="AZ4" s="9">
        <v>3.3580800000000002</v>
      </c>
      <c r="BA4">
        <v>3.5023200000000001</v>
      </c>
      <c r="BC4">
        <v>3.3553600000000001</v>
      </c>
      <c r="BD4">
        <v>3.3524699999999998</v>
      </c>
      <c r="BE4" s="8">
        <v>0.19792999999999999</v>
      </c>
      <c r="BF4" s="8">
        <v>0.15644</v>
      </c>
      <c r="BG4" s="8">
        <v>0.15761</v>
      </c>
      <c r="BH4" s="8">
        <v>0.13813</v>
      </c>
      <c r="BI4" s="9">
        <f t="shared" si="3"/>
        <v>0.16252749999999999</v>
      </c>
      <c r="BJ4" s="8">
        <v>7.9234799999999996</v>
      </c>
      <c r="BK4" s="8">
        <v>7.9351799999999999</v>
      </c>
      <c r="BL4">
        <v>7.9741200000000001</v>
      </c>
      <c r="BM4" s="8">
        <v>8.0802099999999992</v>
      </c>
      <c r="BN4" s="8">
        <v>8.1214300000000001</v>
      </c>
      <c r="BO4" s="8">
        <v>7.9883199999999999</v>
      </c>
      <c r="BP4" s="9">
        <f t="shared" si="4"/>
        <v>8.0633199999999992</v>
      </c>
      <c r="BQ4" s="8">
        <v>3.5630000000000002E-2</v>
      </c>
      <c r="BR4">
        <v>3.6080000000000001E-2</v>
      </c>
      <c r="BS4" s="8">
        <v>3.5450000000000002E-2</v>
      </c>
      <c r="BT4" s="8">
        <v>3.5950000000000003E-2</v>
      </c>
      <c r="BU4" s="9">
        <f t="shared" si="5"/>
        <v>3.5676666666666669E-2</v>
      </c>
    </row>
    <row r="5" spans="1:73">
      <c r="A5" s="1" t="s">
        <v>539</v>
      </c>
      <c r="B5" s="2" t="str">
        <f>"2025_10_14"&amp;"_"&amp;A5</f>
        <v>2025_10_14_52</v>
      </c>
      <c r="C5" t="s">
        <v>365</v>
      </c>
      <c r="D5">
        <v>5.47E-3</v>
      </c>
      <c r="E5" s="9">
        <v>8.1300000000000001E-3</v>
      </c>
      <c r="F5">
        <v>1.33E-3</v>
      </c>
      <c r="G5">
        <v>1.49E-3</v>
      </c>
      <c r="H5" s="8">
        <v>1.56E-3</v>
      </c>
      <c r="I5" s="8">
        <v>1.5299999999999999E-3</v>
      </c>
      <c r="J5">
        <v>1.8400000000000001E-3</v>
      </c>
      <c r="K5">
        <v>1.8799999999999999E-3</v>
      </c>
      <c r="L5">
        <v>1.3600000000000001E-3</v>
      </c>
      <c r="M5" s="8">
        <v>1.15E-3</v>
      </c>
      <c r="N5" s="9">
        <f t="shared" si="0"/>
        <v>1.4133333333333333E-3</v>
      </c>
      <c r="O5">
        <v>1.5013799999999999</v>
      </c>
      <c r="P5">
        <v>1.5074700000000001</v>
      </c>
      <c r="Q5">
        <v>1.4901899999999999</v>
      </c>
      <c r="R5" s="8">
        <v>1.5127999999999999</v>
      </c>
      <c r="S5">
        <v>1.5235799999999999</v>
      </c>
      <c r="T5">
        <v>1.5947199999999999</v>
      </c>
      <c r="U5">
        <v>1.48539</v>
      </c>
      <c r="V5">
        <v>1.50031</v>
      </c>
      <c r="W5" s="8">
        <v>1.48356</v>
      </c>
      <c r="X5">
        <v>1.5565899999999999</v>
      </c>
      <c r="Y5">
        <v>1.5208900000000001</v>
      </c>
      <c r="Z5">
        <v>1.52511</v>
      </c>
      <c r="AA5" s="9">
        <f t="shared" si="1"/>
        <v>1.4981800000000001</v>
      </c>
      <c r="AB5">
        <v>5.6600000000000001E-3</v>
      </c>
      <c r="AC5">
        <v>6.45E-3</v>
      </c>
      <c r="AD5" s="9">
        <v>6.8199999999999997E-3</v>
      </c>
      <c r="AE5">
        <v>5.2700000000000004E-3</v>
      </c>
      <c r="AF5">
        <v>5.9699999999999996E-3</v>
      </c>
      <c r="AH5" s="9">
        <v>0.72480999999999995</v>
      </c>
      <c r="AI5">
        <v>0.71423000000000003</v>
      </c>
      <c r="AJ5">
        <v>0.68083000000000005</v>
      </c>
      <c r="AL5" s="9">
        <v>2.5900000000000001E-4</v>
      </c>
      <c r="AN5" s="9">
        <v>0.32067000000000001</v>
      </c>
      <c r="AO5">
        <v>0.32099</v>
      </c>
      <c r="AP5">
        <v>0.33190999999999998</v>
      </c>
      <c r="AQ5">
        <v>0.32640000000000002</v>
      </c>
      <c r="AR5">
        <v>0.31973000000000001</v>
      </c>
      <c r="AT5">
        <v>2.4000000000000001E-4</v>
      </c>
      <c r="AU5" s="8">
        <v>2.1000000000000001E-4</v>
      </c>
      <c r="AV5" s="8">
        <v>2.7999999999999998E-4</v>
      </c>
      <c r="AW5" s="8">
        <v>2.9E-4</v>
      </c>
      <c r="AX5" s="9">
        <f t="shared" si="2"/>
        <v>2.5999999999999998E-4</v>
      </c>
      <c r="AZ5" s="9">
        <v>1.4068799999999999</v>
      </c>
      <c r="BA5">
        <v>1.4509099999999999</v>
      </c>
      <c r="BC5">
        <v>1.4063300000000001</v>
      </c>
      <c r="BD5">
        <v>1.41428</v>
      </c>
      <c r="BE5" s="8">
        <v>0.16824</v>
      </c>
      <c r="BF5" s="8">
        <v>0.15689</v>
      </c>
      <c r="BG5" s="8">
        <v>0.16664999999999999</v>
      </c>
      <c r="BH5" s="8">
        <v>0.12895999999999999</v>
      </c>
      <c r="BI5" s="9">
        <f t="shared" si="3"/>
        <v>0.15518499999999999</v>
      </c>
      <c r="BJ5" s="8">
        <v>5.4146900000000002</v>
      </c>
      <c r="BK5" s="8">
        <v>5.4306700000000001</v>
      </c>
      <c r="BL5">
        <v>5.4448299999999996</v>
      </c>
      <c r="BM5" s="8">
        <v>5.5170599999999999</v>
      </c>
      <c r="BN5" s="8">
        <v>5.5556999999999999</v>
      </c>
      <c r="BO5" s="8">
        <v>5.4654400000000001</v>
      </c>
      <c r="BP5" s="9">
        <f t="shared" si="4"/>
        <v>5.5127333333333333</v>
      </c>
      <c r="BQ5" s="8">
        <v>1.77E-2</v>
      </c>
      <c r="BR5">
        <v>1.806E-2</v>
      </c>
      <c r="BS5" s="8">
        <v>1.7749999999999998E-2</v>
      </c>
      <c r="BT5" s="8">
        <v>1.7919999999999998E-2</v>
      </c>
      <c r="BU5" s="9">
        <f t="shared" si="5"/>
        <v>1.7789999999999997E-2</v>
      </c>
    </row>
    <row r="6" spans="1:73">
      <c r="A6" s="1" t="s">
        <v>540</v>
      </c>
      <c r="B6" s="2" t="str">
        <f>"2025_10_14"&amp;"_"&amp;A6</f>
        <v>2025_10_14_53</v>
      </c>
      <c r="C6" t="s">
        <v>368</v>
      </c>
      <c r="D6">
        <v>4.5300000000000002E-3</v>
      </c>
      <c r="E6" s="9">
        <v>7.1700000000000002E-3</v>
      </c>
      <c r="F6">
        <v>1.8799999999999999E-3</v>
      </c>
      <c r="G6">
        <v>2.0200000000000001E-3</v>
      </c>
      <c r="H6" s="8">
        <v>2.1299999999999999E-3</v>
      </c>
      <c r="I6" s="8">
        <v>2.1099999999999999E-3</v>
      </c>
      <c r="J6">
        <v>2.5300000000000001E-3</v>
      </c>
      <c r="K6">
        <v>2.8400000000000001E-3</v>
      </c>
      <c r="L6">
        <v>1.98E-3</v>
      </c>
      <c r="M6" s="8">
        <v>1.7600000000000001E-3</v>
      </c>
      <c r="N6" s="9">
        <f t="shared" si="0"/>
        <v>2E-3</v>
      </c>
      <c r="O6">
        <v>2.3891</v>
      </c>
      <c r="P6">
        <v>2.37629</v>
      </c>
      <c r="Q6">
        <v>2.3499099999999999</v>
      </c>
      <c r="R6" s="8">
        <v>2.3775400000000002</v>
      </c>
      <c r="S6">
        <v>2.4154300000000002</v>
      </c>
      <c r="T6">
        <v>2.5394000000000001</v>
      </c>
      <c r="U6">
        <v>2.3849300000000002</v>
      </c>
      <c r="V6">
        <v>2.37127</v>
      </c>
      <c r="W6" s="8">
        <v>2.3393700000000002</v>
      </c>
      <c r="X6">
        <v>2.4462799999999998</v>
      </c>
      <c r="Y6">
        <v>2.4205899999999998</v>
      </c>
      <c r="Z6">
        <v>2.4163600000000001</v>
      </c>
      <c r="AA6" s="9">
        <f t="shared" si="1"/>
        <v>2.3584550000000002</v>
      </c>
      <c r="AB6">
        <v>-4.2999999999999999E-4</v>
      </c>
      <c r="AC6">
        <v>3.4000000000000002E-4</v>
      </c>
      <c r="AD6" s="9">
        <v>4.6999999999999999E-4</v>
      </c>
      <c r="AE6">
        <v>-4.8399999999999997E-3</v>
      </c>
      <c r="AF6">
        <v>-1.8000000000000001E-4</v>
      </c>
      <c r="AH6" s="9">
        <v>0.83645999999999998</v>
      </c>
      <c r="AI6">
        <v>0.82281000000000004</v>
      </c>
      <c r="AJ6">
        <v>0.80537000000000003</v>
      </c>
      <c r="AL6" s="9">
        <v>1.35E-4</v>
      </c>
      <c r="AN6" s="9">
        <v>0.40921999999999997</v>
      </c>
      <c r="AO6">
        <v>0.41300999999999999</v>
      </c>
      <c r="AP6">
        <v>0.42743999999999999</v>
      </c>
      <c r="AQ6">
        <v>0.42048000000000002</v>
      </c>
      <c r="AR6">
        <v>0.41170000000000001</v>
      </c>
      <c r="AT6">
        <v>6.0000000000000002E-5</v>
      </c>
      <c r="AU6" s="8">
        <v>3.0000000000000001E-5</v>
      </c>
      <c r="AV6" s="8">
        <v>8.0000000000000007E-5</v>
      </c>
      <c r="AW6" s="8">
        <v>-1.2E-4</v>
      </c>
      <c r="AX6" s="9">
        <f t="shared" si="2"/>
        <v>-3.3333333333333329E-6</v>
      </c>
      <c r="AZ6" s="9">
        <v>2.1273499999999999</v>
      </c>
      <c r="BA6">
        <v>2.1901700000000002</v>
      </c>
      <c r="BC6">
        <v>2.1159599999999998</v>
      </c>
      <c r="BD6">
        <v>2.13375</v>
      </c>
      <c r="BE6" s="8">
        <v>0.10882</v>
      </c>
      <c r="BF6" s="8">
        <v>7.9189999999999997E-2</v>
      </c>
      <c r="BG6" s="8">
        <v>8.8139999999999996E-2</v>
      </c>
      <c r="BH6" s="8">
        <v>6.3039999999999999E-2</v>
      </c>
      <c r="BI6" s="9">
        <f t="shared" si="3"/>
        <v>8.4797499999999998E-2</v>
      </c>
      <c r="BJ6" s="8">
        <v>6.9431200000000004</v>
      </c>
      <c r="BK6" s="8">
        <v>6.9457700000000004</v>
      </c>
      <c r="BL6">
        <v>6.9931900000000002</v>
      </c>
      <c r="BM6" s="8">
        <v>7.0496699999999999</v>
      </c>
      <c r="BN6" s="8">
        <v>7.1276999999999999</v>
      </c>
      <c r="BO6" s="8">
        <v>6.99796</v>
      </c>
      <c r="BP6" s="9">
        <f t="shared" si="4"/>
        <v>7.058443333333333</v>
      </c>
      <c r="BQ6" s="8">
        <v>2.2089999999999999E-2</v>
      </c>
      <c r="BR6">
        <v>2.2540000000000001E-2</v>
      </c>
      <c r="BS6" s="8">
        <v>2.2179999999999998E-2</v>
      </c>
      <c r="BT6" s="8">
        <v>2.2370000000000001E-2</v>
      </c>
      <c r="BU6" s="9">
        <f t="shared" si="5"/>
        <v>2.2213333333333335E-2</v>
      </c>
    </row>
    <row r="7" spans="1:73">
      <c r="A7" s="1" t="s">
        <v>541</v>
      </c>
      <c r="B7" s="2" t="str">
        <f>"2025_10_14"&amp;"_"&amp;A7</f>
        <v>2025_10_14_54</v>
      </c>
      <c r="C7" t="s">
        <v>374</v>
      </c>
      <c r="D7">
        <v>2.5699999999999998E-3</v>
      </c>
      <c r="E7" s="9">
        <v>6.8500000000000002E-3</v>
      </c>
      <c r="F7">
        <v>2.2499999999999998E-3</v>
      </c>
      <c r="G7">
        <v>2.3600000000000001E-3</v>
      </c>
      <c r="H7" s="8">
        <v>2.3800000000000002E-3</v>
      </c>
      <c r="I7" s="8">
        <v>2.3900000000000002E-3</v>
      </c>
      <c r="J7">
        <v>2.49E-3</v>
      </c>
      <c r="K7">
        <v>3.1700000000000001E-3</v>
      </c>
      <c r="L7">
        <v>2.1900000000000001E-3</v>
      </c>
      <c r="M7" s="8">
        <v>2E-3</v>
      </c>
      <c r="N7" s="9">
        <f t="shared" si="0"/>
        <v>2.2566666666666668E-3</v>
      </c>
      <c r="O7">
        <v>0.45326</v>
      </c>
      <c r="P7">
        <v>0.47797000000000001</v>
      </c>
      <c r="Q7">
        <v>0.47660000000000002</v>
      </c>
      <c r="R7" s="8">
        <v>0.48570999999999998</v>
      </c>
      <c r="S7">
        <v>0.48271999999999998</v>
      </c>
      <c r="T7">
        <v>0.51093999999999995</v>
      </c>
      <c r="U7">
        <v>0.43604999999999999</v>
      </c>
      <c r="V7">
        <v>0.47441</v>
      </c>
      <c r="W7" s="8">
        <v>0.46489000000000003</v>
      </c>
      <c r="X7">
        <v>0.49141000000000001</v>
      </c>
      <c r="Y7">
        <v>0.48571999999999999</v>
      </c>
      <c r="Z7">
        <v>0.49051</v>
      </c>
      <c r="AA7" s="9">
        <f t="shared" si="1"/>
        <v>0.4753</v>
      </c>
      <c r="AB7">
        <v>1.41E-3</v>
      </c>
      <c r="AC7">
        <v>1.73E-3</v>
      </c>
      <c r="AD7" s="9">
        <v>1.57E-3</v>
      </c>
      <c r="AE7">
        <v>1.9599999999999999E-3</v>
      </c>
      <c r="AF7">
        <v>1.2700000000000001E-3</v>
      </c>
      <c r="AH7" s="9">
        <v>0.59484000000000004</v>
      </c>
      <c r="AI7">
        <v>0.58869000000000005</v>
      </c>
      <c r="AJ7">
        <v>0.56252999999999997</v>
      </c>
      <c r="AL7" s="9">
        <v>9.5000000000000005E-5</v>
      </c>
      <c r="AN7" s="9">
        <v>5.0340000000000003E-2</v>
      </c>
      <c r="AO7">
        <v>5.0909999999999997E-2</v>
      </c>
      <c r="AP7">
        <v>5.2929999999999998E-2</v>
      </c>
      <c r="AQ7">
        <v>5.1499999999999997E-2</v>
      </c>
      <c r="AR7">
        <v>5.1220000000000002E-2</v>
      </c>
      <c r="AT7">
        <v>1.5900000000000001E-3</v>
      </c>
      <c r="AU7" s="8">
        <v>1.64E-3</v>
      </c>
      <c r="AV7" s="8">
        <v>1.7099999999999999E-3</v>
      </c>
      <c r="AW7" s="8">
        <v>1.6199999999999999E-3</v>
      </c>
      <c r="AX7" s="9">
        <f t="shared" si="2"/>
        <v>1.6566666666666665E-3</v>
      </c>
      <c r="AZ7" s="9">
        <v>0.62272000000000005</v>
      </c>
      <c r="BA7">
        <v>0.64331000000000005</v>
      </c>
      <c r="BC7">
        <v>0.61641999999999997</v>
      </c>
      <c r="BD7">
        <v>0.64170000000000005</v>
      </c>
      <c r="BE7" s="8">
        <v>0.56879000000000002</v>
      </c>
      <c r="BF7" s="8">
        <v>0.58716999999999997</v>
      </c>
      <c r="BG7" s="8">
        <v>0.49970999999999999</v>
      </c>
      <c r="BH7" s="8">
        <v>0.52702000000000004</v>
      </c>
      <c r="BI7" s="9">
        <f t="shared" si="3"/>
        <v>0.5456725</v>
      </c>
      <c r="BJ7" s="8">
        <v>8.9590000000000003E-2</v>
      </c>
      <c r="BK7" s="8">
        <v>0.10800999999999999</v>
      </c>
      <c r="BL7">
        <v>0.12778999999999999</v>
      </c>
      <c r="BM7" s="8">
        <v>2.9090000000000001E-2</v>
      </c>
      <c r="BN7" s="8">
        <v>9.5479999999999995E-2</v>
      </c>
      <c r="BO7" s="8">
        <v>0.10421</v>
      </c>
      <c r="BP7" s="9">
        <f t="shared" si="4"/>
        <v>7.6259999999999994E-2</v>
      </c>
      <c r="BQ7" s="8">
        <v>5.8E-4</v>
      </c>
      <c r="BR7">
        <v>6.3000000000000003E-4</v>
      </c>
      <c r="BS7" s="8">
        <v>6.8000000000000005E-4</v>
      </c>
      <c r="BT7" s="8">
        <v>7.6000000000000004E-4</v>
      </c>
      <c r="BU7" s="9">
        <f t="shared" si="5"/>
        <v>6.733333333333334E-4</v>
      </c>
    </row>
    <row r="8" spans="1:73">
      <c r="A8" s="1" t="s">
        <v>533</v>
      </c>
      <c r="B8" s="2" t="str">
        <f>"2025_10_14"&amp;"_"&amp;A8</f>
        <v>2025_10_14_46</v>
      </c>
      <c r="C8" t="s">
        <v>348</v>
      </c>
      <c r="D8">
        <v>5.0899999999999999E-3</v>
      </c>
      <c r="E8" s="9">
        <v>6.5500000000000003E-3</v>
      </c>
      <c r="F8">
        <v>3.0300000000000001E-3</v>
      </c>
      <c r="G8">
        <v>3.1800000000000001E-3</v>
      </c>
      <c r="H8" s="8">
        <v>3.2299999999999998E-3</v>
      </c>
      <c r="I8" s="8">
        <v>3.2299999999999998E-3</v>
      </c>
      <c r="J8">
        <v>2.1299999999999999E-3</v>
      </c>
      <c r="K8">
        <v>4.1900000000000001E-3</v>
      </c>
      <c r="L8">
        <v>3.0699999999999998E-3</v>
      </c>
      <c r="M8" s="8">
        <v>2.9099999999999998E-3</v>
      </c>
      <c r="N8" s="9">
        <f t="shared" si="0"/>
        <v>3.1233333333333334E-3</v>
      </c>
      <c r="O8">
        <v>2.61313</v>
      </c>
      <c r="P8">
        <v>2.5896599999999999</v>
      </c>
      <c r="Q8">
        <v>2.5592800000000002</v>
      </c>
      <c r="R8" s="8">
        <v>2.57321</v>
      </c>
      <c r="S8">
        <v>2.5859200000000002</v>
      </c>
      <c r="T8">
        <v>2.7673899999999998</v>
      </c>
      <c r="U8">
        <v>2.6216499999999998</v>
      </c>
      <c r="V8">
        <v>2.5816499999999998</v>
      </c>
      <c r="W8" s="8">
        <v>2.5440100000000001</v>
      </c>
      <c r="X8">
        <v>2.6505999999999998</v>
      </c>
      <c r="Y8">
        <v>2.62215</v>
      </c>
      <c r="Z8">
        <v>2.6107</v>
      </c>
      <c r="AA8" s="9">
        <f t="shared" si="1"/>
        <v>2.5586099999999998</v>
      </c>
      <c r="AB8">
        <v>-3.3E-4</v>
      </c>
      <c r="AC8">
        <v>1.1E-4</v>
      </c>
      <c r="AD8" s="9">
        <v>5.0000000000000001E-4</v>
      </c>
      <c r="AE8">
        <v>-2.7E-4</v>
      </c>
      <c r="AF8">
        <v>1.34E-3</v>
      </c>
      <c r="AH8" s="9">
        <v>0.93555999999999995</v>
      </c>
      <c r="AI8">
        <v>0.92003000000000001</v>
      </c>
      <c r="AJ8">
        <v>0.88519999999999999</v>
      </c>
      <c r="AL8" s="9">
        <v>3.1599999999999998E-4</v>
      </c>
      <c r="AN8" s="9">
        <v>0.34691</v>
      </c>
      <c r="AO8">
        <v>0.35015000000000002</v>
      </c>
      <c r="AP8">
        <v>0.36236000000000002</v>
      </c>
      <c r="AQ8">
        <v>0.35515999999999998</v>
      </c>
      <c r="AR8">
        <v>0.34811999999999999</v>
      </c>
      <c r="AT8">
        <v>1.1E-4</v>
      </c>
      <c r="AU8" s="8">
        <v>5.0000000000000002E-5</v>
      </c>
      <c r="AV8" s="8">
        <v>6.0000000000000002E-5</v>
      </c>
      <c r="AW8" s="8">
        <v>1.1E-4</v>
      </c>
      <c r="AX8" s="9">
        <f t="shared" si="2"/>
        <v>7.3333333333333331E-5</v>
      </c>
      <c r="AZ8" s="9">
        <v>2.9912399999999999</v>
      </c>
      <c r="BA8">
        <v>3.1204800000000001</v>
      </c>
      <c r="BC8">
        <v>2.9810500000000002</v>
      </c>
      <c r="BD8">
        <v>2.9785900000000001</v>
      </c>
      <c r="BE8" s="8">
        <v>0.1444</v>
      </c>
      <c r="BF8" s="8">
        <v>0.12356</v>
      </c>
      <c r="BG8" s="8">
        <v>0.10657999999999999</v>
      </c>
      <c r="BH8" s="8">
        <v>9.3859999999999999E-2</v>
      </c>
      <c r="BI8" s="9">
        <f t="shared" si="3"/>
        <v>0.1171</v>
      </c>
      <c r="BJ8" s="8">
        <v>7.0986200000000004</v>
      </c>
      <c r="BK8" s="8">
        <v>7.0968200000000001</v>
      </c>
      <c r="BL8">
        <v>7.1345999999999998</v>
      </c>
      <c r="BM8" s="8">
        <v>7.2486499999999996</v>
      </c>
      <c r="BN8" s="8">
        <v>7.2432499999999997</v>
      </c>
      <c r="BO8" s="8">
        <v>7.1444400000000003</v>
      </c>
      <c r="BP8" s="9">
        <f t="shared" si="4"/>
        <v>7.2121133333333338</v>
      </c>
      <c r="BQ8" s="8">
        <v>3.202E-2</v>
      </c>
      <c r="BR8">
        <v>3.2390000000000002E-2</v>
      </c>
      <c r="BS8" s="8">
        <v>3.2050000000000002E-2</v>
      </c>
      <c r="BT8" s="8">
        <v>3.2199999999999999E-2</v>
      </c>
      <c r="BU8" s="9">
        <f t="shared" si="5"/>
        <v>3.209E-2</v>
      </c>
    </row>
    <row r="9" spans="1:73">
      <c r="A9" s="1" t="s">
        <v>500</v>
      </c>
      <c r="B9" s="2" t="str">
        <f>"2025_10_14"&amp;"_"&amp;A9</f>
        <v>2025_10_14_13</v>
      </c>
      <c r="C9" t="s">
        <v>147</v>
      </c>
      <c r="D9">
        <v>1.1129999999999999E-2</v>
      </c>
      <c r="E9" s="9">
        <v>1.306E-2</v>
      </c>
      <c r="F9">
        <v>7.7999999999999999E-4</v>
      </c>
      <c r="G9">
        <v>1.06E-3</v>
      </c>
      <c r="H9" s="8">
        <v>1.08E-3</v>
      </c>
      <c r="I9" s="8">
        <v>1.0499999999999999E-3</v>
      </c>
      <c r="J9">
        <v>1.89E-3</v>
      </c>
      <c r="K9">
        <v>2.2000000000000001E-3</v>
      </c>
      <c r="L9">
        <v>8.9999999999999998E-4</v>
      </c>
      <c r="M9" s="8">
        <v>7.1000000000000002E-4</v>
      </c>
      <c r="N9" s="9">
        <f t="shared" si="0"/>
        <v>9.4666666666666673E-4</v>
      </c>
      <c r="O9">
        <v>5.40496</v>
      </c>
      <c r="P9">
        <v>5.2811399999999997</v>
      </c>
      <c r="Q9">
        <v>5.23841</v>
      </c>
      <c r="R9" s="8">
        <v>4.9592900000000002</v>
      </c>
      <c r="S9">
        <v>5.1423100000000002</v>
      </c>
      <c r="T9">
        <v>5.4671200000000004</v>
      </c>
      <c r="U9">
        <v>5.4549899999999996</v>
      </c>
      <c r="V9">
        <v>5.3465400000000001</v>
      </c>
      <c r="W9" s="8">
        <v>5.2615499999999997</v>
      </c>
      <c r="X9">
        <v>5.3251400000000002</v>
      </c>
      <c r="Y9">
        <v>5.2602399999999996</v>
      </c>
      <c r="Z9">
        <v>5.1505299999999998</v>
      </c>
      <c r="AA9" s="9">
        <f t="shared" si="1"/>
        <v>5.1104199999999995</v>
      </c>
      <c r="AB9">
        <v>7.2700000000000004E-3</v>
      </c>
      <c r="AC9">
        <v>8.5100000000000002E-3</v>
      </c>
      <c r="AD9" s="9">
        <v>8.3300000000000006E-3</v>
      </c>
      <c r="AE9">
        <v>8.09E-3</v>
      </c>
      <c r="AF9">
        <v>8.2799999999999992E-3</v>
      </c>
      <c r="AH9" s="9">
        <v>1.10934</v>
      </c>
      <c r="AI9">
        <v>1.0878399999999999</v>
      </c>
      <c r="AJ9">
        <v>1.0652600000000001</v>
      </c>
      <c r="AL9" s="9">
        <v>2.99E-4</v>
      </c>
      <c r="AN9" s="9">
        <v>0.70223000000000002</v>
      </c>
      <c r="AO9">
        <v>0.71033000000000002</v>
      </c>
      <c r="AP9">
        <v>0.72323999999999999</v>
      </c>
      <c r="AQ9">
        <v>0.72484999999999999</v>
      </c>
      <c r="AR9">
        <v>0.70862000000000003</v>
      </c>
      <c r="AT9">
        <v>1.5200000000000001E-3</v>
      </c>
      <c r="AU9" s="8">
        <v>1.6299999999999999E-3</v>
      </c>
      <c r="AV9" s="8">
        <v>1.82E-3</v>
      </c>
      <c r="AW9" s="8">
        <v>1.5499999999999999E-3</v>
      </c>
      <c r="AX9" s="9">
        <f t="shared" si="2"/>
        <v>1.6666666666666668E-3</v>
      </c>
      <c r="AZ9" s="9">
        <v>2.3811</v>
      </c>
      <c r="BA9">
        <v>2.4789099999999999</v>
      </c>
      <c r="BC9">
        <v>2.3219500000000002</v>
      </c>
      <c r="BD9">
        <v>2.3149700000000002</v>
      </c>
      <c r="BE9" s="8">
        <v>1.5548500000000001</v>
      </c>
      <c r="BF9" s="8">
        <v>1.5339100000000001</v>
      </c>
      <c r="BG9" s="8">
        <v>1.36934</v>
      </c>
      <c r="BH9" s="8">
        <v>1.3935599999999999</v>
      </c>
      <c r="BI9" s="9">
        <f t="shared" si="3"/>
        <v>1.462915</v>
      </c>
      <c r="BJ9" s="8">
        <v>5.9681300000000004</v>
      </c>
      <c r="BK9" s="8">
        <v>5.9623499999999998</v>
      </c>
      <c r="BL9">
        <v>5.9286199999999996</v>
      </c>
      <c r="BM9" s="8">
        <v>6.0803700000000003</v>
      </c>
      <c r="BN9" s="8">
        <v>6.1199599999999998</v>
      </c>
      <c r="BO9" s="8">
        <v>5.9641599999999997</v>
      </c>
      <c r="BP9" s="9">
        <f t="shared" si="4"/>
        <v>6.0548299999999999</v>
      </c>
      <c r="BQ9" s="8">
        <v>1.5789999999999998E-2</v>
      </c>
      <c r="BR9">
        <v>1.6379999999999999E-2</v>
      </c>
      <c r="BS9" s="8">
        <v>1.583E-2</v>
      </c>
      <c r="BT9" s="8">
        <v>1.6289999999999999E-2</v>
      </c>
      <c r="BU9" s="9">
        <f t="shared" si="5"/>
        <v>1.5969999999999998E-2</v>
      </c>
    </row>
    <row r="10" spans="1:73">
      <c r="A10" s="1" t="s">
        <v>501</v>
      </c>
      <c r="B10" s="2" t="str">
        <f>"2025_10_14"&amp;"_"&amp;A10</f>
        <v>2025_10_14_14</v>
      </c>
      <c r="C10" t="s">
        <v>151</v>
      </c>
      <c r="D10">
        <v>9.5499999999999995E-3</v>
      </c>
      <c r="E10" s="9">
        <v>1.132E-2</v>
      </c>
      <c r="F10">
        <v>9.7999999999999997E-4</v>
      </c>
      <c r="G10">
        <v>8.8999999999999995E-4</v>
      </c>
      <c r="H10" s="8">
        <v>1.0200000000000001E-3</v>
      </c>
      <c r="I10" s="8">
        <v>9.7999999999999997E-4</v>
      </c>
      <c r="J10">
        <v>1.2899999999999999E-3</v>
      </c>
      <c r="K10">
        <v>1.2099999999999999E-3</v>
      </c>
      <c r="L10">
        <v>8.1999999999999998E-4</v>
      </c>
      <c r="M10" s="8">
        <v>5.2999999999999998E-4</v>
      </c>
      <c r="N10" s="9">
        <f t="shared" si="0"/>
        <v>8.4333333333333341E-4</v>
      </c>
      <c r="O10">
        <v>5.6045400000000001</v>
      </c>
      <c r="P10">
        <v>5.4825600000000003</v>
      </c>
      <c r="Q10">
        <v>5.4436299999999997</v>
      </c>
      <c r="R10" s="8">
        <v>5.1883900000000001</v>
      </c>
      <c r="S10">
        <v>5.3865400000000001</v>
      </c>
      <c r="T10">
        <v>5.6906100000000004</v>
      </c>
      <c r="U10">
        <v>5.6719799999999996</v>
      </c>
      <c r="V10">
        <v>5.5451600000000001</v>
      </c>
      <c r="W10" s="8">
        <v>5.4777100000000001</v>
      </c>
      <c r="X10">
        <v>5.5431999999999997</v>
      </c>
      <c r="Y10">
        <v>5.4813099999999997</v>
      </c>
      <c r="Z10">
        <v>5.3720999999999997</v>
      </c>
      <c r="AA10" s="9">
        <f t="shared" si="1"/>
        <v>5.3330500000000001</v>
      </c>
      <c r="AB10">
        <v>7.6299999999999996E-3</v>
      </c>
      <c r="AC10">
        <v>8.5199999999999998E-3</v>
      </c>
      <c r="AD10" s="9">
        <v>8.5800000000000008E-3</v>
      </c>
      <c r="AE10">
        <v>4.6899999999999997E-3</v>
      </c>
      <c r="AF10">
        <v>8.0300000000000007E-3</v>
      </c>
      <c r="AH10" s="9">
        <v>1.1071500000000001</v>
      </c>
      <c r="AI10">
        <v>1.08466</v>
      </c>
      <c r="AJ10">
        <v>1.0460100000000001</v>
      </c>
      <c r="AL10" s="9">
        <v>2.9700000000000001E-4</v>
      </c>
      <c r="AN10" s="9">
        <v>0.70696999999999999</v>
      </c>
      <c r="AO10">
        <v>0.71435999999999999</v>
      </c>
      <c r="AP10">
        <v>0.73014999999999997</v>
      </c>
      <c r="AQ10">
        <v>0.72868999999999995</v>
      </c>
      <c r="AR10">
        <v>0.71258999999999995</v>
      </c>
      <c r="AT10">
        <v>1E-3</v>
      </c>
      <c r="AU10" s="8">
        <v>1.0399999999999999E-3</v>
      </c>
      <c r="AV10" s="8">
        <v>1.09E-3</v>
      </c>
      <c r="AW10" s="8">
        <v>8.9999999999999998E-4</v>
      </c>
      <c r="AX10" s="9">
        <f t="shared" si="2"/>
        <v>1.0099999999999998E-3</v>
      </c>
      <c r="AZ10" s="9">
        <v>2.4558599999999999</v>
      </c>
      <c r="BA10">
        <v>2.5472199999999998</v>
      </c>
      <c r="BC10">
        <v>2.37927</v>
      </c>
      <c r="BD10">
        <v>2.3809100000000001</v>
      </c>
      <c r="BE10" s="8">
        <v>1.6859299999999999</v>
      </c>
      <c r="BF10" s="8">
        <v>1.6750700000000001</v>
      </c>
      <c r="BG10" s="8">
        <v>1.46597</v>
      </c>
      <c r="BH10" s="8">
        <v>1.55575</v>
      </c>
      <c r="BI10" s="9">
        <f t="shared" si="3"/>
        <v>1.5956799999999998</v>
      </c>
      <c r="BJ10" s="8">
        <v>5.9905299999999997</v>
      </c>
      <c r="BK10" s="8">
        <v>6.0117099999999999</v>
      </c>
      <c r="BL10">
        <v>5.9850700000000003</v>
      </c>
      <c r="BM10" s="8">
        <v>6.1301600000000001</v>
      </c>
      <c r="BN10" s="8">
        <v>6.1460499999999998</v>
      </c>
      <c r="BO10" s="8">
        <v>5.9995799999999999</v>
      </c>
      <c r="BP10" s="9">
        <f t="shared" si="4"/>
        <v>6.0919300000000005</v>
      </c>
      <c r="BQ10" s="8">
        <v>1.5890000000000001E-2</v>
      </c>
      <c r="BR10">
        <v>1.6500000000000001E-2</v>
      </c>
      <c r="BS10" s="8">
        <v>1.5910000000000001E-2</v>
      </c>
      <c r="BT10" s="8">
        <v>1.6420000000000001E-2</v>
      </c>
      <c r="BU10" s="9">
        <f t="shared" si="5"/>
        <v>1.6073333333333332E-2</v>
      </c>
    </row>
    <row r="11" spans="1:73">
      <c r="A11" s="1" t="s">
        <v>502</v>
      </c>
      <c r="B11" s="2" t="str">
        <f>"2025_10_14"&amp;"_"&amp;A11</f>
        <v>2025_10_14_15</v>
      </c>
      <c r="C11" t="s">
        <v>155</v>
      </c>
      <c r="D11">
        <v>1.8800000000000001E-2</v>
      </c>
      <c r="E11" s="9">
        <v>2.068E-2</v>
      </c>
      <c r="F11">
        <v>1.0300000000000001E-3</v>
      </c>
      <c r="G11">
        <v>1.14E-3</v>
      </c>
      <c r="H11" s="8">
        <v>1.2899999999999999E-3</v>
      </c>
      <c r="I11" s="8">
        <v>1.25E-3</v>
      </c>
      <c r="J11">
        <v>1.74E-3</v>
      </c>
      <c r="K11">
        <v>1.72E-3</v>
      </c>
      <c r="L11">
        <v>1.1299999999999999E-3</v>
      </c>
      <c r="M11" s="8">
        <v>8.5999999999999998E-4</v>
      </c>
      <c r="N11" s="9">
        <f t="shared" si="0"/>
        <v>1.1333333333333332E-3</v>
      </c>
      <c r="O11">
        <v>6.2844100000000003</v>
      </c>
      <c r="P11">
        <v>6.1213600000000001</v>
      </c>
      <c r="Q11">
        <v>6.06867</v>
      </c>
      <c r="R11" s="8">
        <v>5.7494199999999998</v>
      </c>
      <c r="S11">
        <v>6.0057700000000001</v>
      </c>
      <c r="T11">
        <v>6.3625499999999997</v>
      </c>
      <c r="U11">
        <v>6.3340500000000004</v>
      </c>
      <c r="V11">
        <v>6.2018199999999997</v>
      </c>
      <c r="W11" s="8">
        <v>6.1169399999999996</v>
      </c>
      <c r="X11">
        <v>6.1884100000000002</v>
      </c>
      <c r="Y11">
        <v>6.1206699999999996</v>
      </c>
      <c r="Z11">
        <v>6.0156000000000001</v>
      </c>
      <c r="AA11" s="9">
        <f t="shared" si="1"/>
        <v>5.9331800000000001</v>
      </c>
      <c r="AB11">
        <v>1.6369999999999999E-2</v>
      </c>
      <c r="AC11">
        <v>1.7690000000000001E-2</v>
      </c>
      <c r="AD11" s="9">
        <v>1.7469999999999999E-2</v>
      </c>
      <c r="AE11">
        <v>1.7170000000000001E-2</v>
      </c>
      <c r="AF11">
        <v>1.6500000000000001E-2</v>
      </c>
      <c r="AH11" s="9">
        <v>1.27837</v>
      </c>
      <c r="AI11">
        <v>1.2513700000000001</v>
      </c>
      <c r="AJ11">
        <v>1.2579400000000001</v>
      </c>
      <c r="AL11" s="9">
        <v>3.2400000000000001E-4</v>
      </c>
      <c r="AN11" s="9">
        <v>0.77003999999999995</v>
      </c>
      <c r="AO11">
        <v>0.78115000000000001</v>
      </c>
      <c r="AP11">
        <v>0.79935</v>
      </c>
      <c r="AQ11">
        <v>0.79820000000000002</v>
      </c>
      <c r="AR11">
        <v>0.77985000000000004</v>
      </c>
      <c r="AT11">
        <v>1.1999999999999999E-3</v>
      </c>
      <c r="AU11" s="8">
        <v>1.2700000000000001E-3</v>
      </c>
      <c r="AV11" s="8">
        <v>1.34E-3</v>
      </c>
      <c r="AW11" s="8">
        <v>1.1100000000000001E-3</v>
      </c>
      <c r="AX11" s="9">
        <f t="shared" si="2"/>
        <v>1.24E-3</v>
      </c>
      <c r="AZ11" s="9">
        <v>2.7030699999999999</v>
      </c>
      <c r="BA11">
        <v>2.8067000000000002</v>
      </c>
      <c r="BC11">
        <v>2.6158600000000001</v>
      </c>
      <c r="BD11">
        <v>2.5964700000000001</v>
      </c>
      <c r="BE11" s="8">
        <v>1.7964199999999999</v>
      </c>
      <c r="BF11" s="8">
        <v>1.85728</v>
      </c>
      <c r="BG11" s="8">
        <v>1.62565</v>
      </c>
      <c r="BH11" s="8">
        <v>1.71468</v>
      </c>
      <c r="BI11" s="9">
        <f t="shared" si="3"/>
        <v>1.7485075000000001</v>
      </c>
      <c r="BJ11" s="8">
        <v>6.0535600000000001</v>
      </c>
      <c r="BK11" s="8">
        <v>6.0579999999999998</v>
      </c>
      <c r="BL11">
        <v>6.0340299999999996</v>
      </c>
      <c r="BM11" s="8">
        <v>6.1393599999999999</v>
      </c>
      <c r="BN11" s="8">
        <v>6.1998800000000003</v>
      </c>
      <c r="BO11" s="8">
        <v>6.0665300000000002</v>
      </c>
      <c r="BP11" s="9">
        <f t="shared" si="4"/>
        <v>6.1352566666666668</v>
      </c>
      <c r="BQ11" s="8">
        <v>1.719E-2</v>
      </c>
      <c r="BR11">
        <v>1.787E-2</v>
      </c>
      <c r="BS11" s="8">
        <v>1.729E-2</v>
      </c>
      <c r="BT11" s="8">
        <v>1.7780000000000001E-2</v>
      </c>
      <c r="BU11" s="9">
        <f t="shared" si="5"/>
        <v>1.7420000000000001E-2</v>
      </c>
    </row>
    <row r="12" spans="1:73">
      <c r="A12" s="1" t="s">
        <v>559</v>
      </c>
      <c r="B12" s="2" t="str">
        <f>"2025_10_14"&amp;"_"&amp;A12</f>
        <v>2025_10_14_72</v>
      </c>
      <c r="C12" t="s">
        <v>493</v>
      </c>
      <c r="N12" s="9" t="e">
        <f t="shared" si="0"/>
        <v>#DIV/0!</v>
      </c>
      <c r="AA12" s="9" t="e">
        <f t="shared" si="1"/>
        <v>#DIV/0!</v>
      </c>
      <c r="AX12" s="9" t="e">
        <f t="shared" si="2"/>
        <v>#DIV/0!</v>
      </c>
      <c r="BI12" s="9" t="e">
        <f t="shared" si="3"/>
        <v>#DIV/0!</v>
      </c>
      <c r="BP12" s="9" t="e">
        <f t="shared" si="4"/>
        <v>#DIV/0!</v>
      </c>
      <c r="BU12" s="9" t="e">
        <f t="shared" si="5"/>
        <v>#DIV/0!</v>
      </c>
    </row>
    <row r="13" spans="1:73">
      <c r="A13" s="1" t="s">
        <v>503</v>
      </c>
      <c r="B13" s="2" t="str">
        <f>"2025_10_14"&amp;"_"&amp;A13</f>
        <v>2025_10_14_16</v>
      </c>
      <c r="C13" t="s">
        <v>158</v>
      </c>
      <c r="D13">
        <v>8.8599999999999998E-3</v>
      </c>
      <c r="E13" s="9">
        <v>1.371E-2</v>
      </c>
      <c r="F13">
        <v>9.6000000000000002E-4</v>
      </c>
      <c r="G13">
        <v>9.7000000000000005E-4</v>
      </c>
      <c r="H13" s="8">
        <v>1.08E-3</v>
      </c>
      <c r="I13" s="8">
        <v>1.0300000000000001E-3</v>
      </c>
      <c r="J13">
        <v>2.81E-3</v>
      </c>
      <c r="K13">
        <v>1.3600000000000001E-3</v>
      </c>
      <c r="L13">
        <v>8.8000000000000003E-4</v>
      </c>
      <c r="M13" s="8">
        <v>6.8000000000000005E-4</v>
      </c>
      <c r="N13" s="9">
        <f t="shared" si="0"/>
        <v>9.2999999999999995E-4</v>
      </c>
      <c r="O13">
        <v>5.8740600000000001</v>
      </c>
      <c r="P13">
        <v>5.7232799999999999</v>
      </c>
      <c r="Q13">
        <v>5.6892800000000001</v>
      </c>
      <c r="R13" s="8">
        <v>5.4036600000000004</v>
      </c>
      <c r="S13">
        <v>5.6339499999999996</v>
      </c>
      <c r="T13">
        <v>5.9904200000000003</v>
      </c>
      <c r="U13">
        <v>5.9043400000000004</v>
      </c>
      <c r="V13">
        <v>5.7978100000000001</v>
      </c>
      <c r="W13" s="8">
        <v>5.7186899999999996</v>
      </c>
      <c r="X13">
        <v>5.78559</v>
      </c>
      <c r="Y13">
        <v>5.7255000000000003</v>
      </c>
      <c r="Z13">
        <v>5.6542899999999996</v>
      </c>
      <c r="AA13" s="9">
        <f t="shared" si="1"/>
        <v>5.5611750000000004</v>
      </c>
      <c r="AB13">
        <v>6.3800000000000003E-3</v>
      </c>
      <c r="AC13">
        <v>6.6299999999999996E-3</v>
      </c>
      <c r="AD13" s="9">
        <v>6.9800000000000001E-3</v>
      </c>
      <c r="AE13">
        <v>6.0400000000000002E-3</v>
      </c>
      <c r="AF13">
        <v>6.8399999999999997E-3</v>
      </c>
      <c r="AH13" s="9">
        <v>1.11456</v>
      </c>
      <c r="AI13">
        <v>1.09266</v>
      </c>
      <c r="AJ13">
        <v>1.0786800000000001</v>
      </c>
      <c r="AL13" s="9">
        <v>3.1399999999999999E-4</v>
      </c>
      <c r="AN13" s="9">
        <v>0.72287999999999997</v>
      </c>
      <c r="AO13">
        <v>0.73238999999999999</v>
      </c>
      <c r="AP13">
        <v>0.74983</v>
      </c>
      <c r="AQ13">
        <v>0.74780999999999997</v>
      </c>
      <c r="AR13">
        <v>0.73124999999999996</v>
      </c>
      <c r="AT13">
        <v>5.9000000000000003E-4</v>
      </c>
      <c r="AU13" s="8">
        <v>6.6E-4</v>
      </c>
      <c r="AV13" s="8">
        <v>7.3999999999999999E-4</v>
      </c>
      <c r="AW13" s="8">
        <v>5.5999999999999995E-4</v>
      </c>
      <c r="AX13" s="9">
        <f t="shared" si="2"/>
        <v>6.5333333333333335E-4</v>
      </c>
      <c r="AZ13" s="9">
        <v>2.5670299999999999</v>
      </c>
      <c r="BA13">
        <v>2.66221</v>
      </c>
      <c r="BC13">
        <v>2.4902600000000001</v>
      </c>
      <c r="BD13">
        <v>2.4934500000000002</v>
      </c>
      <c r="BE13" s="8">
        <v>1.8529899999999999</v>
      </c>
      <c r="BF13" s="8">
        <v>1.8999200000000001</v>
      </c>
      <c r="BG13" s="8">
        <v>1.6746799999999999</v>
      </c>
      <c r="BH13" s="8">
        <v>1.76454</v>
      </c>
      <c r="BI13" s="9">
        <f t="shared" si="3"/>
        <v>1.7980325000000001</v>
      </c>
      <c r="BJ13" s="8">
        <v>6.01471</v>
      </c>
      <c r="BK13" s="8">
        <v>6.03146</v>
      </c>
      <c r="BL13">
        <v>6.0043699999999998</v>
      </c>
      <c r="BM13" s="8">
        <v>6.1317500000000003</v>
      </c>
      <c r="BN13" s="8">
        <v>6.1976100000000001</v>
      </c>
      <c r="BO13" s="8">
        <v>6.0426399999999996</v>
      </c>
      <c r="BP13" s="9">
        <f t="shared" si="4"/>
        <v>6.1239999999999997</v>
      </c>
      <c r="BQ13" s="8">
        <v>1.626E-2</v>
      </c>
      <c r="BR13">
        <v>1.6879999999999999E-2</v>
      </c>
      <c r="BS13" s="8">
        <v>1.6320000000000001E-2</v>
      </c>
      <c r="BT13" s="8">
        <v>1.6840000000000001E-2</v>
      </c>
      <c r="BU13" s="9">
        <f t="shared" si="5"/>
        <v>1.6473333333333333E-2</v>
      </c>
    </row>
    <row r="14" spans="1:73">
      <c r="A14" s="1" t="s">
        <v>504</v>
      </c>
      <c r="B14" s="2" t="str">
        <f>"2025_10_14"&amp;"_"&amp;A14</f>
        <v>2025_10_14_17</v>
      </c>
      <c r="C14" t="s">
        <v>161</v>
      </c>
      <c r="D14">
        <v>3.456E-2</v>
      </c>
      <c r="E14" s="9">
        <v>3.6479999999999999E-2</v>
      </c>
      <c r="F14">
        <v>1.07E-3</v>
      </c>
      <c r="G14">
        <v>1.5299999999999999E-3</v>
      </c>
      <c r="H14" s="8">
        <v>1.5200000000000001E-3</v>
      </c>
      <c r="I14" s="8">
        <v>1.48E-3</v>
      </c>
      <c r="J14">
        <v>1.7099999999999999E-3</v>
      </c>
      <c r="K14">
        <v>2.3500000000000001E-3</v>
      </c>
      <c r="L14">
        <v>1.3600000000000001E-3</v>
      </c>
      <c r="M14" s="8">
        <v>1.08E-3</v>
      </c>
      <c r="N14" s="9">
        <f t="shared" si="0"/>
        <v>1.3600000000000001E-3</v>
      </c>
      <c r="O14">
        <v>6.3524099999999999</v>
      </c>
      <c r="P14">
        <v>6.2049700000000003</v>
      </c>
      <c r="Q14">
        <v>6.1661900000000003</v>
      </c>
      <c r="R14" s="8">
        <v>5.8434299999999997</v>
      </c>
      <c r="S14">
        <v>6.1207500000000001</v>
      </c>
      <c r="T14">
        <v>6.4675399999999996</v>
      </c>
      <c r="U14">
        <v>6.4076700000000004</v>
      </c>
      <c r="V14">
        <v>6.2681199999999997</v>
      </c>
      <c r="W14" s="8">
        <v>6.18926</v>
      </c>
      <c r="X14">
        <v>6.2876099999999999</v>
      </c>
      <c r="Y14">
        <v>6.22187</v>
      </c>
      <c r="Z14">
        <v>6.1357999999999997</v>
      </c>
      <c r="AA14" s="9">
        <f t="shared" si="1"/>
        <v>6.0163449999999994</v>
      </c>
      <c r="AB14">
        <v>4.0890000000000003E-2</v>
      </c>
      <c r="AC14">
        <v>4.224E-2</v>
      </c>
      <c r="AD14" s="9">
        <v>4.1980000000000003E-2</v>
      </c>
      <c r="AE14">
        <v>4.0469999999999999E-2</v>
      </c>
      <c r="AF14">
        <v>4.0640000000000003E-2</v>
      </c>
      <c r="AH14" s="9">
        <v>1.3562399999999999</v>
      </c>
      <c r="AI14">
        <v>1.3299000000000001</v>
      </c>
      <c r="AJ14">
        <v>1.3302499999999999</v>
      </c>
      <c r="AL14" s="9">
        <v>3.4099999999999999E-4</v>
      </c>
      <c r="AN14" s="9">
        <v>0.79588999999999999</v>
      </c>
      <c r="AO14">
        <v>0.80671000000000004</v>
      </c>
      <c r="AP14">
        <v>0.82854000000000005</v>
      </c>
      <c r="AQ14">
        <v>0.82372000000000001</v>
      </c>
      <c r="AR14">
        <v>0.80501999999999996</v>
      </c>
      <c r="AT14">
        <v>1.74E-3</v>
      </c>
      <c r="AU14" s="8">
        <v>1.8799999999999999E-3</v>
      </c>
      <c r="AV14" s="8">
        <v>1.8699999999999999E-3</v>
      </c>
      <c r="AW14" s="8">
        <v>1.7700000000000001E-3</v>
      </c>
      <c r="AX14" s="9">
        <f t="shared" si="2"/>
        <v>1.8399999999999998E-3</v>
      </c>
      <c r="AZ14" s="9">
        <v>2.8849800000000001</v>
      </c>
      <c r="BA14">
        <v>2.9936600000000002</v>
      </c>
      <c r="BC14">
        <v>2.7972399999999999</v>
      </c>
      <c r="BD14">
        <v>2.7737599999999998</v>
      </c>
      <c r="BE14" s="8">
        <v>2.0289700000000002</v>
      </c>
      <c r="BF14" s="8">
        <v>2.0577000000000001</v>
      </c>
      <c r="BG14" s="8">
        <v>1.84352</v>
      </c>
      <c r="BH14" s="8">
        <v>1.9025399999999999</v>
      </c>
      <c r="BI14" s="9">
        <f t="shared" si="3"/>
        <v>1.9581824999999999</v>
      </c>
      <c r="BJ14" s="8">
        <v>6.1174099999999996</v>
      </c>
      <c r="BK14" s="8">
        <v>6.1198100000000002</v>
      </c>
      <c r="BL14">
        <v>6.0978599999999998</v>
      </c>
      <c r="BM14" s="8">
        <v>6.2305099999999998</v>
      </c>
      <c r="BN14" s="8">
        <v>6.2834399999999997</v>
      </c>
      <c r="BO14" s="8">
        <v>6.1274499999999996</v>
      </c>
      <c r="BP14" s="9">
        <f t="shared" si="4"/>
        <v>6.2137999999999991</v>
      </c>
      <c r="BQ14" s="8">
        <v>1.6750000000000001E-2</v>
      </c>
      <c r="BR14">
        <v>1.7409999999999998E-2</v>
      </c>
      <c r="BS14" s="8">
        <v>1.6809999999999999E-2</v>
      </c>
      <c r="BT14" s="8">
        <v>1.738E-2</v>
      </c>
      <c r="BU14" s="9">
        <f t="shared" si="5"/>
        <v>1.6979999999999999E-2</v>
      </c>
    </row>
    <row r="15" spans="1:73">
      <c r="A15" s="1" t="s">
        <v>505</v>
      </c>
      <c r="B15" s="2" t="str">
        <f>"2025_10_14"&amp;"_"&amp;A15</f>
        <v>2025_10_14_18</v>
      </c>
      <c r="C15" t="s">
        <v>164</v>
      </c>
      <c r="D15">
        <v>1.1650000000000001E-2</v>
      </c>
      <c r="E15" s="9">
        <v>1.371E-2</v>
      </c>
      <c r="F15">
        <v>1.0300000000000001E-3</v>
      </c>
      <c r="G15">
        <v>1.1299999999999999E-3</v>
      </c>
      <c r="H15" s="8">
        <v>1.2800000000000001E-3</v>
      </c>
      <c r="I15" s="8">
        <v>1.25E-3</v>
      </c>
      <c r="J15">
        <v>2.48E-3</v>
      </c>
      <c r="K15">
        <v>1.83E-3</v>
      </c>
      <c r="L15">
        <v>1.1199999999999999E-3</v>
      </c>
      <c r="M15" s="8">
        <v>8.4999999999999995E-4</v>
      </c>
      <c r="N15" s="9">
        <f t="shared" si="0"/>
        <v>1.1266666666666667E-3</v>
      </c>
      <c r="O15">
        <v>6.3064900000000002</v>
      </c>
      <c r="P15">
        <v>6.1454500000000003</v>
      </c>
      <c r="Q15">
        <v>6.1026199999999999</v>
      </c>
      <c r="R15" s="8">
        <v>5.7679099999999996</v>
      </c>
      <c r="S15">
        <v>6.0433599999999998</v>
      </c>
      <c r="T15">
        <v>6.4241799999999998</v>
      </c>
      <c r="U15">
        <v>6.3410599999999997</v>
      </c>
      <c r="V15">
        <v>6.2045300000000001</v>
      </c>
      <c r="W15" s="8">
        <v>6.1144600000000002</v>
      </c>
      <c r="X15">
        <v>6.2313799999999997</v>
      </c>
      <c r="Y15">
        <v>6.1677799999999996</v>
      </c>
      <c r="Z15">
        <v>6.0768599999999999</v>
      </c>
      <c r="AA15" s="9">
        <f t="shared" si="1"/>
        <v>5.9411849999999999</v>
      </c>
      <c r="AB15">
        <v>6.3099999999999996E-3</v>
      </c>
      <c r="AC15">
        <v>7.7299999999999999E-3</v>
      </c>
      <c r="AD15" s="9">
        <v>7.92E-3</v>
      </c>
      <c r="AE15">
        <v>6.11E-3</v>
      </c>
      <c r="AF15">
        <v>7.9500000000000005E-3</v>
      </c>
      <c r="AH15" s="9">
        <v>1.19882</v>
      </c>
      <c r="AI15">
        <v>1.17506</v>
      </c>
      <c r="AJ15">
        <v>1.1556900000000001</v>
      </c>
      <c r="AL15" s="9">
        <v>3.2400000000000001E-4</v>
      </c>
      <c r="AN15" s="9">
        <v>0.74772000000000005</v>
      </c>
      <c r="AO15">
        <v>0.75658999999999998</v>
      </c>
      <c r="AP15">
        <v>0.77693999999999996</v>
      </c>
      <c r="AQ15">
        <v>0.77070000000000005</v>
      </c>
      <c r="AR15">
        <v>0.75331999999999999</v>
      </c>
      <c r="AT15">
        <v>6.3000000000000003E-4</v>
      </c>
      <c r="AU15" s="8">
        <v>6.3000000000000003E-4</v>
      </c>
      <c r="AV15" s="8">
        <v>6.8000000000000005E-4</v>
      </c>
      <c r="AW15" s="8">
        <v>3.8000000000000002E-4</v>
      </c>
      <c r="AX15" s="9">
        <f t="shared" si="2"/>
        <v>5.6333333333333333E-4</v>
      </c>
      <c r="AZ15" s="9">
        <v>2.7664399999999998</v>
      </c>
      <c r="BA15">
        <v>2.8686600000000002</v>
      </c>
      <c r="BC15">
        <v>2.6790400000000001</v>
      </c>
      <c r="BD15">
        <v>2.6532499999999999</v>
      </c>
      <c r="BE15" s="8">
        <v>2.0636199999999998</v>
      </c>
      <c r="BF15" s="8">
        <v>2.09219</v>
      </c>
      <c r="BG15" s="8">
        <v>1.85609</v>
      </c>
      <c r="BH15" s="8">
        <v>1.9353</v>
      </c>
      <c r="BI15" s="9">
        <f t="shared" si="3"/>
        <v>1.9867999999999999</v>
      </c>
      <c r="BJ15" s="8">
        <v>6.0693200000000003</v>
      </c>
      <c r="BK15" s="8">
        <v>6.0766</v>
      </c>
      <c r="BL15">
        <v>6.0641499999999997</v>
      </c>
      <c r="BM15" s="8">
        <v>6.1888500000000004</v>
      </c>
      <c r="BN15" s="8">
        <v>6.24559</v>
      </c>
      <c r="BO15" s="8">
        <v>6.0957600000000003</v>
      </c>
      <c r="BP15" s="9">
        <f t="shared" si="4"/>
        <v>6.1767333333333339</v>
      </c>
      <c r="BQ15" s="8">
        <v>1.687E-2</v>
      </c>
      <c r="BR15">
        <v>1.754E-2</v>
      </c>
      <c r="BS15" s="8">
        <v>1.6889999999999999E-2</v>
      </c>
      <c r="BT15" s="8">
        <v>1.7430000000000001E-2</v>
      </c>
      <c r="BU15" s="9">
        <f t="shared" si="5"/>
        <v>1.7063333333333333E-2</v>
      </c>
    </row>
    <row r="16" spans="1:73">
      <c r="A16" s="1" t="s">
        <v>506</v>
      </c>
      <c r="B16" s="2" t="str">
        <f>"2025_10_14"&amp;"_"&amp;A16</f>
        <v>2025_10_14_19</v>
      </c>
      <c r="C16" t="s">
        <v>167</v>
      </c>
      <c r="D16">
        <v>1.166E-2</v>
      </c>
      <c r="E16" s="9">
        <v>1.3950000000000001E-2</v>
      </c>
      <c r="F16">
        <v>1.31E-3</v>
      </c>
      <c r="G16">
        <v>1.1999999999999999E-3</v>
      </c>
      <c r="H16" s="8">
        <v>1.2999999999999999E-3</v>
      </c>
      <c r="I16" s="8">
        <v>1.2700000000000001E-3</v>
      </c>
      <c r="J16">
        <v>2.16E-3</v>
      </c>
      <c r="K16">
        <v>2.32E-3</v>
      </c>
      <c r="L16">
        <v>1.17E-3</v>
      </c>
      <c r="M16" s="8">
        <v>8.8000000000000003E-4</v>
      </c>
      <c r="N16" s="9">
        <f t="shared" si="0"/>
        <v>1.1500000000000002E-3</v>
      </c>
      <c r="O16">
        <v>6.4929199999999998</v>
      </c>
      <c r="P16">
        <v>6.34537</v>
      </c>
      <c r="Q16">
        <v>6.2916600000000003</v>
      </c>
      <c r="R16" s="8">
        <v>5.9779099999999996</v>
      </c>
      <c r="S16">
        <v>6.2776399999999999</v>
      </c>
      <c r="T16">
        <v>6.61693</v>
      </c>
      <c r="U16">
        <v>6.5337699999999996</v>
      </c>
      <c r="V16">
        <v>6.4035500000000001</v>
      </c>
      <c r="W16" s="8">
        <v>6.30898</v>
      </c>
      <c r="X16">
        <v>6.4134599999999997</v>
      </c>
      <c r="Y16">
        <v>6.3522100000000004</v>
      </c>
      <c r="Z16">
        <v>6.2604300000000004</v>
      </c>
      <c r="AA16" s="9">
        <f t="shared" si="1"/>
        <v>6.1434449999999998</v>
      </c>
      <c r="AB16">
        <v>7.0600000000000003E-3</v>
      </c>
      <c r="AC16">
        <v>8.5299999999999994E-3</v>
      </c>
      <c r="AD16" s="9">
        <v>8.8100000000000001E-3</v>
      </c>
      <c r="AE16">
        <v>1.11E-2</v>
      </c>
      <c r="AF16">
        <v>7.5799999999999999E-3</v>
      </c>
      <c r="AH16" s="9">
        <v>1.23407</v>
      </c>
      <c r="AI16">
        <v>1.20905</v>
      </c>
      <c r="AJ16">
        <v>1.1937599999999999</v>
      </c>
      <c r="AL16" s="9">
        <v>3.3599999999999998E-4</v>
      </c>
      <c r="AN16" s="9">
        <v>0.76358999999999999</v>
      </c>
      <c r="AO16">
        <v>0.77370000000000005</v>
      </c>
      <c r="AP16">
        <v>0.79359000000000002</v>
      </c>
      <c r="AQ16">
        <v>0.78822000000000003</v>
      </c>
      <c r="AR16">
        <v>0.77131000000000005</v>
      </c>
      <c r="AT16">
        <v>6.3000000000000003E-4</v>
      </c>
      <c r="AU16" s="8">
        <v>5.4000000000000001E-4</v>
      </c>
      <c r="AV16" s="8">
        <v>6.0999999999999997E-4</v>
      </c>
      <c r="AW16" s="8">
        <v>5.1000000000000004E-4</v>
      </c>
      <c r="AX16" s="9">
        <f t="shared" si="2"/>
        <v>5.533333333333333E-4</v>
      </c>
      <c r="AZ16" s="9">
        <v>2.8764799999999999</v>
      </c>
      <c r="BA16">
        <v>2.9791699999999999</v>
      </c>
      <c r="BC16">
        <v>2.77969</v>
      </c>
      <c r="BD16">
        <v>2.7605200000000001</v>
      </c>
      <c r="BE16" s="8">
        <v>2.1781799999999998</v>
      </c>
      <c r="BF16" s="8">
        <v>2.19</v>
      </c>
      <c r="BG16" s="8">
        <v>1.9802299999999999</v>
      </c>
      <c r="BH16" s="8">
        <v>2.0264600000000002</v>
      </c>
      <c r="BI16" s="9">
        <f t="shared" si="3"/>
        <v>2.0937174999999999</v>
      </c>
      <c r="BJ16" s="8">
        <v>6.1109900000000001</v>
      </c>
      <c r="BK16" s="8">
        <v>6.1122500000000004</v>
      </c>
      <c r="BL16">
        <v>6.1114300000000004</v>
      </c>
      <c r="BM16" s="8">
        <v>6.2238600000000002</v>
      </c>
      <c r="BN16" s="8">
        <v>6.2596499999999997</v>
      </c>
      <c r="BO16" s="8">
        <v>6.1262999999999996</v>
      </c>
      <c r="BP16" s="9">
        <f t="shared" si="4"/>
        <v>6.2032699999999998</v>
      </c>
      <c r="BQ16" s="8">
        <v>1.7239999999999998E-2</v>
      </c>
      <c r="BR16">
        <v>1.7899999999999999E-2</v>
      </c>
      <c r="BS16" s="8">
        <v>1.7239999999999998E-2</v>
      </c>
      <c r="BT16" s="8">
        <v>1.7749999999999998E-2</v>
      </c>
      <c r="BU16" s="9">
        <f t="shared" si="5"/>
        <v>1.7409999999999998E-2</v>
      </c>
    </row>
    <row r="17" spans="1:73">
      <c r="A17" s="1" t="s">
        <v>507</v>
      </c>
      <c r="B17" s="2" t="str">
        <f>"2025_10_14"&amp;"_"&amp;A17</f>
        <v>2025_10_14_20</v>
      </c>
      <c r="C17" t="s">
        <v>171</v>
      </c>
      <c r="D17">
        <v>1.7979999999999999E-2</v>
      </c>
      <c r="E17" s="9">
        <v>1.9890000000000001E-2</v>
      </c>
      <c r="F17">
        <v>1.1199999999999999E-3</v>
      </c>
      <c r="G17">
        <v>1.4E-3</v>
      </c>
      <c r="H17" s="8">
        <v>1.42E-3</v>
      </c>
      <c r="I17" s="8">
        <v>1.4E-3</v>
      </c>
      <c r="J17">
        <v>2.4199999999999998E-3</v>
      </c>
      <c r="K17">
        <v>1.8799999999999999E-3</v>
      </c>
      <c r="L17">
        <v>1.2800000000000001E-3</v>
      </c>
      <c r="M17" s="8">
        <v>1.07E-3</v>
      </c>
      <c r="N17" s="9">
        <f t="shared" si="0"/>
        <v>1.2966666666666667E-3</v>
      </c>
      <c r="O17">
        <v>6.6488699999999996</v>
      </c>
      <c r="P17">
        <v>6.49031</v>
      </c>
      <c r="Q17">
        <v>6.4523799999999998</v>
      </c>
      <c r="R17" s="8">
        <v>6.0963599999999998</v>
      </c>
      <c r="S17">
        <v>6.4100799999999998</v>
      </c>
      <c r="T17">
        <v>6.7948300000000001</v>
      </c>
      <c r="U17">
        <v>6.6863900000000003</v>
      </c>
      <c r="V17">
        <v>6.548</v>
      </c>
      <c r="W17" s="8">
        <v>6.45716</v>
      </c>
      <c r="X17">
        <v>6.6005200000000004</v>
      </c>
      <c r="Y17">
        <v>6.53552</v>
      </c>
      <c r="Z17">
        <v>6.4555899999999999</v>
      </c>
      <c r="AA17" s="9">
        <f t="shared" si="1"/>
        <v>6.2767599999999995</v>
      </c>
      <c r="AB17">
        <v>8.8000000000000005E-3</v>
      </c>
      <c r="AC17">
        <v>9.5300000000000003E-3</v>
      </c>
      <c r="AD17" s="9">
        <v>9.8300000000000002E-3</v>
      </c>
      <c r="AE17">
        <v>8.8100000000000001E-3</v>
      </c>
      <c r="AF17">
        <v>9.1299999999999992E-3</v>
      </c>
      <c r="AH17" s="9">
        <v>1.2388399999999999</v>
      </c>
      <c r="AI17">
        <v>1.21343</v>
      </c>
      <c r="AJ17">
        <v>1.2040500000000001</v>
      </c>
      <c r="AL17" s="9">
        <v>3.3300000000000002E-4</v>
      </c>
      <c r="AN17" s="9">
        <v>0.77376</v>
      </c>
      <c r="AO17">
        <v>0.78271999999999997</v>
      </c>
      <c r="AP17">
        <v>0.80311999999999995</v>
      </c>
      <c r="AQ17">
        <v>0.80027000000000004</v>
      </c>
      <c r="AR17">
        <v>0.7823</v>
      </c>
      <c r="AT17">
        <v>8.7000000000000001E-4</v>
      </c>
      <c r="AU17" s="8">
        <v>1.01E-3</v>
      </c>
      <c r="AV17" s="8">
        <v>1E-3</v>
      </c>
      <c r="AW17" s="8">
        <v>1E-3</v>
      </c>
      <c r="AX17" s="9">
        <f t="shared" si="2"/>
        <v>1.0033333333333333E-3</v>
      </c>
      <c r="AZ17" s="9">
        <v>2.9215200000000001</v>
      </c>
      <c r="BA17">
        <v>3.03233</v>
      </c>
      <c r="BC17">
        <v>2.8372299999999999</v>
      </c>
      <c r="BD17">
        <v>2.8170099999999998</v>
      </c>
      <c r="BE17" s="8">
        <v>2.1940900000000001</v>
      </c>
      <c r="BF17" s="8">
        <v>2.2363</v>
      </c>
      <c r="BG17" s="8">
        <v>1.9967200000000001</v>
      </c>
      <c r="BH17" s="8">
        <v>2.0702600000000002</v>
      </c>
      <c r="BI17" s="9">
        <f t="shared" si="3"/>
        <v>2.1243425</v>
      </c>
      <c r="BJ17" s="8">
        <v>6.1043799999999999</v>
      </c>
      <c r="BK17" s="8">
        <v>6.1183699999999996</v>
      </c>
      <c r="BL17">
        <v>6.09396</v>
      </c>
      <c r="BM17" s="8">
        <v>6.2447900000000001</v>
      </c>
      <c r="BN17" s="8">
        <v>6.2860699999999996</v>
      </c>
      <c r="BO17" s="8">
        <v>6.15177</v>
      </c>
      <c r="BP17" s="9">
        <f t="shared" si="4"/>
        <v>6.2275433333333332</v>
      </c>
      <c r="BQ17" s="8">
        <v>1.7479999999999999E-2</v>
      </c>
      <c r="BR17">
        <v>1.8149999999999999E-2</v>
      </c>
      <c r="BS17" s="8">
        <v>1.754E-2</v>
      </c>
      <c r="BT17" s="8">
        <v>1.805E-2</v>
      </c>
      <c r="BU17" s="9">
        <f t="shared" si="5"/>
        <v>1.7689999999999997E-2</v>
      </c>
    </row>
    <row r="18" spans="1:73">
      <c r="A18" s="1" t="s">
        <v>508</v>
      </c>
      <c r="B18" s="2" t="str">
        <f>"2025_10_14"&amp;"_"&amp;A18</f>
        <v>2025_10_14_21</v>
      </c>
      <c r="C18" t="s">
        <v>174</v>
      </c>
      <c r="D18">
        <v>2.3740000000000001E-2</v>
      </c>
      <c r="E18" s="9">
        <v>2.538E-2</v>
      </c>
      <c r="F18">
        <v>1.34E-3</v>
      </c>
      <c r="G18">
        <v>1.4400000000000001E-3</v>
      </c>
      <c r="H18" s="8">
        <v>1.4400000000000001E-3</v>
      </c>
      <c r="I18" s="8">
        <v>1.4E-3</v>
      </c>
      <c r="J18">
        <v>1.99E-3</v>
      </c>
      <c r="K18">
        <v>1.9499999999999999E-3</v>
      </c>
      <c r="L18">
        <v>1.2800000000000001E-3</v>
      </c>
      <c r="M18" s="8">
        <v>9.7999999999999997E-4</v>
      </c>
      <c r="N18" s="9">
        <f t="shared" si="0"/>
        <v>1.2733333333333333E-3</v>
      </c>
      <c r="O18">
        <v>6.8490000000000002</v>
      </c>
      <c r="P18">
        <v>6.6811199999999999</v>
      </c>
      <c r="Q18">
        <v>6.6370699999999996</v>
      </c>
      <c r="R18" s="8">
        <v>6.2638199999999999</v>
      </c>
      <c r="S18">
        <v>6.6098499999999998</v>
      </c>
      <c r="T18">
        <v>7.0083399999999996</v>
      </c>
      <c r="U18">
        <v>6.9002400000000002</v>
      </c>
      <c r="V18">
        <v>6.7464399999999998</v>
      </c>
      <c r="W18" s="8">
        <v>6.65855</v>
      </c>
      <c r="X18">
        <v>6.7735099999999999</v>
      </c>
      <c r="Y18">
        <v>6.71624</v>
      </c>
      <c r="Z18">
        <v>6.63171</v>
      </c>
      <c r="AA18" s="9">
        <f t="shared" si="1"/>
        <v>6.4611850000000004</v>
      </c>
      <c r="AB18">
        <v>2.479E-2</v>
      </c>
      <c r="AC18">
        <v>2.511E-2</v>
      </c>
      <c r="AD18" s="9">
        <v>2.554E-2</v>
      </c>
      <c r="AE18">
        <v>2.6499999999999999E-2</v>
      </c>
      <c r="AF18">
        <v>2.5010000000000001E-2</v>
      </c>
      <c r="AH18" s="9">
        <v>1.3662399999999999</v>
      </c>
      <c r="AI18">
        <v>1.34009</v>
      </c>
      <c r="AJ18">
        <v>1.33297</v>
      </c>
      <c r="AL18" s="9">
        <v>3.6499999999999998E-4</v>
      </c>
      <c r="AN18" s="9">
        <v>0.78913</v>
      </c>
      <c r="AO18">
        <v>0.79886999999999997</v>
      </c>
      <c r="AP18">
        <v>0.82059000000000004</v>
      </c>
      <c r="AQ18">
        <v>0.81516999999999995</v>
      </c>
      <c r="AR18">
        <v>0.79769999999999996</v>
      </c>
      <c r="AT18">
        <v>8.4999999999999995E-4</v>
      </c>
      <c r="AU18" s="8">
        <v>9.2000000000000003E-4</v>
      </c>
      <c r="AV18" s="8">
        <v>8.4000000000000003E-4</v>
      </c>
      <c r="AW18" s="8">
        <v>6.9999999999999999E-4</v>
      </c>
      <c r="AX18" s="9">
        <f t="shared" si="2"/>
        <v>8.1999999999999998E-4</v>
      </c>
      <c r="AZ18" s="9">
        <v>3.1415600000000001</v>
      </c>
      <c r="BA18">
        <v>3.2583500000000001</v>
      </c>
      <c r="BC18">
        <v>3.0409000000000002</v>
      </c>
      <c r="BD18">
        <v>3.0232899999999998</v>
      </c>
      <c r="BE18" s="8">
        <v>2.2959200000000002</v>
      </c>
      <c r="BF18" s="8">
        <v>2.3511899999999999</v>
      </c>
      <c r="BG18" s="8">
        <v>2.1674500000000001</v>
      </c>
      <c r="BH18" s="8">
        <v>2.1659799999999998</v>
      </c>
      <c r="BI18" s="9">
        <f t="shared" si="3"/>
        <v>2.2451349999999999</v>
      </c>
      <c r="BJ18" s="8">
        <v>6.1122399999999999</v>
      </c>
      <c r="BK18" s="8">
        <v>6.1231200000000001</v>
      </c>
      <c r="BL18">
        <v>6.11252</v>
      </c>
      <c r="BM18" s="8">
        <v>6.2481600000000004</v>
      </c>
      <c r="BN18" s="8">
        <v>6.2790499999999998</v>
      </c>
      <c r="BO18" s="8">
        <v>6.1438100000000002</v>
      </c>
      <c r="BP18" s="9">
        <f t="shared" si="4"/>
        <v>6.2236733333333332</v>
      </c>
      <c r="BQ18" s="8">
        <v>1.779E-2</v>
      </c>
      <c r="BR18">
        <v>1.8489999999999999E-2</v>
      </c>
      <c r="BS18" s="8">
        <v>1.7819999999999999E-2</v>
      </c>
      <c r="BT18" s="8">
        <v>1.839E-2</v>
      </c>
      <c r="BU18" s="9">
        <f t="shared" si="5"/>
        <v>1.8000000000000002E-2</v>
      </c>
    </row>
    <row r="19" spans="1:73">
      <c r="A19" s="1" t="s">
        <v>509</v>
      </c>
      <c r="B19" s="2" t="str">
        <f>"2025_10_14"&amp;"_"&amp;A19</f>
        <v>2025_10_14_22</v>
      </c>
      <c r="C19" t="s">
        <v>178</v>
      </c>
      <c r="D19">
        <v>1.099E-2</v>
      </c>
      <c r="E19" s="9">
        <v>1.183E-2</v>
      </c>
      <c r="F19">
        <v>1.1100000000000001E-3</v>
      </c>
      <c r="G19">
        <v>1.4E-3</v>
      </c>
      <c r="H19" s="8">
        <v>1.3799999999999999E-3</v>
      </c>
      <c r="I19" s="8">
        <v>1.3500000000000001E-3</v>
      </c>
      <c r="J19">
        <v>1.4400000000000001E-3</v>
      </c>
      <c r="K19">
        <v>2E-3</v>
      </c>
      <c r="L19">
        <v>1.1999999999999999E-3</v>
      </c>
      <c r="M19" s="8">
        <v>1.0300000000000001E-3</v>
      </c>
      <c r="N19" s="9">
        <f t="shared" si="0"/>
        <v>1.2533333333333333E-3</v>
      </c>
      <c r="O19">
        <v>6.9454500000000001</v>
      </c>
      <c r="P19">
        <v>6.77684</v>
      </c>
      <c r="Q19">
        <v>6.7278599999999997</v>
      </c>
      <c r="R19" s="8">
        <v>6.3162099999999999</v>
      </c>
      <c r="S19">
        <v>6.6713800000000001</v>
      </c>
      <c r="T19">
        <v>7.0779800000000002</v>
      </c>
      <c r="U19">
        <v>6.9790999999999999</v>
      </c>
      <c r="V19">
        <v>6.8336300000000003</v>
      </c>
      <c r="W19" s="8">
        <v>6.7453399999999997</v>
      </c>
      <c r="X19">
        <v>6.8509599999999997</v>
      </c>
      <c r="Y19">
        <v>6.7915299999999998</v>
      </c>
      <c r="Z19">
        <v>6.7354200000000004</v>
      </c>
      <c r="AA19" s="9">
        <f t="shared" si="1"/>
        <v>6.5307750000000002</v>
      </c>
      <c r="AB19">
        <v>4.64E-3</v>
      </c>
      <c r="AC19">
        <v>6.3400000000000001E-3</v>
      </c>
      <c r="AD19" s="9">
        <v>6.5900000000000004E-3</v>
      </c>
      <c r="AE19">
        <v>3.9300000000000003E-3</v>
      </c>
      <c r="AF19">
        <v>6.8599999999999998E-3</v>
      </c>
      <c r="AH19" s="9">
        <v>1.2622500000000001</v>
      </c>
      <c r="AI19">
        <v>1.2370000000000001</v>
      </c>
      <c r="AJ19">
        <v>1.2132400000000001</v>
      </c>
      <c r="AL19" s="9">
        <v>3.5599999999999998E-4</v>
      </c>
      <c r="AN19" s="9">
        <v>0.78451000000000004</v>
      </c>
      <c r="AO19">
        <v>0.79413</v>
      </c>
      <c r="AP19">
        <v>0.81632000000000005</v>
      </c>
      <c r="AQ19">
        <v>0.81059999999999999</v>
      </c>
      <c r="AR19">
        <v>0.79210000000000003</v>
      </c>
      <c r="AT19">
        <v>4.0000000000000002E-4</v>
      </c>
      <c r="AU19" s="8">
        <v>4.0000000000000002E-4</v>
      </c>
      <c r="AV19" s="8">
        <v>5.1999999999999995E-4</v>
      </c>
      <c r="AW19" s="8">
        <v>6.9999999999999994E-5</v>
      </c>
      <c r="AX19" s="9">
        <f t="shared" si="2"/>
        <v>3.3E-4</v>
      </c>
      <c r="AZ19" s="9">
        <v>3.0373299999999999</v>
      </c>
      <c r="BA19">
        <v>3.1555</v>
      </c>
      <c r="BC19">
        <v>2.9487199999999998</v>
      </c>
      <c r="BD19">
        <v>2.9312399999999998</v>
      </c>
      <c r="BE19" s="8">
        <v>2.3868299999999998</v>
      </c>
      <c r="BF19" s="8">
        <v>2.39886</v>
      </c>
      <c r="BG19" s="8">
        <v>2.1805300000000001</v>
      </c>
      <c r="BH19" s="8">
        <v>2.2115</v>
      </c>
      <c r="BI19" s="9">
        <f t="shared" si="3"/>
        <v>2.2944300000000002</v>
      </c>
      <c r="BJ19" s="8">
        <v>6.1792800000000003</v>
      </c>
      <c r="BK19" s="8">
        <v>6.1981900000000003</v>
      </c>
      <c r="BL19">
        <v>6.1952800000000003</v>
      </c>
      <c r="BM19" s="8">
        <v>6.3717699999999997</v>
      </c>
      <c r="BN19" s="8">
        <v>6.3678100000000004</v>
      </c>
      <c r="BO19" s="8">
        <v>6.2368800000000002</v>
      </c>
      <c r="BP19" s="9">
        <f t="shared" si="4"/>
        <v>6.3254866666666665</v>
      </c>
      <c r="BQ19" s="8">
        <v>1.7850000000000001E-2</v>
      </c>
      <c r="BR19">
        <v>1.856E-2</v>
      </c>
      <c r="BS19" s="8">
        <v>1.7899999999999999E-2</v>
      </c>
      <c r="BT19" s="8">
        <v>1.8460000000000001E-2</v>
      </c>
      <c r="BU19" s="9">
        <f t="shared" si="5"/>
        <v>1.8070000000000003E-2</v>
      </c>
    </row>
    <row r="20" spans="1:73">
      <c r="A20" s="1" t="s">
        <v>510</v>
      </c>
      <c r="B20" s="2" t="str">
        <f>"2025_10_14"&amp;"_"&amp;A20</f>
        <v>2025_10_14_23</v>
      </c>
      <c r="C20" t="s">
        <v>183</v>
      </c>
      <c r="D20">
        <v>1.3809999999999999E-2</v>
      </c>
      <c r="E20" s="9">
        <v>1.5810000000000001E-2</v>
      </c>
      <c r="F20">
        <v>1.33E-3</v>
      </c>
      <c r="G20">
        <v>1.5100000000000001E-3</v>
      </c>
      <c r="H20" s="8">
        <v>1.5299999999999999E-3</v>
      </c>
      <c r="I20" s="8">
        <v>1.5100000000000001E-3</v>
      </c>
      <c r="J20">
        <v>2.2599999999999999E-3</v>
      </c>
      <c r="K20">
        <v>1.99E-3</v>
      </c>
      <c r="L20">
        <v>1.39E-3</v>
      </c>
      <c r="M20" s="8">
        <v>1.1900000000000001E-3</v>
      </c>
      <c r="N20" s="9">
        <f t="shared" si="0"/>
        <v>1.41E-3</v>
      </c>
      <c r="O20">
        <v>7.4434300000000002</v>
      </c>
      <c r="P20">
        <v>7.25298</v>
      </c>
      <c r="Q20">
        <v>7.2009499999999997</v>
      </c>
      <c r="R20" s="8">
        <v>6.7381900000000003</v>
      </c>
      <c r="S20">
        <v>7.1649399999999996</v>
      </c>
      <c r="T20">
        <v>7.6082299999999998</v>
      </c>
      <c r="U20">
        <v>7.4638299999999997</v>
      </c>
      <c r="V20">
        <v>7.3168100000000003</v>
      </c>
      <c r="W20" s="8">
        <v>7.2233299999999998</v>
      </c>
      <c r="X20">
        <v>7.3476400000000002</v>
      </c>
      <c r="Y20">
        <v>7.2811700000000004</v>
      </c>
      <c r="Z20">
        <v>7.1859599999999997</v>
      </c>
      <c r="AA20" s="9">
        <f t="shared" si="1"/>
        <v>6.9807600000000001</v>
      </c>
      <c r="AB20">
        <v>9.7000000000000003E-3</v>
      </c>
      <c r="AC20">
        <v>1.021E-2</v>
      </c>
      <c r="AD20" s="9">
        <v>1.04E-2</v>
      </c>
      <c r="AE20">
        <v>9.8499999999999994E-3</v>
      </c>
      <c r="AF20">
        <v>9.6500000000000006E-3</v>
      </c>
      <c r="AH20" s="9">
        <v>1.3790899999999999</v>
      </c>
      <c r="AI20">
        <v>1.3507</v>
      </c>
      <c r="AJ20">
        <v>1.3302</v>
      </c>
      <c r="AL20" s="9">
        <v>3.8000000000000002E-4</v>
      </c>
      <c r="AN20" s="9">
        <v>0.82965999999999995</v>
      </c>
      <c r="AO20">
        <v>0.83986000000000005</v>
      </c>
      <c r="AP20">
        <v>0.86373</v>
      </c>
      <c r="AQ20">
        <v>0.85680000000000001</v>
      </c>
      <c r="AR20">
        <v>0.83767000000000003</v>
      </c>
      <c r="AT20">
        <v>6.8999999999999997E-4</v>
      </c>
      <c r="AU20" s="8">
        <v>6.8000000000000005E-4</v>
      </c>
      <c r="AV20" s="8">
        <v>7.9000000000000001E-4</v>
      </c>
      <c r="AW20" s="8">
        <v>8.8999999999999995E-4</v>
      </c>
      <c r="AX20" s="9">
        <f t="shared" si="2"/>
        <v>7.8666666666666674E-4</v>
      </c>
      <c r="AZ20" s="9">
        <v>3.25468</v>
      </c>
      <c r="BA20">
        <v>3.3738700000000001</v>
      </c>
      <c r="BC20">
        <v>3.1366399999999999</v>
      </c>
      <c r="BD20">
        <v>3.1151300000000002</v>
      </c>
      <c r="BE20" s="8">
        <v>2.55762</v>
      </c>
      <c r="BF20" s="8">
        <v>2.5365600000000001</v>
      </c>
      <c r="BG20" s="8">
        <v>2.30097</v>
      </c>
      <c r="BH20" s="8">
        <v>2.3681800000000002</v>
      </c>
      <c r="BI20" s="9">
        <f t="shared" si="3"/>
        <v>2.4408325</v>
      </c>
      <c r="BJ20" s="8">
        <v>6.3184399999999998</v>
      </c>
      <c r="BK20" s="8">
        <v>6.3317600000000001</v>
      </c>
      <c r="BL20">
        <v>6.3244800000000003</v>
      </c>
      <c r="BM20" s="8">
        <v>6.4288400000000001</v>
      </c>
      <c r="BN20" s="8">
        <v>6.4866400000000004</v>
      </c>
      <c r="BO20" s="8">
        <v>6.3749000000000002</v>
      </c>
      <c r="BP20" s="9">
        <f t="shared" si="4"/>
        <v>6.4301266666666663</v>
      </c>
      <c r="BQ20" s="8">
        <v>1.8839999999999999E-2</v>
      </c>
      <c r="BR20">
        <v>1.958E-2</v>
      </c>
      <c r="BS20" s="8">
        <v>1.89E-2</v>
      </c>
      <c r="BT20" s="8">
        <v>1.9460000000000002E-2</v>
      </c>
      <c r="BU20" s="9">
        <f t="shared" si="5"/>
        <v>1.9066666666666666E-2</v>
      </c>
    </row>
    <row r="21" spans="1:73">
      <c r="A21" s="1" t="s">
        <v>513</v>
      </c>
      <c r="B21" s="2" t="str">
        <f>"2025_10_14"&amp;"_"&amp;A21</f>
        <v>2025_10_14_26</v>
      </c>
      <c r="C21" t="s">
        <v>188</v>
      </c>
      <c r="D21">
        <v>1.438E-2</v>
      </c>
      <c r="E21" s="9">
        <v>1.7440000000000001E-2</v>
      </c>
      <c r="F21">
        <v>1.4300000000000001E-3</v>
      </c>
      <c r="G21">
        <v>1.4E-3</v>
      </c>
      <c r="H21" s="8">
        <v>1.5299999999999999E-3</v>
      </c>
      <c r="I21" s="8">
        <v>1.5100000000000001E-3</v>
      </c>
      <c r="J21">
        <v>1.9300000000000001E-3</v>
      </c>
      <c r="K21">
        <v>2.5500000000000002E-3</v>
      </c>
      <c r="L21">
        <v>1.34E-3</v>
      </c>
      <c r="M21" s="8">
        <v>1.1900000000000001E-3</v>
      </c>
      <c r="N21" s="9">
        <f t="shared" si="0"/>
        <v>1.41E-3</v>
      </c>
      <c r="O21">
        <v>7.2275700000000001</v>
      </c>
      <c r="P21">
        <v>7.0556000000000001</v>
      </c>
      <c r="Q21">
        <v>7.0177100000000001</v>
      </c>
      <c r="R21" s="8">
        <v>6.5869200000000001</v>
      </c>
      <c r="S21">
        <v>6.9832299999999998</v>
      </c>
      <c r="T21">
        <v>7.3849</v>
      </c>
      <c r="U21">
        <v>7.2399399999999998</v>
      </c>
      <c r="V21">
        <v>7.0998400000000004</v>
      </c>
      <c r="W21" s="8">
        <v>7.0266200000000003</v>
      </c>
      <c r="X21">
        <v>7.14635</v>
      </c>
      <c r="Y21">
        <v>7.0914099999999998</v>
      </c>
      <c r="Z21">
        <v>7.04861</v>
      </c>
      <c r="AA21" s="9">
        <f t="shared" si="1"/>
        <v>6.8067700000000002</v>
      </c>
      <c r="AB21">
        <v>5.8999999999999999E-3</v>
      </c>
      <c r="AC21">
        <v>6.43E-3</v>
      </c>
      <c r="AD21" s="9">
        <v>6.6800000000000002E-3</v>
      </c>
      <c r="AE21">
        <v>4.7699999999999999E-3</v>
      </c>
      <c r="AF21">
        <v>6.8799999999999998E-3</v>
      </c>
      <c r="AH21" s="9">
        <v>1.3786099999999999</v>
      </c>
      <c r="AI21">
        <v>1.35202</v>
      </c>
      <c r="AJ21">
        <v>1.34998</v>
      </c>
      <c r="AL21" s="9">
        <v>3.5E-4</v>
      </c>
      <c r="AN21" s="9">
        <v>0.79225999999999996</v>
      </c>
      <c r="AO21">
        <v>0.80098999999999998</v>
      </c>
      <c r="AP21">
        <v>0.82535999999999998</v>
      </c>
      <c r="AQ21">
        <v>0.81759999999999999</v>
      </c>
      <c r="AR21">
        <v>0.79966000000000004</v>
      </c>
      <c r="AT21">
        <v>6.9999999999999999E-4</v>
      </c>
      <c r="AU21" s="8">
        <v>7.5000000000000002E-4</v>
      </c>
      <c r="AV21" s="8">
        <v>7.5000000000000002E-4</v>
      </c>
      <c r="AW21" s="8">
        <v>6.2E-4</v>
      </c>
      <c r="AX21" s="9">
        <f t="shared" si="2"/>
        <v>7.0666666666666664E-4</v>
      </c>
      <c r="AZ21" s="9">
        <v>3.2115300000000002</v>
      </c>
      <c r="BA21">
        <v>3.3467899999999999</v>
      </c>
      <c r="BC21">
        <v>3.1216300000000001</v>
      </c>
      <c r="BD21">
        <v>3.1082999999999998</v>
      </c>
      <c r="BE21" s="8">
        <v>2.4382799999999998</v>
      </c>
      <c r="BF21" s="8">
        <v>2.4549300000000001</v>
      </c>
      <c r="BG21" s="8">
        <v>2.21523</v>
      </c>
      <c r="BH21" s="8">
        <v>2.2697799999999999</v>
      </c>
      <c r="BI21" s="9">
        <f t="shared" si="3"/>
        <v>2.3445549999999997</v>
      </c>
      <c r="BJ21" s="8">
        <v>6.3912399999999998</v>
      </c>
      <c r="BK21" s="8">
        <v>6.3612200000000003</v>
      </c>
      <c r="BL21">
        <v>6.4028999999999998</v>
      </c>
      <c r="BM21" s="8">
        <v>6.5069900000000001</v>
      </c>
      <c r="BN21" s="8">
        <v>6.56393</v>
      </c>
      <c r="BO21" s="8">
        <v>6.4379799999999996</v>
      </c>
      <c r="BP21" s="9">
        <f t="shared" si="4"/>
        <v>6.5029666666666666</v>
      </c>
      <c r="BQ21" s="8">
        <v>1.8280000000000001E-2</v>
      </c>
      <c r="BR21">
        <v>1.9029999999999998E-2</v>
      </c>
      <c r="BS21" s="8">
        <v>1.8339999999999999E-2</v>
      </c>
      <c r="BT21" s="8">
        <v>1.8950000000000002E-2</v>
      </c>
      <c r="BU21" s="9">
        <f t="shared" si="5"/>
        <v>1.8523333333333333E-2</v>
      </c>
    </row>
    <row r="22" spans="1:73">
      <c r="A22" s="1" t="s">
        <v>514</v>
      </c>
      <c r="B22" s="2" t="str">
        <f>"2025_10_14"&amp;"_"&amp;A22</f>
        <v>2025_10_14_27</v>
      </c>
      <c r="C22" t="s">
        <v>191</v>
      </c>
      <c r="D22">
        <v>1.307E-2</v>
      </c>
      <c r="E22" s="9">
        <v>1.502E-2</v>
      </c>
      <c r="F22">
        <v>6.4999999999999997E-4</v>
      </c>
      <c r="G22">
        <v>8.8999999999999995E-4</v>
      </c>
      <c r="H22" s="8">
        <v>9.7999999999999997E-4</v>
      </c>
      <c r="I22" s="8">
        <v>9.3999999999999997E-4</v>
      </c>
      <c r="J22">
        <v>1E-4</v>
      </c>
      <c r="K22">
        <v>1.5200000000000001E-3</v>
      </c>
      <c r="L22">
        <v>7.7999999999999999E-4</v>
      </c>
      <c r="M22" s="8">
        <v>4.8999999999999998E-4</v>
      </c>
      <c r="N22" s="9">
        <f t="shared" si="0"/>
        <v>8.0333333333333331E-4</v>
      </c>
      <c r="O22">
        <v>3.9908899999999998</v>
      </c>
      <c r="P22">
        <v>3.9485999999999999</v>
      </c>
      <c r="Q22">
        <v>3.8867699999999998</v>
      </c>
      <c r="R22" s="8">
        <v>3.8199000000000001</v>
      </c>
      <c r="S22">
        <v>3.8881100000000002</v>
      </c>
      <c r="T22">
        <v>4.1111700000000004</v>
      </c>
      <c r="U22">
        <v>4.0272800000000002</v>
      </c>
      <c r="V22">
        <v>3.9507500000000002</v>
      </c>
      <c r="W22" s="8">
        <v>3.9062100000000002</v>
      </c>
      <c r="X22">
        <v>3.9724300000000001</v>
      </c>
      <c r="Y22">
        <v>3.9323199999999998</v>
      </c>
      <c r="Z22">
        <v>3.89466</v>
      </c>
      <c r="AA22" s="9">
        <f t="shared" si="1"/>
        <v>3.8630550000000001</v>
      </c>
      <c r="AB22">
        <v>5.7400000000000003E-3</v>
      </c>
      <c r="AC22">
        <v>6.5500000000000003E-3</v>
      </c>
      <c r="AD22" s="9">
        <v>6.8199999999999997E-3</v>
      </c>
      <c r="AE22">
        <v>3.96E-3</v>
      </c>
      <c r="AF22">
        <v>6.6600000000000001E-3</v>
      </c>
      <c r="AH22" s="9">
        <v>0.99265999999999999</v>
      </c>
      <c r="AI22">
        <v>0.97658</v>
      </c>
      <c r="AJ22">
        <v>0.96440000000000003</v>
      </c>
      <c r="AL22" s="9">
        <v>2.5999999999999998E-4</v>
      </c>
      <c r="AN22" s="9">
        <v>0.58225000000000005</v>
      </c>
      <c r="AO22">
        <v>0.58892999999999995</v>
      </c>
      <c r="AP22">
        <v>0.60570000000000002</v>
      </c>
      <c r="AQ22">
        <v>0.60033000000000003</v>
      </c>
      <c r="AR22">
        <v>0.58728000000000002</v>
      </c>
      <c r="AT22">
        <v>1.1800000000000001E-3</v>
      </c>
      <c r="AU22" s="8">
        <v>1.2199999999999999E-3</v>
      </c>
      <c r="AV22" s="8">
        <v>1.2999999999999999E-3</v>
      </c>
      <c r="AW22" s="8">
        <v>1.1900000000000001E-3</v>
      </c>
      <c r="AX22" s="9">
        <f t="shared" si="2"/>
        <v>1.2366666666666665E-3</v>
      </c>
      <c r="AZ22" s="9">
        <v>1.79165</v>
      </c>
      <c r="BA22">
        <v>1.8427199999999999</v>
      </c>
      <c r="BC22">
        <v>1.74457</v>
      </c>
      <c r="BD22">
        <v>1.75312</v>
      </c>
      <c r="BE22" s="8">
        <v>0.71389000000000002</v>
      </c>
      <c r="BF22" s="8">
        <v>0.71540000000000004</v>
      </c>
      <c r="BG22" s="8">
        <v>0.64222000000000001</v>
      </c>
      <c r="BH22" s="8">
        <v>0.66657</v>
      </c>
      <c r="BI22" s="9">
        <f t="shared" si="3"/>
        <v>0.68452000000000002</v>
      </c>
      <c r="BJ22" s="8">
        <v>5.3288399999999996</v>
      </c>
      <c r="BK22" s="8">
        <v>5.3470500000000003</v>
      </c>
      <c r="BL22">
        <v>5.3473300000000004</v>
      </c>
      <c r="BM22" s="8">
        <v>5.4373500000000003</v>
      </c>
      <c r="BN22" s="8">
        <v>5.4724700000000004</v>
      </c>
      <c r="BO22" s="8">
        <v>5.3653700000000004</v>
      </c>
      <c r="BP22" s="9">
        <f t="shared" si="4"/>
        <v>5.425063333333334</v>
      </c>
      <c r="BQ22" s="8">
        <v>1.532E-2</v>
      </c>
      <c r="BR22">
        <v>1.584E-2</v>
      </c>
      <c r="BS22" s="8">
        <v>1.536E-2</v>
      </c>
      <c r="BT22" s="8">
        <v>1.575E-2</v>
      </c>
      <c r="BU22" s="9">
        <f t="shared" si="5"/>
        <v>1.5476666666666666E-2</v>
      </c>
    </row>
    <row r="23" spans="1:73">
      <c r="A23" s="1" t="s">
        <v>515</v>
      </c>
      <c r="B23" s="2" t="str">
        <f>"2025_10_14"&amp;"_"&amp;A23</f>
        <v>2025_10_14_28</v>
      </c>
      <c r="C23" t="s">
        <v>195</v>
      </c>
      <c r="D23">
        <v>9.2800000000000001E-3</v>
      </c>
      <c r="E23" s="9">
        <v>1.2239999999999999E-2</v>
      </c>
      <c r="F23">
        <v>8.4000000000000003E-4</v>
      </c>
      <c r="G23">
        <v>9.3000000000000005E-4</v>
      </c>
      <c r="H23" s="8">
        <v>1.0499999999999999E-3</v>
      </c>
      <c r="I23" s="8">
        <v>1E-3</v>
      </c>
      <c r="J23">
        <v>1.4599999999999999E-3</v>
      </c>
      <c r="K23">
        <v>1.4499999999999999E-3</v>
      </c>
      <c r="L23">
        <v>8.5999999999999998E-4</v>
      </c>
      <c r="M23" s="8">
        <v>5.4000000000000001E-4</v>
      </c>
      <c r="N23" s="9">
        <f t="shared" si="0"/>
        <v>8.6333333333333325E-4</v>
      </c>
      <c r="O23">
        <v>4.2812900000000003</v>
      </c>
      <c r="P23">
        <v>4.23177</v>
      </c>
      <c r="Q23">
        <v>4.1724100000000002</v>
      </c>
      <c r="R23" s="8">
        <v>4.1038399999999999</v>
      </c>
      <c r="S23">
        <v>4.1632800000000003</v>
      </c>
      <c r="T23">
        <v>4.4398</v>
      </c>
      <c r="U23">
        <v>4.2761899999999997</v>
      </c>
      <c r="V23">
        <v>4.2080900000000003</v>
      </c>
      <c r="W23" s="8">
        <v>4.1568800000000001</v>
      </c>
      <c r="X23">
        <v>4.2654500000000004</v>
      </c>
      <c r="Y23">
        <v>4.2242199999999999</v>
      </c>
      <c r="Z23">
        <v>4.1988099999999999</v>
      </c>
      <c r="AA23" s="9">
        <f t="shared" si="1"/>
        <v>4.1303599999999996</v>
      </c>
      <c r="AB23">
        <v>5.8399999999999997E-3</v>
      </c>
      <c r="AC23">
        <v>6.11E-3</v>
      </c>
      <c r="AD23" s="9">
        <v>5.9199999999999999E-3</v>
      </c>
      <c r="AE23">
        <v>4.15E-3</v>
      </c>
      <c r="AF23">
        <v>4.45E-3</v>
      </c>
      <c r="AH23" s="9">
        <v>1.02258</v>
      </c>
      <c r="AI23">
        <v>1.0054700000000001</v>
      </c>
      <c r="AJ23">
        <v>1.00481</v>
      </c>
      <c r="AL23" s="9">
        <v>2.5599999999999999E-4</v>
      </c>
      <c r="AN23" s="9">
        <v>0.60997999999999997</v>
      </c>
      <c r="AO23">
        <v>0.61609999999999998</v>
      </c>
      <c r="AP23">
        <v>0.63583999999999996</v>
      </c>
      <c r="AQ23">
        <v>0.62631000000000003</v>
      </c>
      <c r="AR23">
        <v>0.61219999999999997</v>
      </c>
      <c r="AT23">
        <v>1.15E-3</v>
      </c>
      <c r="AU23" s="8">
        <v>1.17E-3</v>
      </c>
      <c r="AV23" s="8">
        <v>1.34E-3</v>
      </c>
      <c r="AW23" s="8">
        <v>9.3000000000000005E-4</v>
      </c>
      <c r="AX23" s="9">
        <f t="shared" si="2"/>
        <v>1.1466666666666667E-3</v>
      </c>
      <c r="AZ23" s="9">
        <v>1.8701399999999999</v>
      </c>
      <c r="BA23">
        <v>1.9239900000000001</v>
      </c>
      <c r="BC23">
        <v>1.82681</v>
      </c>
      <c r="BD23">
        <v>1.8221499999999999</v>
      </c>
      <c r="BE23" s="8">
        <v>0.85119</v>
      </c>
      <c r="BF23" s="8">
        <v>0.86702000000000001</v>
      </c>
      <c r="BG23" s="8">
        <v>0.73662000000000005</v>
      </c>
      <c r="BH23" s="8">
        <v>0.79544999999999999</v>
      </c>
      <c r="BI23" s="9">
        <f t="shared" si="3"/>
        <v>0.81257000000000001</v>
      </c>
      <c r="BJ23" s="8">
        <v>5.5496800000000004</v>
      </c>
      <c r="BK23" s="8">
        <v>5.5447100000000002</v>
      </c>
      <c r="BL23">
        <v>5.5537099999999997</v>
      </c>
      <c r="BM23" s="8">
        <v>5.6491899999999999</v>
      </c>
      <c r="BN23" s="8">
        <v>5.6569599999999998</v>
      </c>
      <c r="BO23" s="8">
        <v>5.55619</v>
      </c>
      <c r="BP23" s="9">
        <f t="shared" si="4"/>
        <v>5.6207799999999999</v>
      </c>
      <c r="BQ23" s="8">
        <v>1.5869999999999999E-2</v>
      </c>
      <c r="BR23">
        <v>1.6420000000000001E-2</v>
      </c>
      <c r="BS23" s="8">
        <v>1.584E-2</v>
      </c>
      <c r="BT23" s="8">
        <v>1.6230000000000001E-2</v>
      </c>
      <c r="BU23" s="9">
        <f t="shared" si="5"/>
        <v>1.5980000000000001E-2</v>
      </c>
    </row>
    <row r="24" spans="1:73">
      <c r="A24" s="1" t="s">
        <v>560</v>
      </c>
      <c r="B24" s="2" t="str">
        <f>"2025_10_14"&amp;"_"&amp;A24</f>
        <v>2025_10_14_73</v>
      </c>
      <c r="C24" t="s">
        <v>494</v>
      </c>
      <c r="N24" s="9" t="e">
        <f t="shared" si="0"/>
        <v>#DIV/0!</v>
      </c>
      <c r="AA24" s="9" t="e">
        <f t="shared" si="1"/>
        <v>#DIV/0!</v>
      </c>
      <c r="AX24" s="9" t="e">
        <f t="shared" si="2"/>
        <v>#DIV/0!</v>
      </c>
      <c r="BI24" s="9" t="e">
        <f t="shared" si="3"/>
        <v>#DIV/0!</v>
      </c>
      <c r="BP24" s="9" t="e">
        <f t="shared" si="4"/>
        <v>#DIV/0!</v>
      </c>
      <c r="BU24" s="9" t="e">
        <f t="shared" si="5"/>
        <v>#DIV/0!</v>
      </c>
    </row>
    <row r="25" spans="1:73">
      <c r="A25" s="1" t="s">
        <v>516</v>
      </c>
      <c r="B25" s="2" t="str">
        <f>"2025_10_14"&amp;"_"&amp;A25</f>
        <v>2025_10_14_29</v>
      </c>
      <c r="C25" t="s">
        <v>199</v>
      </c>
      <c r="D25">
        <v>6.7200000000000003E-3</v>
      </c>
      <c r="E25" s="9">
        <v>8.6999999999999994E-3</v>
      </c>
      <c r="F25">
        <v>6.7000000000000002E-4</v>
      </c>
      <c r="G25">
        <v>8.8999999999999995E-4</v>
      </c>
      <c r="H25" s="8">
        <v>9.7999999999999997E-4</v>
      </c>
      <c r="I25" s="8">
        <v>9.5E-4</v>
      </c>
      <c r="J25">
        <v>1.8699999999999999E-3</v>
      </c>
      <c r="K25">
        <v>1.32E-3</v>
      </c>
      <c r="L25">
        <v>7.9000000000000001E-4</v>
      </c>
      <c r="M25" s="8">
        <v>5.0000000000000001E-4</v>
      </c>
      <c r="N25" s="9">
        <f t="shared" si="0"/>
        <v>8.0999999999999996E-4</v>
      </c>
      <c r="O25">
        <v>4.41249</v>
      </c>
      <c r="P25">
        <v>4.34551</v>
      </c>
      <c r="Q25">
        <v>4.2758799999999999</v>
      </c>
      <c r="R25" s="8">
        <v>4.2132199999999997</v>
      </c>
      <c r="S25">
        <v>4.2927999999999997</v>
      </c>
      <c r="T25">
        <v>4.5552999999999999</v>
      </c>
      <c r="U25">
        <v>4.4222000000000001</v>
      </c>
      <c r="V25">
        <v>4.3403700000000001</v>
      </c>
      <c r="W25" s="8">
        <v>4.2867899999999999</v>
      </c>
      <c r="X25">
        <v>4.4216100000000003</v>
      </c>
      <c r="Y25">
        <v>4.3776299999999999</v>
      </c>
      <c r="Z25">
        <v>4.3233600000000001</v>
      </c>
      <c r="AA25" s="9">
        <f t="shared" si="1"/>
        <v>4.2500049999999998</v>
      </c>
      <c r="AB25">
        <v>1.7700000000000001E-3</v>
      </c>
      <c r="AC25">
        <v>3.16E-3</v>
      </c>
      <c r="AD25" s="9">
        <v>3.2599999999999999E-3</v>
      </c>
      <c r="AE25">
        <v>1.39E-3</v>
      </c>
      <c r="AF25">
        <v>2.8E-3</v>
      </c>
      <c r="AH25" s="9">
        <v>1.06141</v>
      </c>
      <c r="AI25">
        <v>1.0430600000000001</v>
      </c>
      <c r="AJ25">
        <v>1.0269900000000001</v>
      </c>
      <c r="AL25" s="9">
        <v>2.61E-4</v>
      </c>
      <c r="AN25" s="9">
        <v>0.60648999999999997</v>
      </c>
      <c r="AO25">
        <v>0.61275999999999997</v>
      </c>
      <c r="AP25">
        <v>0.63287000000000004</v>
      </c>
      <c r="AQ25">
        <v>0.62348999999999999</v>
      </c>
      <c r="AR25">
        <v>0.61046999999999996</v>
      </c>
      <c r="AT25">
        <v>5.5000000000000003E-4</v>
      </c>
      <c r="AU25" s="8">
        <v>5.8E-4</v>
      </c>
      <c r="AV25" s="8">
        <v>7.2999999999999996E-4</v>
      </c>
      <c r="AW25" s="8">
        <v>5.1000000000000004E-4</v>
      </c>
      <c r="AX25" s="9">
        <f t="shared" si="2"/>
        <v>6.066666666666667E-4</v>
      </c>
      <c r="AZ25" s="9">
        <v>1.9168700000000001</v>
      </c>
      <c r="BA25">
        <v>1.9716100000000001</v>
      </c>
      <c r="BC25">
        <v>1.8761300000000001</v>
      </c>
      <c r="BD25">
        <v>1.8743300000000001</v>
      </c>
      <c r="BE25" s="8">
        <v>0.90559000000000001</v>
      </c>
      <c r="BF25" s="8">
        <v>0.93293999999999999</v>
      </c>
      <c r="BG25" s="8">
        <v>0.84641</v>
      </c>
      <c r="BH25" s="8">
        <v>0.87151000000000001</v>
      </c>
      <c r="BI25" s="9">
        <f t="shared" si="3"/>
        <v>0.88911249999999997</v>
      </c>
      <c r="BJ25" s="8">
        <v>5.7873599999999996</v>
      </c>
      <c r="BK25" s="8">
        <v>5.7915900000000002</v>
      </c>
      <c r="BL25">
        <v>5.8060999999999998</v>
      </c>
      <c r="BM25" s="8">
        <v>5.9194599999999999</v>
      </c>
      <c r="BN25" s="8">
        <v>5.9470700000000001</v>
      </c>
      <c r="BO25" s="8">
        <v>5.8194999999999997</v>
      </c>
      <c r="BP25" s="9">
        <f t="shared" si="4"/>
        <v>5.8953433333333338</v>
      </c>
      <c r="BQ25" s="8">
        <v>1.602E-2</v>
      </c>
      <c r="BR25">
        <v>1.6580000000000001E-2</v>
      </c>
      <c r="BS25" s="8">
        <v>1.6039999999999999E-2</v>
      </c>
      <c r="BT25" s="8">
        <v>1.6459999999999999E-2</v>
      </c>
      <c r="BU25" s="9">
        <f t="shared" si="5"/>
        <v>1.6173333333333331E-2</v>
      </c>
    </row>
    <row r="26" spans="1:73">
      <c r="A26" s="1" t="s">
        <v>517</v>
      </c>
      <c r="B26" s="2" t="str">
        <f>"2025_10_14"&amp;"_"&amp;A26</f>
        <v>2025_10_14_30</v>
      </c>
      <c r="C26" t="s">
        <v>203</v>
      </c>
      <c r="D26">
        <v>3.9210000000000002E-2</v>
      </c>
      <c r="E26" s="9">
        <v>4.231E-2</v>
      </c>
      <c r="F26">
        <v>4.0000000000000002E-4</v>
      </c>
      <c r="G26">
        <v>6.9999999999999999E-4</v>
      </c>
      <c r="H26" s="8">
        <v>9.1E-4</v>
      </c>
      <c r="I26" s="8">
        <v>8.8999999999999995E-4</v>
      </c>
      <c r="J26">
        <v>1.7099999999999999E-3</v>
      </c>
      <c r="K26">
        <v>1.7700000000000001E-3</v>
      </c>
      <c r="L26">
        <v>7.1000000000000002E-4</v>
      </c>
      <c r="M26" s="8">
        <v>4.2999999999999999E-4</v>
      </c>
      <c r="N26" s="9">
        <f t="shared" si="0"/>
        <v>7.4333333333333326E-4</v>
      </c>
      <c r="O26">
        <v>2.8553099999999998</v>
      </c>
      <c r="P26">
        <v>2.8145099999999998</v>
      </c>
      <c r="Q26">
        <v>2.7787700000000002</v>
      </c>
      <c r="R26" s="8">
        <v>2.78769</v>
      </c>
      <c r="S26">
        <v>2.8120799999999999</v>
      </c>
      <c r="T26">
        <v>2.96021</v>
      </c>
      <c r="U26">
        <v>2.8338700000000001</v>
      </c>
      <c r="V26">
        <v>2.8054999999999999</v>
      </c>
      <c r="W26" s="8">
        <v>2.7696000000000001</v>
      </c>
      <c r="X26">
        <v>2.84395</v>
      </c>
      <c r="Y26">
        <v>2.81358</v>
      </c>
      <c r="Z26">
        <v>2.8107600000000001</v>
      </c>
      <c r="AA26" s="9">
        <f t="shared" si="1"/>
        <v>2.778645</v>
      </c>
      <c r="AB26">
        <v>2.836E-2</v>
      </c>
      <c r="AC26">
        <v>2.981E-2</v>
      </c>
      <c r="AD26" s="9">
        <v>2.9950000000000001E-2</v>
      </c>
      <c r="AE26">
        <v>2.6939999999999999E-2</v>
      </c>
      <c r="AF26">
        <v>2.904E-2</v>
      </c>
      <c r="AH26" s="9">
        <v>0.93235000000000001</v>
      </c>
      <c r="AI26">
        <v>0.91678000000000004</v>
      </c>
      <c r="AJ26">
        <v>0.90056999999999998</v>
      </c>
      <c r="AL26" s="9">
        <v>2.4000000000000001E-4</v>
      </c>
      <c r="AN26" s="9">
        <v>0.46137</v>
      </c>
      <c r="AO26">
        <v>0.46499000000000001</v>
      </c>
      <c r="AP26">
        <v>0.47996</v>
      </c>
      <c r="AQ26">
        <v>0.47217999999999999</v>
      </c>
      <c r="AR26">
        <v>0.46226</v>
      </c>
      <c r="AT26">
        <v>2.7899999999999999E-3</v>
      </c>
      <c r="AU26" s="8">
        <v>2.9299999999999999E-3</v>
      </c>
      <c r="AV26" s="8">
        <v>3.0100000000000001E-3</v>
      </c>
      <c r="AW26" s="8">
        <v>2.99E-3</v>
      </c>
      <c r="AX26" s="9">
        <f t="shared" si="2"/>
        <v>2.976666666666667E-3</v>
      </c>
      <c r="AZ26" s="9">
        <v>1.4617500000000001</v>
      </c>
      <c r="BA26">
        <v>1.50515</v>
      </c>
      <c r="BC26">
        <v>1.44899</v>
      </c>
      <c r="BD26">
        <v>1.44811</v>
      </c>
      <c r="BE26" s="8">
        <v>0.57052999999999998</v>
      </c>
      <c r="BF26" s="8">
        <v>0.56310000000000004</v>
      </c>
      <c r="BG26" s="8">
        <v>0.51300000000000001</v>
      </c>
      <c r="BH26" s="8">
        <v>0.52964999999999995</v>
      </c>
      <c r="BI26" s="9">
        <f t="shared" si="3"/>
        <v>0.54407000000000005</v>
      </c>
      <c r="BJ26" s="8">
        <v>4.4145399999999997</v>
      </c>
      <c r="BK26" s="8">
        <v>4.4134799999999998</v>
      </c>
      <c r="BL26">
        <v>4.4324300000000001</v>
      </c>
      <c r="BM26" s="8">
        <v>4.5076400000000003</v>
      </c>
      <c r="BN26" s="8">
        <v>4.5425000000000004</v>
      </c>
      <c r="BO26" s="8">
        <v>4.4359700000000002</v>
      </c>
      <c r="BP26" s="9">
        <f t="shared" si="4"/>
        <v>4.4953700000000003</v>
      </c>
      <c r="BQ26" s="8">
        <v>1.1979999999999999E-2</v>
      </c>
      <c r="BR26">
        <v>1.2370000000000001E-2</v>
      </c>
      <c r="BS26" s="8">
        <v>1.2E-2</v>
      </c>
      <c r="BT26" s="8">
        <v>1.2330000000000001E-2</v>
      </c>
      <c r="BU26" s="9">
        <f t="shared" si="5"/>
        <v>1.2103333333333334E-2</v>
      </c>
    </row>
    <row r="27" spans="1:73">
      <c r="A27" s="1" t="s">
        <v>518</v>
      </c>
      <c r="B27" s="2" t="str">
        <f>"2025_10_14"&amp;"_"&amp;A27</f>
        <v>2025_10_14_31</v>
      </c>
      <c r="C27" t="s">
        <v>206</v>
      </c>
      <c r="D27">
        <v>1.0279999999999999E-2</v>
      </c>
      <c r="E27" s="9">
        <v>1.2919999999999999E-2</v>
      </c>
      <c r="F27">
        <v>6.3000000000000003E-4</v>
      </c>
      <c r="G27">
        <v>7.6999999999999996E-4</v>
      </c>
      <c r="H27" s="8">
        <v>8.8000000000000003E-4</v>
      </c>
      <c r="I27" s="8">
        <v>8.4999999999999995E-4</v>
      </c>
      <c r="J27">
        <v>1.8500000000000001E-3</v>
      </c>
      <c r="K27">
        <v>1.39E-3</v>
      </c>
      <c r="L27">
        <v>7.6999999999999996E-4</v>
      </c>
      <c r="M27" s="8">
        <v>4.6999999999999999E-4</v>
      </c>
      <c r="N27" s="9">
        <f t="shared" si="0"/>
        <v>7.3333333333333334E-4</v>
      </c>
      <c r="O27">
        <v>3.78559</v>
      </c>
      <c r="P27">
        <v>3.7370999999999999</v>
      </c>
      <c r="Q27">
        <v>3.6800899999999999</v>
      </c>
      <c r="R27" s="8">
        <v>3.6406900000000002</v>
      </c>
      <c r="S27">
        <v>3.7259799999999998</v>
      </c>
      <c r="T27">
        <v>3.92544</v>
      </c>
      <c r="U27">
        <v>3.8025699999999998</v>
      </c>
      <c r="V27">
        <v>3.7288600000000001</v>
      </c>
      <c r="W27" s="8">
        <v>3.6741600000000001</v>
      </c>
      <c r="X27">
        <v>3.7533099999999999</v>
      </c>
      <c r="Y27">
        <v>3.718</v>
      </c>
      <c r="Z27">
        <v>3.7221199999999999</v>
      </c>
      <c r="AA27" s="9">
        <f t="shared" si="1"/>
        <v>3.6574249999999999</v>
      </c>
      <c r="AB27">
        <v>4.3800000000000002E-3</v>
      </c>
      <c r="AC27">
        <v>5.7200000000000003E-3</v>
      </c>
      <c r="AD27" s="9">
        <v>6.5199999999999998E-3</v>
      </c>
      <c r="AE27">
        <v>3.2399999999999998E-3</v>
      </c>
      <c r="AF27">
        <v>5.13E-3</v>
      </c>
      <c r="AH27" s="9">
        <v>0.96621000000000001</v>
      </c>
      <c r="AI27">
        <v>0.95018999999999998</v>
      </c>
      <c r="AJ27">
        <v>0.94255999999999995</v>
      </c>
      <c r="AL27" s="9">
        <v>2.42E-4</v>
      </c>
      <c r="AN27" s="9">
        <v>0.55127999999999999</v>
      </c>
      <c r="AO27">
        <v>0.55722000000000005</v>
      </c>
      <c r="AP27">
        <v>0.57530000000000003</v>
      </c>
      <c r="AQ27">
        <v>0.56708000000000003</v>
      </c>
      <c r="AR27">
        <v>0.55520999999999998</v>
      </c>
      <c r="AT27">
        <v>8.0000000000000004E-4</v>
      </c>
      <c r="AU27" s="8">
        <v>8.0999999999999996E-4</v>
      </c>
      <c r="AV27" s="8">
        <v>9.7999999999999997E-4</v>
      </c>
      <c r="AW27" s="8">
        <v>9.3000000000000005E-4</v>
      </c>
      <c r="AX27" s="9">
        <f t="shared" si="2"/>
        <v>9.0666666666666673E-4</v>
      </c>
      <c r="AZ27" s="9">
        <v>1.7241200000000001</v>
      </c>
      <c r="BA27">
        <v>1.7754000000000001</v>
      </c>
      <c r="BC27">
        <v>1.70099</v>
      </c>
      <c r="BD27">
        <v>1.6950700000000001</v>
      </c>
      <c r="BE27" s="8">
        <v>0.71621000000000001</v>
      </c>
      <c r="BF27" s="8">
        <v>0.69096999999999997</v>
      </c>
      <c r="BG27" s="8">
        <v>0.64497000000000004</v>
      </c>
      <c r="BH27" s="8">
        <v>0.64080000000000004</v>
      </c>
      <c r="BI27" s="9">
        <f t="shared" si="3"/>
        <v>0.67323750000000004</v>
      </c>
      <c r="BJ27" s="8">
        <v>5.1775500000000001</v>
      </c>
      <c r="BK27" s="8">
        <v>5.17502</v>
      </c>
      <c r="BL27">
        <v>5.1838899999999999</v>
      </c>
      <c r="BM27" s="8">
        <v>5.2738399999999999</v>
      </c>
      <c r="BN27" s="8">
        <v>5.3060299999999998</v>
      </c>
      <c r="BO27" s="8">
        <v>5.2107400000000004</v>
      </c>
      <c r="BP27" s="9">
        <f t="shared" si="4"/>
        <v>5.263536666666667</v>
      </c>
      <c r="BQ27" s="8">
        <v>1.44E-2</v>
      </c>
      <c r="BR27">
        <v>1.49E-2</v>
      </c>
      <c r="BS27" s="8">
        <v>1.4420000000000001E-2</v>
      </c>
      <c r="BT27" s="8">
        <v>1.4829999999999999E-2</v>
      </c>
      <c r="BU27" s="9">
        <f t="shared" si="5"/>
        <v>1.4549999999999999E-2</v>
      </c>
    </row>
    <row r="28" spans="1:73">
      <c r="A28" s="1" t="s">
        <v>519</v>
      </c>
      <c r="B28" s="2" t="str">
        <f>"2025_10_14"&amp;"_"&amp;A28</f>
        <v>2025_10_14_32</v>
      </c>
      <c r="C28" t="s">
        <v>210</v>
      </c>
      <c r="D28">
        <v>3.3300000000000001E-3</v>
      </c>
      <c r="E28" s="9">
        <v>6.8900000000000003E-3</v>
      </c>
      <c r="F28">
        <v>2.3400000000000001E-3</v>
      </c>
      <c r="G28">
        <v>2.4499999999999999E-3</v>
      </c>
      <c r="H28" s="8">
        <v>2.5999999999999999E-3</v>
      </c>
      <c r="I28" s="8">
        <v>2.5899999999999999E-3</v>
      </c>
      <c r="J28">
        <v>3.7200000000000002E-3</v>
      </c>
      <c r="K28">
        <v>2.81E-3</v>
      </c>
      <c r="L28">
        <v>2.4299999999999999E-3</v>
      </c>
      <c r="M28" s="8">
        <v>2.2899999999999999E-3</v>
      </c>
      <c r="N28" s="9">
        <f t="shared" si="0"/>
        <v>2.4933333333333335E-3</v>
      </c>
      <c r="O28">
        <v>3.0014599999999998</v>
      </c>
      <c r="P28">
        <v>2.9692599999999998</v>
      </c>
      <c r="Q28">
        <v>2.9284500000000002</v>
      </c>
      <c r="R28" s="8">
        <v>2.9268000000000001</v>
      </c>
      <c r="S28">
        <v>2.98237</v>
      </c>
      <c r="T28">
        <v>3.1510400000000001</v>
      </c>
      <c r="U28">
        <v>3.00231</v>
      </c>
      <c r="V28">
        <v>2.9722599999999999</v>
      </c>
      <c r="W28" s="8">
        <v>2.9221400000000002</v>
      </c>
      <c r="X28">
        <v>3.0491299999999999</v>
      </c>
      <c r="Y28">
        <v>3.01498</v>
      </c>
      <c r="Z28">
        <v>2.9901900000000001</v>
      </c>
      <c r="AA28" s="9">
        <f t="shared" si="1"/>
        <v>2.9244700000000003</v>
      </c>
      <c r="AB28">
        <v>-1.5200000000000001E-3</v>
      </c>
      <c r="AC28">
        <v>1.0000000000000001E-5</v>
      </c>
      <c r="AD28" s="9">
        <v>4.2000000000000002E-4</v>
      </c>
      <c r="AE28">
        <v>-1.16E-3</v>
      </c>
      <c r="AF28">
        <v>5.2999999999999998E-4</v>
      </c>
      <c r="AH28" s="9">
        <v>0.68095000000000006</v>
      </c>
      <c r="AI28">
        <v>0.67410999999999999</v>
      </c>
      <c r="AJ28">
        <v>0.60763</v>
      </c>
      <c r="AL28" s="9">
        <v>3.9100000000000002E-4</v>
      </c>
      <c r="AN28" s="9">
        <v>0.36914000000000002</v>
      </c>
      <c r="AO28">
        <v>0.37285000000000001</v>
      </c>
      <c r="AP28">
        <v>0.38590000000000002</v>
      </c>
      <c r="AQ28">
        <v>0.38038</v>
      </c>
      <c r="AR28">
        <v>0.37241000000000002</v>
      </c>
      <c r="AT28">
        <v>1.8000000000000001E-4</v>
      </c>
      <c r="AU28" s="8">
        <v>1.4999999999999999E-4</v>
      </c>
      <c r="AV28" s="8">
        <v>3.1E-4</v>
      </c>
      <c r="AW28" s="8">
        <v>6.0000000000000002E-5</v>
      </c>
      <c r="AX28" s="9">
        <f t="shared" si="2"/>
        <v>1.7333333333333336E-4</v>
      </c>
      <c r="AZ28" s="9">
        <v>2.7687900000000001</v>
      </c>
      <c r="BA28">
        <v>2.8792499999999999</v>
      </c>
      <c r="BC28">
        <v>2.7674799999999999</v>
      </c>
      <c r="BD28">
        <v>2.7572100000000002</v>
      </c>
      <c r="BE28" s="8">
        <v>0.33715000000000001</v>
      </c>
      <c r="BF28" s="8">
        <v>0.29232000000000002</v>
      </c>
      <c r="BG28" s="8">
        <v>0.26568000000000003</v>
      </c>
      <c r="BH28" s="8">
        <v>0.26917999999999997</v>
      </c>
      <c r="BI28" s="9">
        <f t="shared" si="3"/>
        <v>0.29108250000000002</v>
      </c>
      <c r="BJ28" s="8">
        <v>7.0125700000000002</v>
      </c>
      <c r="BK28" s="8">
        <v>7.0349300000000001</v>
      </c>
      <c r="BL28">
        <v>7.0700200000000004</v>
      </c>
      <c r="BM28" s="8">
        <v>7.1504700000000003</v>
      </c>
      <c r="BN28" s="8">
        <v>7.1950200000000004</v>
      </c>
      <c r="BO28" s="8">
        <v>7.0780500000000002</v>
      </c>
      <c r="BP28" s="9">
        <f t="shared" si="4"/>
        <v>7.1411800000000012</v>
      </c>
      <c r="BQ28" s="8">
        <v>2.3019999999999999E-2</v>
      </c>
      <c r="BR28">
        <v>2.3439999999999999E-2</v>
      </c>
      <c r="BS28" s="8">
        <v>2.3130000000000001E-2</v>
      </c>
      <c r="BT28" s="8">
        <v>2.3439999999999999E-2</v>
      </c>
      <c r="BU28" s="9">
        <f t="shared" si="5"/>
        <v>2.3196666666666668E-2</v>
      </c>
    </row>
    <row r="29" spans="1:73">
      <c r="A29" s="1" t="s">
        <v>520</v>
      </c>
      <c r="B29" s="2" t="str">
        <f>"2025_10_14"&amp;"_"&amp;A29</f>
        <v>2025_10_14_33</v>
      </c>
      <c r="C29" t="s">
        <v>269</v>
      </c>
      <c r="D29">
        <v>3.0699999999999998E-3</v>
      </c>
      <c r="E29" s="9">
        <v>4.5199999999999997E-3</v>
      </c>
      <c r="F29">
        <v>2.3800000000000002E-3</v>
      </c>
      <c r="G29">
        <v>2.5699999999999998E-3</v>
      </c>
      <c r="H29" s="8">
        <v>2.6199999999999999E-3</v>
      </c>
      <c r="I29" s="8">
        <v>2.6199999999999999E-3</v>
      </c>
      <c r="J29">
        <v>3.0200000000000001E-3</v>
      </c>
      <c r="K29">
        <v>3.6800000000000001E-3</v>
      </c>
      <c r="L29">
        <v>2.49E-3</v>
      </c>
      <c r="M29" s="8">
        <v>2.2399999999999998E-3</v>
      </c>
      <c r="N29" s="9">
        <f t="shared" si="0"/>
        <v>2.4933333333333331E-3</v>
      </c>
      <c r="O29">
        <v>3.06426</v>
      </c>
      <c r="P29">
        <v>3.02617</v>
      </c>
      <c r="Q29">
        <v>2.98834</v>
      </c>
      <c r="R29" s="8">
        <v>2.9869300000000001</v>
      </c>
      <c r="S29">
        <v>3.0054599999999998</v>
      </c>
      <c r="T29">
        <v>3.2159399999999998</v>
      </c>
      <c r="U29">
        <v>3.0487899999999999</v>
      </c>
      <c r="V29">
        <v>3.02643</v>
      </c>
      <c r="W29" s="8">
        <v>2.9848300000000001</v>
      </c>
      <c r="X29">
        <v>3.0827399999999998</v>
      </c>
      <c r="Y29">
        <v>3.0462099999999999</v>
      </c>
      <c r="Z29">
        <v>3.05111</v>
      </c>
      <c r="AA29" s="9">
        <f t="shared" si="1"/>
        <v>2.9858799999999999</v>
      </c>
      <c r="AB29">
        <v>-1.1100000000000001E-3</v>
      </c>
      <c r="AC29">
        <v>4.0000000000000003E-5</v>
      </c>
      <c r="AD29" s="9">
        <v>3.4000000000000002E-4</v>
      </c>
      <c r="AE29">
        <v>-2.7E-4</v>
      </c>
      <c r="AF29">
        <v>-2.0000000000000001E-4</v>
      </c>
      <c r="AH29" s="9">
        <v>0.70550000000000002</v>
      </c>
      <c r="AI29">
        <v>0.69725999999999999</v>
      </c>
      <c r="AJ29">
        <v>0.62768999999999997</v>
      </c>
      <c r="AL29" s="9">
        <v>4.2099999999999999E-4</v>
      </c>
      <c r="AN29" s="9">
        <v>0.3861</v>
      </c>
      <c r="AO29">
        <v>0.38978000000000002</v>
      </c>
      <c r="AP29">
        <v>0.40373999999999999</v>
      </c>
      <c r="AQ29">
        <v>0.39739999999999998</v>
      </c>
      <c r="AR29">
        <v>0.38966000000000001</v>
      </c>
      <c r="AT29">
        <v>1.0000000000000001E-5</v>
      </c>
      <c r="AU29" s="8">
        <v>3.0000000000000001E-5</v>
      </c>
      <c r="AV29" s="8">
        <v>8.0000000000000007E-5</v>
      </c>
      <c r="AW29" s="8">
        <v>-1.7000000000000001E-4</v>
      </c>
      <c r="AX29" s="9">
        <f t="shared" si="2"/>
        <v>-2.0000000000000002E-5</v>
      </c>
      <c r="AZ29" s="9">
        <v>3.03356</v>
      </c>
      <c r="BA29">
        <v>3.1561900000000001</v>
      </c>
      <c r="BC29">
        <v>3.0293600000000001</v>
      </c>
      <c r="BD29">
        <v>3.0165000000000002</v>
      </c>
      <c r="BE29" s="8">
        <v>0.37143999999999999</v>
      </c>
      <c r="BF29" s="8">
        <v>0.32262000000000002</v>
      </c>
      <c r="BG29" s="8">
        <v>0.29137999999999997</v>
      </c>
      <c r="BH29" s="8">
        <v>0.29755999999999999</v>
      </c>
      <c r="BI29" s="9">
        <f t="shared" si="3"/>
        <v>0.32074999999999998</v>
      </c>
      <c r="BJ29" s="8">
        <v>7.3963999999999999</v>
      </c>
      <c r="BK29" s="8">
        <v>7.4075899999999999</v>
      </c>
      <c r="BL29">
        <v>7.4303699999999999</v>
      </c>
      <c r="BM29" s="8">
        <v>7.5461200000000002</v>
      </c>
      <c r="BN29" s="8">
        <v>7.5801999999999996</v>
      </c>
      <c r="BO29" s="8">
        <v>7.4768999999999997</v>
      </c>
      <c r="BP29" s="9">
        <f t="shared" si="4"/>
        <v>7.5344066666666665</v>
      </c>
      <c r="BQ29" s="8">
        <v>2.426E-2</v>
      </c>
      <c r="BR29">
        <v>2.4649999999999998E-2</v>
      </c>
      <c r="BS29" s="8">
        <v>2.443E-2</v>
      </c>
      <c r="BT29" s="8">
        <v>2.4709999999999999E-2</v>
      </c>
      <c r="BU29" s="9">
        <f t="shared" si="5"/>
        <v>2.4466666666666664E-2</v>
      </c>
    </row>
    <row r="30" spans="1:73">
      <c r="A30" s="1" t="s">
        <v>521</v>
      </c>
      <c r="B30" s="2" t="str">
        <f>"2025_10_14"&amp;"_"&amp;A30</f>
        <v>2025_10_14_34</v>
      </c>
      <c r="C30" t="s">
        <v>282</v>
      </c>
      <c r="D30">
        <v>3.1199999999999999E-3</v>
      </c>
      <c r="E30" s="9">
        <v>7.1399999999999996E-3</v>
      </c>
      <c r="F30">
        <v>2.5300000000000001E-3</v>
      </c>
      <c r="G30">
        <v>2.4099999999999998E-3</v>
      </c>
      <c r="H30" s="8">
        <v>2.5999999999999999E-3</v>
      </c>
      <c r="I30" s="8">
        <v>2.5999999999999999E-3</v>
      </c>
      <c r="J30">
        <v>3.4299999999999999E-3</v>
      </c>
      <c r="K30">
        <v>3.15E-3</v>
      </c>
      <c r="L30">
        <v>2.4499999999999999E-3</v>
      </c>
      <c r="M30" s="8">
        <v>2.3600000000000001E-3</v>
      </c>
      <c r="N30" s="9">
        <f t="shared" si="0"/>
        <v>2.5200000000000001E-3</v>
      </c>
      <c r="O30">
        <v>3.06331</v>
      </c>
      <c r="P30">
        <v>3.02563</v>
      </c>
      <c r="Q30">
        <v>2.98143</v>
      </c>
      <c r="R30" s="8">
        <v>2.9817499999999999</v>
      </c>
      <c r="S30">
        <v>3.0038800000000001</v>
      </c>
      <c r="T30">
        <v>3.2225999999999999</v>
      </c>
      <c r="U30">
        <v>3.0631900000000001</v>
      </c>
      <c r="V30">
        <v>3.03111</v>
      </c>
      <c r="W30" s="8">
        <v>2.9805799999999998</v>
      </c>
      <c r="X30">
        <v>3.09056</v>
      </c>
      <c r="Y30">
        <v>3.05498</v>
      </c>
      <c r="Z30">
        <v>3.05477</v>
      </c>
      <c r="AA30" s="9">
        <f t="shared" si="1"/>
        <v>2.9811649999999998</v>
      </c>
      <c r="AB30">
        <v>-5.8E-4</v>
      </c>
      <c r="AC30">
        <v>-3.2000000000000003E-4</v>
      </c>
      <c r="AD30" s="9">
        <v>2.0000000000000002E-5</v>
      </c>
      <c r="AE30">
        <v>-9.0000000000000006E-5</v>
      </c>
      <c r="AF30">
        <v>1.2999999999999999E-4</v>
      </c>
      <c r="AH30" s="9">
        <v>0.71020000000000005</v>
      </c>
      <c r="AI30">
        <v>0.70055000000000001</v>
      </c>
      <c r="AJ30">
        <v>0.61541999999999997</v>
      </c>
      <c r="AL30" s="9">
        <v>4.4799999999999999E-4</v>
      </c>
      <c r="AN30" s="9">
        <v>0.38846000000000003</v>
      </c>
      <c r="AO30">
        <v>0.39180999999999999</v>
      </c>
      <c r="AP30">
        <v>0.40622000000000003</v>
      </c>
      <c r="AQ30">
        <v>0.39989000000000002</v>
      </c>
      <c r="AR30">
        <v>0.39184999999999998</v>
      </c>
      <c r="AT30">
        <v>4.0000000000000003E-5</v>
      </c>
      <c r="AU30" s="8">
        <v>1.0000000000000001E-5</v>
      </c>
      <c r="AV30" s="8">
        <v>2.0000000000000002E-5</v>
      </c>
      <c r="AW30" s="8">
        <v>-1.6000000000000001E-4</v>
      </c>
      <c r="AX30" s="9">
        <f t="shared" si="2"/>
        <v>-4.3333333333333341E-5</v>
      </c>
      <c r="AZ30" s="9">
        <v>3.1188899999999999</v>
      </c>
      <c r="BA30">
        <v>3.2445200000000001</v>
      </c>
      <c r="BC30">
        <v>3.1128</v>
      </c>
      <c r="BD30">
        <v>3.09558</v>
      </c>
      <c r="BE30" s="8">
        <v>0.36953999999999998</v>
      </c>
      <c r="BF30" s="8">
        <v>0.35468</v>
      </c>
      <c r="BG30" s="8">
        <v>0.30385000000000001</v>
      </c>
      <c r="BH30" s="8">
        <v>0.29988999999999999</v>
      </c>
      <c r="BI30" s="9">
        <f t="shared" si="3"/>
        <v>0.33199000000000001</v>
      </c>
      <c r="BJ30" s="8">
        <v>7.4764099999999996</v>
      </c>
      <c r="BK30" s="8">
        <v>7.4894499999999997</v>
      </c>
      <c r="BL30">
        <v>7.5142199999999999</v>
      </c>
      <c r="BM30" s="8">
        <v>7.6314500000000001</v>
      </c>
      <c r="BN30" s="8">
        <v>7.6743100000000002</v>
      </c>
      <c r="BO30" s="8">
        <v>7.5403200000000004</v>
      </c>
      <c r="BP30" s="9">
        <f t="shared" si="4"/>
        <v>7.6153599999999999</v>
      </c>
      <c r="BQ30" s="8">
        <v>2.4549999999999999E-2</v>
      </c>
      <c r="BR30">
        <v>2.4969999999999999E-2</v>
      </c>
      <c r="BS30" s="8">
        <v>2.47E-2</v>
      </c>
      <c r="BT30" s="8">
        <v>2.4930000000000001E-2</v>
      </c>
      <c r="BU30" s="9">
        <f t="shared" si="5"/>
        <v>2.4726666666666664E-2</v>
      </c>
    </row>
    <row r="31" spans="1:73">
      <c r="A31" s="1" t="s">
        <v>522</v>
      </c>
      <c r="B31" s="2" t="str">
        <f>"2025_10_14"&amp;"_"&amp;A31</f>
        <v>2025_10_14_35</v>
      </c>
      <c r="C31" t="s">
        <v>290</v>
      </c>
      <c r="D31">
        <v>3.0100000000000001E-3</v>
      </c>
      <c r="E31" s="9">
        <v>5.7000000000000002E-3</v>
      </c>
      <c r="F31">
        <v>2.2899999999999999E-3</v>
      </c>
      <c r="G31">
        <v>2.3600000000000001E-3</v>
      </c>
      <c r="H31" s="8">
        <v>2.5000000000000001E-3</v>
      </c>
      <c r="I31" s="8">
        <v>2.49E-3</v>
      </c>
      <c r="J31">
        <v>2.9399999999999999E-3</v>
      </c>
      <c r="K31">
        <v>2.7299999999999998E-3</v>
      </c>
      <c r="L31">
        <v>2.33E-3</v>
      </c>
      <c r="M31" s="8">
        <v>2.1099999999999999E-3</v>
      </c>
      <c r="N31" s="9">
        <f t="shared" si="0"/>
        <v>2.3666666666666667E-3</v>
      </c>
      <c r="O31">
        <v>3.0356200000000002</v>
      </c>
      <c r="P31">
        <v>2.9891100000000002</v>
      </c>
      <c r="Q31">
        <v>2.95519</v>
      </c>
      <c r="R31" s="8">
        <v>2.9552</v>
      </c>
      <c r="S31">
        <v>2.9886599999999999</v>
      </c>
      <c r="T31">
        <v>3.1872600000000002</v>
      </c>
      <c r="U31">
        <v>3.03775</v>
      </c>
      <c r="V31">
        <v>2.9883799999999998</v>
      </c>
      <c r="W31" s="8">
        <v>2.95214</v>
      </c>
      <c r="X31">
        <v>3.0483099999999999</v>
      </c>
      <c r="Y31">
        <v>3.0155099999999999</v>
      </c>
      <c r="Z31">
        <v>3.01396</v>
      </c>
      <c r="AA31" s="9">
        <f t="shared" si="1"/>
        <v>2.9536699999999998</v>
      </c>
      <c r="AB31">
        <v>-1.81E-3</v>
      </c>
      <c r="AC31">
        <v>-3.6999999999999999E-4</v>
      </c>
      <c r="AD31" s="9">
        <v>3.0000000000000001E-5</v>
      </c>
      <c r="AE31">
        <v>-1.74E-3</v>
      </c>
      <c r="AF31">
        <v>-2.0000000000000001E-4</v>
      </c>
      <c r="AH31" s="9">
        <v>0.75114000000000003</v>
      </c>
      <c r="AI31">
        <v>0.74212999999999996</v>
      </c>
      <c r="AJ31">
        <v>0.66973000000000005</v>
      </c>
      <c r="AL31" s="9">
        <v>4.1199999999999999E-4</v>
      </c>
      <c r="AN31" s="9">
        <v>0.38258999999999999</v>
      </c>
      <c r="AO31">
        <v>0.38590999999999998</v>
      </c>
      <c r="AP31">
        <v>0.39932000000000001</v>
      </c>
      <c r="AQ31">
        <v>0.39338000000000001</v>
      </c>
      <c r="AR31">
        <v>0.38571</v>
      </c>
      <c r="AT31">
        <v>1.0000000000000001E-5</v>
      </c>
      <c r="AU31" s="8">
        <v>-6.0000000000000002E-5</v>
      </c>
      <c r="AV31" s="8">
        <v>1.1E-4</v>
      </c>
      <c r="AW31" s="8">
        <v>-2.9E-4</v>
      </c>
      <c r="AX31" s="9">
        <f t="shared" si="2"/>
        <v>-8.0000000000000007E-5</v>
      </c>
      <c r="AZ31" s="9">
        <v>3.0867399999999998</v>
      </c>
      <c r="BA31">
        <v>3.20852</v>
      </c>
      <c r="BC31">
        <v>3.0738599999999998</v>
      </c>
      <c r="BD31">
        <v>3.0626699999999998</v>
      </c>
      <c r="BE31" s="8">
        <v>0.35394999999999999</v>
      </c>
      <c r="BF31" s="8">
        <v>0.35566999999999999</v>
      </c>
      <c r="BG31" s="8">
        <v>0.32124999999999998</v>
      </c>
      <c r="BH31" s="8">
        <v>0.33967000000000003</v>
      </c>
      <c r="BI31" s="9">
        <f t="shared" si="3"/>
        <v>0.34263500000000002</v>
      </c>
      <c r="BJ31" s="8">
        <v>7.3062100000000001</v>
      </c>
      <c r="BK31" s="8">
        <v>7.3019499999999997</v>
      </c>
      <c r="BL31">
        <v>7.3463900000000004</v>
      </c>
      <c r="BM31" s="8">
        <v>7.4699</v>
      </c>
      <c r="BN31" s="8">
        <v>7.48651</v>
      </c>
      <c r="BO31" s="8">
        <v>7.3685799999999997</v>
      </c>
      <c r="BP31" s="9">
        <f t="shared" si="4"/>
        <v>7.4416633333333335</v>
      </c>
      <c r="BQ31" s="8">
        <v>2.3970000000000002E-2</v>
      </c>
      <c r="BR31">
        <v>2.4389999999999998E-2</v>
      </c>
      <c r="BS31" s="8">
        <v>2.4070000000000001E-2</v>
      </c>
      <c r="BT31" s="8">
        <v>2.435E-2</v>
      </c>
      <c r="BU31" s="9">
        <f t="shared" si="5"/>
        <v>2.4129999999999999E-2</v>
      </c>
    </row>
    <row r="32" spans="1:73">
      <c r="A32" s="1" t="s">
        <v>523</v>
      </c>
      <c r="B32" s="2" t="str">
        <f>"2025_10_14"&amp;"_"&amp;A32</f>
        <v>2025_10_14_36</v>
      </c>
      <c r="C32" t="s">
        <v>298</v>
      </c>
      <c r="D32">
        <v>3.31E-3</v>
      </c>
      <c r="E32" s="9">
        <v>6.6E-3</v>
      </c>
      <c r="F32">
        <v>2.49E-3</v>
      </c>
      <c r="G32">
        <v>2.5899999999999999E-3</v>
      </c>
      <c r="H32" s="8">
        <v>2.6800000000000001E-3</v>
      </c>
      <c r="I32" s="8">
        <v>2.66E-3</v>
      </c>
      <c r="J32">
        <v>4.2100000000000002E-3</v>
      </c>
      <c r="K32">
        <v>3.0899999999999999E-3</v>
      </c>
      <c r="L32">
        <v>2.5100000000000001E-3</v>
      </c>
      <c r="M32" s="8">
        <v>2.3900000000000002E-3</v>
      </c>
      <c r="N32" s="9">
        <f t="shared" si="0"/>
        <v>2.5766666666666668E-3</v>
      </c>
      <c r="O32">
        <v>3.2390599999999998</v>
      </c>
      <c r="P32">
        <v>3.2069700000000001</v>
      </c>
      <c r="Q32">
        <v>3.16499</v>
      </c>
      <c r="R32" s="8">
        <v>3.1426500000000002</v>
      </c>
      <c r="S32">
        <v>3.18729</v>
      </c>
      <c r="T32">
        <v>3.40984</v>
      </c>
      <c r="U32">
        <v>3.2366000000000001</v>
      </c>
      <c r="V32">
        <v>3.1996199999999999</v>
      </c>
      <c r="W32" s="8">
        <v>3.1653799999999999</v>
      </c>
      <c r="X32">
        <v>3.2535400000000001</v>
      </c>
      <c r="Y32">
        <v>3.2228500000000002</v>
      </c>
      <c r="Z32">
        <v>3.2218</v>
      </c>
      <c r="AA32" s="9">
        <f t="shared" si="1"/>
        <v>3.1540150000000002</v>
      </c>
      <c r="AB32">
        <v>-1.3500000000000001E-3</v>
      </c>
      <c r="AC32">
        <v>-1.2E-4</v>
      </c>
      <c r="AD32" s="9">
        <v>1.4999999999999999E-4</v>
      </c>
      <c r="AE32">
        <v>-1.8400000000000001E-3</v>
      </c>
      <c r="AF32">
        <v>-1.16E-3</v>
      </c>
      <c r="AH32" s="9">
        <v>0.74436999999999998</v>
      </c>
      <c r="AI32">
        <v>0.7359</v>
      </c>
      <c r="AJ32">
        <v>0.67495000000000005</v>
      </c>
      <c r="AL32" s="9">
        <v>4.4700000000000002E-4</v>
      </c>
      <c r="AN32" s="9">
        <v>0.41322999999999999</v>
      </c>
      <c r="AO32">
        <v>0.41771999999999998</v>
      </c>
      <c r="AP32">
        <v>0.43213000000000001</v>
      </c>
      <c r="AQ32">
        <v>0.42505999999999999</v>
      </c>
      <c r="AR32">
        <v>0.41614000000000001</v>
      </c>
      <c r="AT32">
        <v>6.9999999999999994E-5</v>
      </c>
      <c r="AU32" s="8">
        <v>6.9999999999999994E-5</v>
      </c>
      <c r="AV32" s="8">
        <v>1.3999999999999999E-4</v>
      </c>
      <c r="AW32" s="8">
        <v>-1E-4</v>
      </c>
      <c r="AX32" s="9">
        <f t="shared" si="2"/>
        <v>3.6666666666666659E-5</v>
      </c>
      <c r="AZ32" s="9">
        <v>3.3548300000000002</v>
      </c>
      <c r="BA32">
        <v>3.4911599999999998</v>
      </c>
      <c r="BC32">
        <v>3.3424399999999999</v>
      </c>
      <c r="BD32">
        <v>3.3362599999999998</v>
      </c>
      <c r="BE32" s="8">
        <v>0.39188000000000001</v>
      </c>
      <c r="BF32" s="8">
        <v>0.36820000000000003</v>
      </c>
      <c r="BG32" s="8">
        <v>0.33873999999999999</v>
      </c>
      <c r="BH32" s="8">
        <v>0.33784999999999998</v>
      </c>
      <c r="BI32" s="9">
        <f t="shared" si="3"/>
        <v>0.35916750000000003</v>
      </c>
      <c r="BJ32" s="8">
        <v>7.7136800000000001</v>
      </c>
      <c r="BK32" s="8">
        <v>7.7291699999999999</v>
      </c>
      <c r="BL32">
        <v>7.7759499999999999</v>
      </c>
      <c r="BM32" s="8">
        <v>7.8956200000000001</v>
      </c>
      <c r="BN32" s="8">
        <v>7.8804999999999996</v>
      </c>
      <c r="BO32" s="8">
        <v>7.76736</v>
      </c>
      <c r="BP32" s="9">
        <f t="shared" si="4"/>
        <v>7.8478266666666663</v>
      </c>
      <c r="BQ32" s="8">
        <v>2.5749999999999999E-2</v>
      </c>
      <c r="BR32">
        <v>2.6159999999999999E-2</v>
      </c>
      <c r="BS32" s="8">
        <v>2.5829999999999999E-2</v>
      </c>
      <c r="BT32" s="8">
        <v>2.6110000000000001E-2</v>
      </c>
      <c r="BU32" s="9">
        <f t="shared" si="5"/>
        <v>2.5896666666666669E-2</v>
      </c>
    </row>
    <row r="33" spans="1:73">
      <c r="A33" s="1" t="s">
        <v>526</v>
      </c>
      <c r="B33" s="2" t="str">
        <f>"2025_10_14"&amp;"_"&amp;A33</f>
        <v>2025_10_14_39</v>
      </c>
      <c r="C33" t="s">
        <v>307</v>
      </c>
      <c r="D33">
        <v>3.3600000000000001E-3</v>
      </c>
      <c r="E33" s="9">
        <v>6.6100000000000004E-3</v>
      </c>
      <c r="F33">
        <v>2.4399999999999999E-3</v>
      </c>
      <c r="G33">
        <v>2.6700000000000001E-3</v>
      </c>
      <c r="H33" s="8">
        <v>2.6900000000000001E-3</v>
      </c>
      <c r="I33" s="8">
        <v>2.7000000000000001E-3</v>
      </c>
      <c r="J33">
        <v>3.0699999999999998E-3</v>
      </c>
      <c r="K33">
        <v>3.0699999999999998E-3</v>
      </c>
      <c r="L33">
        <v>2.5600000000000002E-3</v>
      </c>
      <c r="M33" s="8">
        <v>2.3400000000000001E-3</v>
      </c>
      <c r="N33" s="9">
        <f t="shared" si="0"/>
        <v>2.5766666666666668E-3</v>
      </c>
      <c r="O33">
        <v>3.35128</v>
      </c>
      <c r="P33">
        <v>3.3152400000000002</v>
      </c>
      <c r="Q33">
        <v>3.2704900000000001</v>
      </c>
      <c r="R33" s="8">
        <v>3.2545299999999999</v>
      </c>
      <c r="S33">
        <v>3.3061600000000002</v>
      </c>
      <c r="T33">
        <v>3.5330699999999999</v>
      </c>
      <c r="U33">
        <v>3.35948</v>
      </c>
      <c r="V33">
        <v>3.3121700000000001</v>
      </c>
      <c r="W33" s="8">
        <v>3.2846600000000001</v>
      </c>
      <c r="X33">
        <v>3.3928400000000001</v>
      </c>
      <c r="Y33">
        <v>3.35955</v>
      </c>
      <c r="Z33">
        <v>3.3451399999999998</v>
      </c>
      <c r="AA33" s="9">
        <f t="shared" si="1"/>
        <v>3.2695949999999998</v>
      </c>
      <c r="AB33">
        <v>-1.2099999999999999E-3</v>
      </c>
      <c r="AC33">
        <v>1.2999999999999999E-4</v>
      </c>
      <c r="AD33" s="9">
        <v>2.7999999999999998E-4</v>
      </c>
      <c r="AE33">
        <v>3.8000000000000002E-4</v>
      </c>
      <c r="AF33">
        <v>-3.8000000000000002E-4</v>
      </c>
      <c r="AH33" s="9">
        <v>0.76819000000000004</v>
      </c>
      <c r="AI33">
        <v>0.75819000000000003</v>
      </c>
      <c r="AJ33">
        <v>0.67401</v>
      </c>
      <c r="AL33" s="9">
        <v>4.4999999999999999E-4</v>
      </c>
      <c r="AN33" s="9">
        <v>0.43024000000000001</v>
      </c>
      <c r="AO33">
        <v>0.43367</v>
      </c>
      <c r="AP33">
        <v>0.44841999999999999</v>
      </c>
      <c r="AQ33">
        <v>0.44184000000000001</v>
      </c>
      <c r="AR33">
        <v>0.43298999999999999</v>
      </c>
      <c r="AT33">
        <v>5.0000000000000002E-5</v>
      </c>
      <c r="AU33" s="8">
        <v>4.0000000000000003E-5</v>
      </c>
      <c r="AV33" s="8">
        <v>5.0000000000000002E-5</v>
      </c>
      <c r="AW33" s="8">
        <v>-1.2999999999999999E-4</v>
      </c>
      <c r="AX33" s="9">
        <f t="shared" si="2"/>
        <v>-1.3333333333333328E-5</v>
      </c>
      <c r="AZ33" s="9">
        <v>3.46637</v>
      </c>
      <c r="BA33">
        <v>3.6101399999999999</v>
      </c>
      <c r="BC33">
        <v>3.4546100000000002</v>
      </c>
      <c r="BD33">
        <v>3.4500600000000001</v>
      </c>
      <c r="BE33" s="8">
        <v>0.42437999999999998</v>
      </c>
      <c r="BF33" s="8">
        <v>0.39752999999999999</v>
      </c>
      <c r="BG33" s="8">
        <v>0.35249999999999998</v>
      </c>
      <c r="BH33" s="8">
        <v>0.34800999999999999</v>
      </c>
      <c r="BI33" s="9">
        <f t="shared" si="3"/>
        <v>0.38060499999999997</v>
      </c>
      <c r="BJ33" s="8">
        <v>7.7506199999999996</v>
      </c>
      <c r="BK33" s="8">
        <v>7.77163</v>
      </c>
      <c r="BL33">
        <v>7.8387599999999997</v>
      </c>
      <c r="BM33" s="8">
        <v>7.9348700000000001</v>
      </c>
      <c r="BN33" s="8">
        <v>7.9763299999999999</v>
      </c>
      <c r="BO33" s="8">
        <v>7.8476800000000004</v>
      </c>
      <c r="BP33" s="9">
        <f t="shared" si="4"/>
        <v>7.9196266666666668</v>
      </c>
      <c r="BQ33" s="8">
        <v>2.6620000000000001E-2</v>
      </c>
      <c r="BR33">
        <v>2.7060000000000001E-2</v>
      </c>
      <c r="BS33" s="8">
        <v>2.6749999999999999E-2</v>
      </c>
      <c r="BT33" s="8">
        <v>2.7050000000000001E-2</v>
      </c>
      <c r="BU33" s="9">
        <f t="shared" si="5"/>
        <v>2.680666666666667E-2</v>
      </c>
    </row>
    <row r="34" spans="1:73">
      <c r="A34" s="1" t="s">
        <v>527</v>
      </c>
      <c r="B34" s="2" t="str">
        <f>"2025_10_14"&amp;"_"&amp;A34</f>
        <v>2025_10_14_40</v>
      </c>
      <c r="C34" t="s">
        <v>313</v>
      </c>
      <c r="D34">
        <v>2.8999999999999998E-3</v>
      </c>
      <c r="E34" s="9">
        <v>4.7099999999999998E-3</v>
      </c>
      <c r="F34">
        <v>2.33E-3</v>
      </c>
      <c r="G34">
        <v>2.7799999999999999E-3</v>
      </c>
      <c r="H34" s="8">
        <v>2.7200000000000002E-3</v>
      </c>
      <c r="I34" s="8">
        <v>2.7200000000000002E-3</v>
      </c>
      <c r="J34">
        <v>3.8600000000000001E-3</v>
      </c>
      <c r="K34">
        <v>2.8E-3</v>
      </c>
      <c r="L34">
        <v>2.5600000000000002E-3</v>
      </c>
      <c r="M34" s="8">
        <v>2.3999999999999998E-3</v>
      </c>
      <c r="N34" s="9">
        <f t="shared" si="0"/>
        <v>2.6133333333333334E-3</v>
      </c>
      <c r="O34">
        <v>3.3146499999999999</v>
      </c>
      <c r="P34">
        <v>3.2757700000000001</v>
      </c>
      <c r="Q34">
        <v>3.2337500000000001</v>
      </c>
      <c r="R34" s="8">
        <v>3.2292999999999998</v>
      </c>
      <c r="S34">
        <v>3.2665899999999999</v>
      </c>
      <c r="T34">
        <v>3.4939900000000002</v>
      </c>
      <c r="U34">
        <v>3.32666</v>
      </c>
      <c r="V34">
        <v>3.2767300000000001</v>
      </c>
      <c r="W34" s="8">
        <v>3.2423700000000002</v>
      </c>
      <c r="X34">
        <v>3.34476</v>
      </c>
      <c r="Y34">
        <v>3.3128000000000002</v>
      </c>
      <c r="Z34">
        <v>3.3073700000000001</v>
      </c>
      <c r="AA34" s="9">
        <f t="shared" si="1"/>
        <v>3.2358349999999998</v>
      </c>
      <c r="AB34">
        <v>-1.64E-3</v>
      </c>
      <c r="AC34">
        <v>-4.8999999999999998E-4</v>
      </c>
      <c r="AD34" s="9">
        <v>-1.1E-4</v>
      </c>
      <c r="AE34">
        <v>-1.23E-3</v>
      </c>
      <c r="AF34">
        <v>6.8000000000000005E-4</v>
      </c>
      <c r="AH34" s="9">
        <v>0.76007999999999998</v>
      </c>
      <c r="AI34">
        <v>0.75141999999999998</v>
      </c>
      <c r="AJ34">
        <v>0.68918000000000001</v>
      </c>
      <c r="AL34" s="9">
        <v>4.6000000000000001E-4</v>
      </c>
      <c r="AN34" s="9">
        <v>0.42415000000000003</v>
      </c>
      <c r="AO34">
        <v>0.42791000000000001</v>
      </c>
      <c r="AP34">
        <v>0.44242999999999999</v>
      </c>
      <c r="AQ34">
        <v>0.43597999999999998</v>
      </c>
      <c r="AR34">
        <v>0.42703000000000002</v>
      </c>
      <c r="AT34">
        <v>6.0000000000000002E-5</v>
      </c>
      <c r="AU34" s="8">
        <v>9.0000000000000006E-5</v>
      </c>
      <c r="AV34" s="8">
        <v>2.0000000000000001E-4</v>
      </c>
      <c r="AW34" s="8">
        <v>-8.0000000000000007E-5</v>
      </c>
      <c r="AX34" s="9">
        <f t="shared" si="2"/>
        <v>7.0000000000000007E-5</v>
      </c>
      <c r="AZ34" s="9">
        <v>3.4171399999999998</v>
      </c>
      <c r="BA34">
        <v>3.5528599999999999</v>
      </c>
      <c r="BC34">
        <v>3.4036200000000001</v>
      </c>
      <c r="BD34">
        <v>3.3951899999999999</v>
      </c>
      <c r="BE34" s="8">
        <v>0.44857000000000002</v>
      </c>
      <c r="BF34" s="8">
        <v>0.42643999999999999</v>
      </c>
      <c r="BG34" s="8">
        <v>0.35975000000000001</v>
      </c>
      <c r="BH34" s="8">
        <v>0.38257999999999998</v>
      </c>
      <c r="BI34" s="9">
        <f t="shared" si="3"/>
        <v>0.404335</v>
      </c>
      <c r="BJ34" s="8">
        <v>7.6808399999999999</v>
      </c>
      <c r="BK34" s="8">
        <v>7.6658999999999997</v>
      </c>
      <c r="BL34">
        <v>7.7123200000000001</v>
      </c>
      <c r="BM34" s="8">
        <v>7.8550199999999997</v>
      </c>
      <c r="BN34" s="8">
        <v>7.8601599999999996</v>
      </c>
      <c r="BO34" s="8">
        <v>7.7244799999999998</v>
      </c>
      <c r="BP34" s="9">
        <f t="shared" si="4"/>
        <v>7.8132200000000003</v>
      </c>
      <c r="BQ34" s="8">
        <v>2.6440000000000002E-2</v>
      </c>
      <c r="BR34">
        <v>2.6890000000000001E-2</v>
      </c>
      <c r="BS34" s="8">
        <v>2.6589999999999999E-2</v>
      </c>
      <c r="BT34" s="8">
        <v>2.6849999999999999E-2</v>
      </c>
      <c r="BU34" s="9">
        <f t="shared" si="5"/>
        <v>2.662666666666667E-2</v>
      </c>
    </row>
    <row r="35" spans="1:73">
      <c r="A35" s="1" t="s">
        <v>528</v>
      </c>
      <c r="B35" s="2" t="str">
        <f>"2025_10_14"&amp;"_"&amp;A35</f>
        <v>2025_10_14_41</v>
      </c>
      <c r="C35" t="s">
        <v>323</v>
      </c>
      <c r="D35">
        <v>3.15E-3</v>
      </c>
      <c r="E35" s="9">
        <v>5.4099999999999999E-3</v>
      </c>
      <c r="F35">
        <v>2.5400000000000002E-3</v>
      </c>
      <c r="G35">
        <v>2.7699999999999999E-3</v>
      </c>
      <c r="H35" s="8">
        <v>2.8600000000000001E-3</v>
      </c>
      <c r="I35" s="8">
        <v>2.8700000000000002E-3</v>
      </c>
      <c r="J35">
        <v>2.2699999999999999E-3</v>
      </c>
      <c r="K35">
        <v>3.1199999999999999E-3</v>
      </c>
      <c r="L35">
        <v>2.7100000000000002E-3</v>
      </c>
      <c r="M35" s="8">
        <v>2.48E-3</v>
      </c>
      <c r="N35" s="9">
        <f t="shared" si="0"/>
        <v>2.7366666666666668E-3</v>
      </c>
      <c r="O35">
        <v>3.4295399999999998</v>
      </c>
      <c r="P35">
        <v>3.391</v>
      </c>
      <c r="Q35">
        <v>3.3473000000000002</v>
      </c>
      <c r="R35" s="8">
        <v>3.3274599999999999</v>
      </c>
      <c r="S35">
        <v>3.38727</v>
      </c>
      <c r="T35">
        <v>3.6238199999999998</v>
      </c>
      <c r="U35">
        <v>3.4329000000000001</v>
      </c>
      <c r="V35">
        <v>3.38632</v>
      </c>
      <c r="W35" s="8">
        <v>3.35188</v>
      </c>
      <c r="X35">
        <v>3.4708700000000001</v>
      </c>
      <c r="Y35">
        <v>3.4357899999999999</v>
      </c>
      <c r="Z35">
        <v>3.4237099999999998</v>
      </c>
      <c r="AA35" s="9">
        <f t="shared" si="1"/>
        <v>3.3396699999999999</v>
      </c>
      <c r="AB35">
        <v>-1.09E-3</v>
      </c>
      <c r="AC35">
        <v>-1.7000000000000001E-4</v>
      </c>
      <c r="AD35" s="9">
        <v>-1E-4</v>
      </c>
      <c r="AE35">
        <v>-1.09E-3</v>
      </c>
      <c r="AF35">
        <v>-1.7000000000000001E-4</v>
      </c>
      <c r="AH35" s="9">
        <v>0.82</v>
      </c>
      <c r="AI35">
        <v>0.80854999999999999</v>
      </c>
      <c r="AJ35">
        <v>0.74551000000000001</v>
      </c>
      <c r="AL35" s="9">
        <v>4.7199999999999998E-4</v>
      </c>
      <c r="AN35" s="9">
        <v>0.43858000000000003</v>
      </c>
      <c r="AO35">
        <v>0.44344</v>
      </c>
      <c r="AP35">
        <v>0.45932000000000001</v>
      </c>
      <c r="AQ35">
        <v>0.45123999999999997</v>
      </c>
      <c r="AR35">
        <v>0.44220999999999999</v>
      </c>
      <c r="AT35">
        <v>8.0000000000000007E-5</v>
      </c>
      <c r="AU35" s="8">
        <v>1.2E-4</v>
      </c>
      <c r="AV35" s="8">
        <v>2.2000000000000001E-4</v>
      </c>
      <c r="AW35" s="8">
        <v>-1.0000000000000001E-5</v>
      </c>
      <c r="AX35" s="9">
        <f t="shared" si="2"/>
        <v>1.1E-4</v>
      </c>
      <c r="AZ35" s="9">
        <v>3.4520200000000001</v>
      </c>
      <c r="BA35">
        <v>3.58962</v>
      </c>
      <c r="BC35">
        <v>3.42807</v>
      </c>
      <c r="BD35">
        <v>3.42279</v>
      </c>
      <c r="BE35" s="8">
        <v>0.47259000000000001</v>
      </c>
      <c r="BF35" s="8">
        <v>0.44235000000000002</v>
      </c>
      <c r="BG35" s="8">
        <v>0.3856</v>
      </c>
      <c r="BH35" s="8">
        <v>0.41105999999999998</v>
      </c>
      <c r="BI35" s="9">
        <f t="shared" si="3"/>
        <v>0.4279</v>
      </c>
      <c r="BJ35" s="8">
        <v>7.6830299999999996</v>
      </c>
      <c r="BK35" s="8">
        <v>7.6641899999999996</v>
      </c>
      <c r="BL35">
        <v>7.7113500000000004</v>
      </c>
      <c r="BM35" s="8">
        <v>7.8376299999999999</v>
      </c>
      <c r="BN35" s="8">
        <v>7.84755</v>
      </c>
      <c r="BO35" s="8">
        <v>7.7405999999999997</v>
      </c>
      <c r="BP35" s="9">
        <f t="shared" si="4"/>
        <v>7.8085933333333335</v>
      </c>
      <c r="BQ35" s="8">
        <v>2.7439999999999999E-2</v>
      </c>
      <c r="BR35">
        <v>2.7879999999999999E-2</v>
      </c>
      <c r="BS35" s="8">
        <v>2.7529999999999999E-2</v>
      </c>
      <c r="BT35" s="8">
        <v>2.776E-2</v>
      </c>
      <c r="BU35" s="9">
        <f t="shared" si="5"/>
        <v>2.7576666666666666E-2</v>
      </c>
    </row>
    <row r="36" spans="1:73">
      <c r="A36" s="1" t="s">
        <v>529</v>
      </c>
      <c r="B36" s="2" t="str">
        <f>"2025_10_14"&amp;"_"&amp;A36</f>
        <v>2025_10_14_42</v>
      </c>
      <c r="C36" t="s">
        <v>330</v>
      </c>
      <c r="D36">
        <v>2.9399999999999999E-3</v>
      </c>
      <c r="E36" s="9">
        <v>6.5700000000000003E-3</v>
      </c>
      <c r="F36">
        <v>2.4499999999999999E-3</v>
      </c>
      <c r="G36">
        <v>2.66E-3</v>
      </c>
      <c r="H36" s="8">
        <v>2.6900000000000001E-3</v>
      </c>
      <c r="I36" s="8">
        <v>2.6900000000000001E-3</v>
      </c>
      <c r="J36">
        <v>3.0100000000000001E-3</v>
      </c>
      <c r="K36">
        <v>2.7799999999999999E-3</v>
      </c>
      <c r="L36">
        <v>2.5500000000000002E-3</v>
      </c>
      <c r="M36" s="8">
        <v>2.3E-3</v>
      </c>
      <c r="N36" s="9">
        <f t="shared" si="0"/>
        <v>2.5600000000000002E-3</v>
      </c>
      <c r="O36">
        <v>3.2627799999999998</v>
      </c>
      <c r="P36">
        <v>3.2313800000000001</v>
      </c>
      <c r="Q36">
        <v>3.1843300000000001</v>
      </c>
      <c r="R36" s="8">
        <v>3.1880899999999999</v>
      </c>
      <c r="S36">
        <v>3.1993200000000002</v>
      </c>
      <c r="T36">
        <v>3.4427300000000001</v>
      </c>
      <c r="U36">
        <v>3.2795100000000001</v>
      </c>
      <c r="V36">
        <v>3.2329699999999999</v>
      </c>
      <c r="W36" s="8">
        <v>3.1908699999999999</v>
      </c>
      <c r="X36">
        <v>3.29623</v>
      </c>
      <c r="Y36">
        <v>3.2632400000000001</v>
      </c>
      <c r="Z36">
        <v>3.2520500000000001</v>
      </c>
      <c r="AA36" s="9">
        <f t="shared" si="1"/>
        <v>3.1894799999999996</v>
      </c>
      <c r="AB36">
        <v>-1.2800000000000001E-3</v>
      </c>
      <c r="AC36">
        <v>-4.2000000000000002E-4</v>
      </c>
      <c r="AD36" s="9">
        <v>-3.8999999999999999E-4</v>
      </c>
      <c r="AE36">
        <v>-8.0000000000000004E-4</v>
      </c>
      <c r="AF36">
        <v>-1.1999999999999999E-3</v>
      </c>
      <c r="AH36" s="9">
        <v>0.76670000000000005</v>
      </c>
      <c r="AI36">
        <v>0.75687000000000004</v>
      </c>
      <c r="AJ36">
        <v>0.69494</v>
      </c>
      <c r="AL36" s="9">
        <v>4.6099999999999998E-4</v>
      </c>
      <c r="AN36" s="9">
        <v>0.42054000000000002</v>
      </c>
      <c r="AO36">
        <v>0.42575000000000002</v>
      </c>
      <c r="AP36">
        <v>0.44068000000000002</v>
      </c>
      <c r="AQ36">
        <v>0.43339</v>
      </c>
      <c r="AR36">
        <v>0.42497000000000001</v>
      </c>
      <c r="AT36">
        <v>1.7000000000000001E-4</v>
      </c>
      <c r="AU36" s="8">
        <v>1.7000000000000001E-4</v>
      </c>
      <c r="AV36" s="8">
        <v>2.1000000000000001E-4</v>
      </c>
      <c r="AW36" s="8">
        <v>3.0000000000000001E-5</v>
      </c>
      <c r="AX36" s="9">
        <f t="shared" si="2"/>
        <v>1.3666666666666669E-4</v>
      </c>
      <c r="AZ36" s="9">
        <v>3.4856500000000001</v>
      </c>
      <c r="BA36">
        <v>3.6298400000000002</v>
      </c>
      <c r="BC36">
        <v>3.4718300000000002</v>
      </c>
      <c r="BD36">
        <v>3.46279</v>
      </c>
      <c r="BE36" s="8">
        <v>0.44041000000000002</v>
      </c>
      <c r="BF36" s="8">
        <v>0.441</v>
      </c>
      <c r="BG36" s="8">
        <v>0.41670000000000001</v>
      </c>
      <c r="BH36" s="8">
        <v>0.38091000000000003</v>
      </c>
      <c r="BI36" s="9">
        <f t="shared" si="3"/>
        <v>0.41975500000000004</v>
      </c>
      <c r="BJ36" s="8">
        <v>7.6839700000000004</v>
      </c>
      <c r="BK36" s="8">
        <v>7.68872</v>
      </c>
      <c r="BL36">
        <v>7.7415599999999998</v>
      </c>
      <c r="BM36" s="8">
        <v>7.8855500000000003</v>
      </c>
      <c r="BN36" s="8">
        <v>7.8900399999999999</v>
      </c>
      <c r="BO36" s="8">
        <v>7.7584999999999997</v>
      </c>
      <c r="BP36" s="9">
        <f t="shared" si="4"/>
        <v>7.8446966666666667</v>
      </c>
      <c r="BQ36" s="8">
        <v>2.6110000000000001E-2</v>
      </c>
      <c r="BR36">
        <v>2.6550000000000001E-2</v>
      </c>
      <c r="BS36" s="8">
        <v>2.622E-2</v>
      </c>
      <c r="BT36" s="8">
        <v>2.6499999999999999E-2</v>
      </c>
      <c r="BU36" s="9">
        <f t="shared" si="5"/>
        <v>2.6276666666666667E-2</v>
      </c>
    </row>
    <row r="37" spans="1:73">
      <c r="A37" s="1" t="s">
        <v>530</v>
      </c>
      <c r="B37" s="2" t="str">
        <f>"2025_10_14"&amp;"_"&amp;A37</f>
        <v>2025_10_14_43</v>
      </c>
      <c r="C37" t="s">
        <v>337</v>
      </c>
      <c r="D37">
        <v>3.5999999999999999E-3</v>
      </c>
      <c r="E37" s="9">
        <v>7.4400000000000004E-3</v>
      </c>
      <c r="F37">
        <v>2.5400000000000002E-3</v>
      </c>
      <c r="G37">
        <v>2.7200000000000002E-3</v>
      </c>
      <c r="H37" s="8">
        <v>2.7399999999999998E-3</v>
      </c>
      <c r="I37" s="8">
        <v>2.7299999999999998E-3</v>
      </c>
      <c r="J37">
        <v>4.1200000000000004E-3</v>
      </c>
      <c r="K37">
        <v>3.7399999999999998E-3</v>
      </c>
      <c r="L37">
        <v>2.6099999999999999E-3</v>
      </c>
      <c r="M37" s="8">
        <v>2.3900000000000002E-3</v>
      </c>
      <c r="N37" s="9">
        <f t="shared" si="0"/>
        <v>2.6199999999999995E-3</v>
      </c>
      <c r="O37">
        <v>3.3167800000000001</v>
      </c>
      <c r="P37">
        <v>3.2949199999999998</v>
      </c>
      <c r="Q37">
        <v>3.2519300000000002</v>
      </c>
      <c r="R37" s="8">
        <v>3.25197</v>
      </c>
      <c r="S37">
        <v>3.28207</v>
      </c>
      <c r="T37">
        <v>3.5168499999999998</v>
      </c>
      <c r="U37">
        <v>3.3352900000000001</v>
      </c>
      <c r="V37">
        <v>3.28328</v>
      </c>
      <c r="W37" s="8">
        <v>3.2433399999999999</v>
      </c>
      <c r="X37">
        <v>3.3586499999999999</v>
      </c>
      <c r="Y37">
        <v>3.32437</v>
      </c>
      <c r="Z37">
        <v>3.3284400000000001</v>
      </c>
      <c r="AA37" s="9">
        <f t="shared" si="1"/>
        <v>3.247655</v>
      </c>
      <c r="AB37">
        <v>-7.1000000000000002E-4</v>
      </c>
      <c r="AC37">
        <v>1.9000000000000001E-4</v>
      </c>
      <c r="AD37" s="9">
        <v>5.4000000000000001E-4</v>
      </c>
      <c r="AE37">
        <v>-1.73E-3</v>
      </c>
      <c r="AF37">
        <v>-3.5E-4</v>
      </c>
      <c r="AH37" s="9">
        <v>0.88644999999999996</v>
      </c>
      <c r="AI37">
        <v>0.87351999999999996</v>
      </c>
      <c r="AJ37">
        <v>0.80325000000000002</v>
      </c>
      <c r="AL37" s="9">
        <v>4.6799999999999999E-4</v>
      </c>
      <c r="AN37" s="9">
        <v>0.42580000000000001</v>
      </c>
      <c r="AO37">
        <v>0.43073</v>
      </c>
      <c r="AP37">
        <v>0.44562000000000002</v>
      </c>
      <c r="AQ37">
        <v>0.43844</v>
      </c>
      <c r="AR37">
        <v>0.42887999999999998</v>
      </c>
      <c r="AT37">
        <v>1.4999999999999999E-4</v>
      </c>
      <c r="AU37" s="8">
        <v>1.1E-4</v>
      </c>
      <c r="AV37" s="8">
        <v>1.6000000000000001E-4</v>
      </c>
      <c r="AW37" s="8">
        <v>2.7999999999999998E-4</v>
      </c>
      <c r="AX37" s="9">
        <f t="shared" si="2"/>
        <v>1.8333333333333331E-4</v>
      </c>
      <c r="AZ37" s="9">
        <v>3.55559</v>
      </c>
      <c r="BA37">
        <v>3.6966199999999998</v>
      </c>
      <c r="BC37">
        <v>3.53477</v>
      </c>
      <c r="BD37">
        <v>3.53023</v>
      </c>
      <c r="BE37" s="8">
        <v>0.49697000000000002</v>
      </c>
      <c r="BF37" s="8">
        <v>0.44585000000000002</v>
      </c>
      <c r="BG37" s="8">
        <v>0.42786000000000002</v>
      </c>
      <c r="BH37" s="8">
        <v>0.41116000000000003</v>
      </c>
      <c r="BI37" s="9">
        <f t="shared" si="3"/>
        <v>0.44546000000000002</v>
      </c>
      <c r="BJ37" s="8">
        <v>8.0012699999999999</v>
      </c>
      <c r="BK37" s="8">
        <v>7.9936999999999996</v>
      </c>
      <c r="BL37">
        <v>8.0540199999999995</v>
      </c>
      <c r="BM37" s="8">
        <v>8.1349900000000002</v>
      </c>
      <c r="BN37" s="8">
        <v>8.1572300000000002</v>
      </c>
      <c r="BO37" s="8">
        <v>8.0556000000000001</v>
      </c>
      <c r="BP37" s="9">
        <f t="shared" si="4"/>
        <v>8.1159400000000002</v>
      </c>
      <c r="BQ37" s="8">
        <v>2.673E-2</v>
      </c>
      <c r="BR37">
        <v>2.7140000000000001E-2</v>
      </c>
      <c r="BS37" s="8">
        <v>2.682E-2</v>
      </c>
      <c r="BT37" s="8">
        <v>2.708E-2</v>
      </c>
      <c r="BU37" s="9">
        <f t="shared" si="5"/>
        <v>2.687666666666667E-2</v>
      </c>
    </row>
    <row r="38" spans="1:73">
      <c r="A38" s="1" t="s">
        <v>531</v>
      </c>
      <c r="B38" s="2" t="str">
        <f>"2025_10_14"&amp;"_"&amp;A38</f>
        <v>2025_10_14_44</v>
      </c>
      <c r="C38" t="s">
        <v>344</v>
      </c>
      <c r="D38">
        <v>3.9199999999999999E-3</v>
      </c>
      <c r="E38" s="9">
        <v>6.5900000000000004E-3</v>
      </c>
      <c r="F38">
        <v>2.7000000000000001E-3</v>
      </c>
      <c r="G38">
        <v>3.2200000000000002E-3</v>
      </c>
      <c r="H38" s="8">
        <v>3.2299999999999998E-3</v>
      </c>
      <c r="I38" s="8">
        <v>3.2299999999999998E-3</v>
      </c>
      <c r="J38">
        <v>4.0499999999999998E-3</v>
      </c>
      <c r="K38">
        <v>3.79E-3</v>
      </c>
      <c r="L38">
        <v>3.0999999999999999E-3</v>
      </c>
      <c r="M38" s="8">
        <v>2.8999999999999998E-3</v>
      </c>
      <c r="N38" s="9">
        <f t="shared" si="0"/>
        <v>3.1199999999999999E-3</v>
      </c>
      <c r="O38">
        <v>3.7669100000000002</v>
      </c>
      <c r="P38">
        <v>3.7231999999999998</v>
      </c>
      <c r="Q38">
        <v>3.6813500000000001</v>
      </c>
      <c r="R38" s="8">
        <v>3.6569099999999999</v>
      </c>
      <c r="S38">
        <v>3.7217799999999999</v>
      </c>
      <c r="T38">
        <v>3.9745200000000001</v>
      </c>
      <c r="U38">
        <v>3.7707600000000001</v>
      </c>
      <c r="V38">
        <v>3.70417</v>
      </c>
      <c r="W38" s="8">
        <v>3.6633399999999998</v>
      </c>
      <c r="X38">
        <v>3.7953299999999999</v>
      </c>
      <c r="Y38">
        <v>3.7562600000000002</v>
      </c>
      <c r="Z38">
        <v>3.7576700000000001</v>
      </c>
      <c r="AA38" s="9">
        <f t="shared" si="1"/>
        <v>3.6601249999999999</v>
      </c>
      <c r="AB38">
        <v>-9.0000000000000006E-5</v>
      </c>
      <c r="AC38">
        <v>1.73E-3</v>
      </c>
      <c r="AD38" s="9">
        <v>1.9E-3</v>
      </c>
      <c r="AE38">
        <v>2.0000000000000002E-5</v>
      </c>
      <c r="AF38">
        <v>2.6700000000000001E-3</v>
      </c>
      <c r="AH38" s="9">
        <v>0.93644000000000005</v>
      </c>
      <c r="AI38">
        <v>0.92095000000000005</v>
      </c>
      <c r="AJ38">
        <v>0.86958000000000002</v>
      </c>
      <c r="AL38" s="9">
        <v>4.8200000000000001E-4</v>
      </c>
      <c r="AN38" s="9">
        <v>0.49119000000000002</v>
      </c>
      <c r="AO38">
        <v>0.49573</v>
      </c>
      <c r="AP38">
        <v>0.51322000000000001</v>
      </c>
      <c r="AQ38">
        <v>0.50416000000000005</v>
      </c>
      <c r="AR38">
        <v>0.49247000000000002</v>
      </c>
      <c r="AT38">
        <v>3.3E-4</v>
      </c>
      <c r="AU38" s="8">
        <v>3.4000000000000002E-4</v>
      </c>
      <c r="AV38" s="8">
        <v>4.8999999999999998E-4</v>
      </c>
      <c r="AW38" s="8">
        <v>1.9000000000000001E-4</v>
      </c>
      <c r="AX38" s="9">
        <f t="shared" si="2"/>
        <v>3.4000000000000002E-4</v>
      </c>
      <c r="AZ38" s="9">
        <v>3.7759999999999998</v>
      </c>
      <c r="BA38">
        <v>3.9267599999999998</v>
      </c>
      <c r="BC38">
        <v>3.7450299999999999</v>
      </c>
      <c r="BD38">
        <v>3.7336800000000001</v>
      </c>
      <c r="BE38" s="8">
        <v>0.47506999999999999</v>
      </c>
      <c r="BF38" s="8">
        <v>0.45773999999999998</v>
      </c>
      <c r="BG38" s="8">
        <v>0.43873000000000001</v>
      </c>
      <c r="BH38" s="8">
        <v>0.42236000000000001</v>
      </c>
      <c r="BI38" s="9">
        <f t="shared" si="3"/>
        <v>0.44847500000000001</v>
      </c>
      <c r="BJ38" s="8">
        <v>8.0179399999999994</v>
      </c>
      <c r="BK38" s="8">
        <v>8.0125299999999999</v>
      </c>
      <c r="BL38">
        <v>8.0633099999999995</v>
      </c>
      <c r="BM38" s="8">
        <v>8.1616800000000005</v>
      </c>
      <c r="BN38" s="8">
        <v>8.1892999999999994</v>
      </c>
      <c r="BO38" s="8">
        <v>8.0708400000000005</v>
      </c>
      <c r="BP38" s="9">
        <f t="shared" si="4"/>
        <v>8.1406066666666668</v>
      </c>
      <c r="BQ38" s="8">
        <v>3.0300000000000001E-2</v>
      </c>
      <c r="BR38">
        <v>3.0759999999999999E-2</v>
      </c>
      <c r="BS38" s="8">
        <v>3.0370000000000001E-2</v>
      </c>
      <c r="BT38" s="8">
        <v>3.0669999999999999E-2</v>
      </c>
      <c r="BU38" s="9">
        <f t="shared" si="5"/>
        <v>3.0446666666666667E-2</v>
      </c>
    </row>
    <row r="39" spans="1:73">
      <c r="A39" s="1" t="s">
        <v>532</v>
      </c>
      <c r="B39" s="2" t="str">
        <f>"2025_10_14"&amp;"_"&amp;A39</f>
        <v>2025_10_14_45</v>
      </c>
      <c r="C39" t="s">
        <v>345</v>
      </c>
      <c r="D39">
        <v>7.0000000000000001E-3</v>
      </c>
      <c r="E39" s="9">
        <v>9.9000000000000008E-3</v>
      </c>
      <c r="F39">
        <v>3.0000000000000001E-3</v>
      </c>
      <c r="G39">
        <v>3.3700000000000002E-3</v>
      </c>
      <c r="H39" s="8">
        <v>3.4499999999999999E-3</v>
      </c>
      <c r="I39" s="8">
        <v>3.46E-3</v>
      </c>
      <c r="J39">
        <v>3.0799999999999998E-3</v>
      </c>
      <c r="K39">
        <v>3.7599999999999999E-3</v>
      </c>
      <c r="L39">
        <v>3.32E-3</v>
      </c>
      <c r="M39" s="8">
        <v>3.16E-3</v>
      </c>
      <c r="N39" s="9">
        <f t="shared" si="0"/>
        <v>3.3566666666666662E-3</v>
      </c>
      <c r="O39">
        <v>3.9756800000000001</v>
      </c>
      <c r="P39">
        <v>3.9386399999999999</v>
      </c>
      <c r="Q39">
        <v>3.8827199999999999</v>
      </c>
      <c r="R39" s="8">
        <v>3.8542999999999998</v>
      </c>
      <c r="S39">
        <v>3.9294500000000001</v>
      </c>
      <c r="T39">
        <v>4.2063800000000002</v>
      </c>
      <c r="U39">
        <v>3.99715</v>
      </c>
      <c r="V39">
        <v>3.92564</v>
      </c>
      <c r="W39" s="8">
        <v>3.8758400000000002</v>
      </c>
      <c r="X39">
        <v>4.00434</v>
      </c>
      <c r="Y39">
        <v>3.97296</v>
      </c>
      <c r="Z39">
        <v>3.9760499999999999</v>
      </c>
      <c r="AA39" s="9">
        <f t="shared" si="1"/>
        <v>3.8650700000000002</v>
      </c>
      <c r="AB39">
        <v>3.5100000000000001E-3</v>
      </c>
      <c r="AC39">
        <v>4.0000000000000001E-3</v>
      </c>
      <c r="AD39" s="9">
        <v>4.6699999999999997E-3</v>
      </c>
      <c r="AE39">
        <v>2.6199999999999999E-3</v>
      </c>
      <c r="AF39">
        <v>3.5899999999999999E-3</v>
      </c>
      <c r="AH39" s="9">
        <v>0.96921999999999997</v>
      </c>
      <c r="AI39">
        <v>0.95326999999999995</v>
      </c>
      <c r="AJ39">
        <v>0.89424000000000003</v>
      </c>
      <c r="AL39" s="9">
        <v>5.2700000000000002E-4</v>
      </c>
      <c r="AN39" s="9">
        <v>0.51580999999999999</v>
      </c>
      <c r="AO39">
        <v>0.52281999999999995</v>
      </c>
      <c r="AP39">
        <v>0.54076999999999997</v>
      </c>
      <c r="AQ39">
        <v>0.53134999999999999</v>
      </c>
      <c r="AR39">
        <v>0.52003999999999995</v>
      </c>
      <c r="AT39">
        <v>6.8000000000000005E-4</v>
      </c>
      <c r="AU39" s="8">
        <v>6.8999999999999997E-4</v>
      </c>
      <c r="AV39" s="8">
        <v>8.8999999999999995E-4</v>
      </c>
      <c r="AW39" s="8">
        <v>4.4999999999999999E-4</v>
      </c>
      <c r="AX39" s="9">
        <f t="shared" si="2"/>
        <v>6.7666666666666656E-4</v>
      </c>
      <c r="AZ39" s="9">
        <v>3.9811399999999999</v>
      </c>
      <c r="BA39">
        <v>4.1418900000000001</v>
      </c>
      <c r="BC39">
        <v>3.9462299999999999</v>
      </c>
      <c r="BD39">
        <v>3.9403800000000002</v>
      </c>
      <c r="BE39" s="8">
        <v>0.49642999999999998</v>
      </c>
      <c r="BF39" s="8">
        <v>0.45054</v>
      </c>
      <c r="BG39" s="8">
        <v>0.41857</v>
      </c>
      <c r="BH39" s="8">
        <v>0.40094999999999997</v>
      </c>
      <c r="BI39" s="9">
        <f t="shared" si="3"/>
        <v>0.44162249999999997</v>
      </c>
      <c r="BJ39" s="8">
        <v>8.1495200000000008</v>
      </c>
      <c r="BK39" s="8">
        <v>8.1453299999999995</v>
      </c>
      <c r="BL39">
        <v>8.2016799999999996</v>
      </c>
      <c r="BM39" s="8">
        <v>8.3055400000000006</v>
      </c>
      <c r="BN39" s="8">
        <v>8.3107199999999999</v>
      </c>
      <c r="BO39" s="8">
        <v>8.1929599999999994</v>
      </c>
      <c r="BP39" s="9">
        <f t="shared" si="4"/>
        <v>8.2697400000000005</v>
      </c>
      <c r="BQ39" s="8">
        <v>3.1370000000000002E-2</v>
      </c>
      <c r="BR39">
        <v>3.1850000000000003E-2</v>
      </c>
      <c r="BS39" s="8">
        <v>3.1399999999999997E-2</v>
      </c>
      <c r="BT39" s="8">
        <v>3.1809999999999998E-2</v>
      </c>
      <c r="BU39" s="9">
        <f t="shared" si="5"/>
        <v>3.1526666666666668E-2</v>
      </c>
    </row>
    <row r="40" spans="1:73">
      <c r="A40" s="1" t="s">
        <v>545</v>
      </c>
      <c r="B40" s="2" t="str">
        <f>"2025_10_14"&amp;"_"&amp;A40</f>
        <v>2025_10_14_58</v>
      </c>
      <c r="C40" t="s">
        <v>387</v>
      </c>
      <c r="D40">
        <v>1.354E-2</v>
      </c>
      <c r="E40" s="9">
        <v>1.494E-2</v>
      </c>
      <c r="F40">
        <v>4.0200000000000001E-3</v>
      </c>
      <c r="G40">
        <v>4.0699999999999998E-3</v>
      </c>
      <c r="H40" s="8">
        <v>4.0200000000000001E-3</v>
      </c>
      <c r="I40" s="8">
        <v>4.0200000000000001E-3</v>
      </c>
      <c r="J40">
        <v>4.8500000000000001E-3</v>
      </c>
      <c r="K40">
        <v>4.2100000000000002E-3</v>
      </c>
      <c r="L40">
        <v>3.9399999999999999E-3</v>
      </c>
      <c r="M40" s="8">
        <v>3.7399999999999998E-3</v>
      </c>
      <c r="N40" s="9">
        <f t="shared" si="0"/>
        <v>3.9266666666666668E-3</v>
      </c>
      <c r="O40">
        <v>3.75969</v>
      </c>
      <c r="P40">
        <v>3.7157900000000001</v>
      </c>
      <c r="Q40">
        <v>3.6704400000000001</v>
      </c>
      <c r="R40" s="8">
        <v>3.6461999999999999</v>
      </c>
      <c r="S40">
        <v>3.7118899999999999</v>
      </c>
      <c r="T40">
        <v>3.9470000000000001</v>
      </c>
      <c r="U40">
        <v>3.7637900000000002</v>
      </c>
      <c r="V40">
        <v>3.7104499999999998</v>
      </c>
      <c r="W40" s="8">
        <v>3.6677200000000001</v>
      </c>
      <c r="X40">
        <v>3.8053699999999999</v>
      </c>
      <c r="Y40">
        <v>3.76647</v>
      </c>
      <c r="Z40">
        <v>3.7496200000000002</v>
      </c>
      <c r="AA40" s="9">
        <f t="shared" si="1"/>
        <v>3.6569599999999998</v>
      </c>
      <c r="AB40">
        <v>2.8400000000000001E-3</v>
      </c>
      <c r="AC40">
        <v>3.6900000000000001E-3</v>
      </c>
      <c r="AD40" s="9">
        <v>3.8800000000000002E-3</v>
      </c>
      <c r="AE40">
        <v>3.2599999999999999E-3</v>
      </c>
      <c r="AF40">
        <v>3.3800000000000002E-3</v>
      </c>
      <c r="AH40" s="9">
        <v>0.95223000000000002</v>
      </c>
      <c r="AI40">
        <v>0.93616999999999995</v>
      </c>
      <c r="AJ40">
        <v>0.89339000000000002</v>
      </c>
      <c r="AL40" s="9">
        <v>3.88E-4</v>
      </c>
      <c r="AN40" s="9">
        <v>0.48537999999999998</v>
      </c>
      <c r="AO40">
        <v>0.49009999999999998</v>
      </c>
      <c r="AP40">
        <v>0.50670000000000004</v>
      </c>
      <c r="AQ40">
        <v>0.49931999999999999</v>
      </c>
      <c r="AR40">
        <v>0.48879</v>
      </c>
      <c r="AT40">
        <v>7.6000000000000004E-4</v>
      </c>
      <c r="AU40" s="8">
        <v>7.6999999999999996E-4</v>
      </c>
      <c r="AV40" s="8">
        <v>8.8999999999999995E-4</v>
      </c>
      <c r="AW40" s="8">
        <v>7.3999999999999999E-4</v>
      </c>
      <c r="AX40" s="9">
        <f t="shared" si="2"/>
        <v>8.0000000000000004E-4</v>
      </c>
      <c r="AZ40" s="9">
        <v>3.0051299999999999</v>
      </c>
      <c r="BA40">
        <v>3.13164</v>
      </c>
      <c r="BC40">
        <v>2.9864700000000002</v>
      </c>
      <c r="BD40">
        <v>2.9845100000000002</v>
      </c>
      <c r="BE40" s="8">
        <v>0.48626999999999998</v>
      </c>
      <c r="BF40" s="8">
        <v>0.44462000000000002</v>
      </c>
      <c r="BG40" s="8">
        <v>0.36719000000000002</v>
      </c>
      <c r="BH40" s="8">
        <v>0.40847</v>
      </c>
      <c r="BI40" s="9">
        <f t="shared" si="3"/>
        <v>0.4266375</v>
      </c>
      <c r="BJ40" s="8">
        <v>6.1217199999999998</v>
      </c>
      <c r="BK40" s="8">
        <v>6.1321899999999996</v>
      </c>
      <c r="BL40">
        <v>6.1418299999999997</v>
      </c>
      <c r="BM40" s="8">
        <v>6.2856399999999999</v>
      </c>
      <c r="BN40" s="8">
        <v>6.2852399999999999</v>
      </c>
      <c r="BO40" s="8">
        <v>6.1795900000000001</v>
      </c>
      <c r="BP40" s="9">
        <f t="shared" si="4"/>
        <v>6.2501566666666664</v>
      </c>
      <c r="BQ40" s="8">
        <v>2.8750000000000001E-2</v>
      </c>
      <c r="BR40">
        <v>2.9250000000000002E-2</v>
      </c>
      <c r="BS40" s="8">
        <v>2.8899999999999999E-2</v>
      </c>
      <c r="BT40" s="8">
        <v>2.9250000000000002E-2</v>
      </c>
      <c r="BU40" s="9">
        <f t="shared" si="5"/>
        <v>2.8966666666666668E-2</v>
      </c>
    </row>
    <row r="41" spans="1:73">
      <c r="A41" s="1" t="s">
        <v>546</v>
      </c>
      <c r="B41" s="2" t="str">
        <f>"2025_10_14"&amp;"_"&amp;A41</f>
        <v>2025_10_14_59</v>
      </c>
      <c r="C41" t="s">
        <v>389</v>
      </c>
      <c r="D41">
        <v>9.41E-3</v>
      </c>
      <c r="E41" s="9">
        <v>1.174E-2</v>
      </c>
      <c r="F41">
        <v>3.3500000000000001E-3</v>
      </c>
      <c r="G41">
        <v>3.49E-3</v>
      </c>
      <c r="H41" s="8">
        <v>3.5599999999999998E-3</v>
      </c>
      <c r="I41" s="8">
        <v>3.5599999999999998E-3</v>
      </c>
      <c r="J41">
        <v>2.9399999999999999E-3</v>
      </c>
      <c r="K41">
        <v>3.5400000000000002E-3</v>
      </c>
      <c r="L41">
        <v>3.4399999999999999E-3</v>
      </c>
      <c r="M41" s="8">
        <v>3.2699999999999999E-3</v>
      </c>
      <c r="N41" s="9">
        <f t="shared" si="0"/>
        <v>3.4633333333333335E-3</v>
      </c>
      <c r="O41">
        <v>4.0367699999999997</v>
      </c>
      <c r="P41">
        <v>3.98691</v>
      </c>
      <c r="Q41">
        <v>3.9335399999999998</v>
      </c>
      <c r="R41" s="8">
        <v>3.8780899999999998</v>
      </c>
      <c r="S41">
        <v>3.97411</v>
      </c>
      <c r="T41">
        <v>4.2634999999999996</v>
      </c>
      <c r="U41">
        <v>4.0259600000000004</v>
      </c>
      <c r="V41">
        <v>3.9677500000000001</v>
      </c>
      <c r="W41" s="8">
        <v>3.9214099999999998</v>
      </c>
      <c r="X41">
        <v>4.0536000000000003</v>
      </c>
      <c r="Y41">
        <v>4.0157999999999996</v>
      </c>
      <c r="Z41">
        <v>4.0283199999999999</v>
      </c>
      <c r="AA41" s="9">
        <f t="shared" si="1"/>
        <v>3.89975</v>
      </c>
      <c r="AB41">
        <v>3.46E-3</v>
      </c>
      <c r="AC41">
        <v>4.64E-3</v>
      </c>
      <c r="AD41" s="9">
        <v>4.8799999999999998E-3</v>
      </c>
      <c r="AE41">
        <v>4.1700000000000001E-3</v>
      </c>
      <c r="AF41">
        <v>5.7600000000000004E-3</v>
      </c>
      <c r="AH41" s="9">
        <v>1.0608299999999999</v>
      </c>
      <c r="AI41">
        <v>1.0421899999999999</v>
      </c>
      <c r="AJ41">
        <v>0.99502000000000002</v>
      </c>
      <c r="AL41" s="9">
        <v>5.7899999999999998E-4</v>
      </c>
      <c r="AN41" s="9">
        <v>0.55232000000000003</v>
      </c>
      <c r="AO41">
        <v>0.55733999999999995</v>
      </c>
      <c r="AP41">
        <v>0.57728000000000002</v>
      </c>
      <c r="AQ41">
        <v>0.56766000000000005</v>
      </c>
      <c r="AR41">
        <v>0.55559000000000003</v>
      </c>
      <c r="AT41">
        <v>5.6999999999999998E-4</v>
      </c>
      <c r="AU41" s="8">
        <v>5.4000000000000001E-4</v>
      </c>
      <c r="AV41" s="8">
        <v>8.7000000000000001E-4</v>
      </c>
      <c r="AW41" s="8">
        <v>5.1999999999999995E-4</v>
      </c>
      <c r="AX41" s="9">
        <f t="shared" si="2"/>
        <v>6.4333333333333332E-4</v>
      </c>
      <c r="AZ41" s="9">
        <v>4.0088800000000004</v>
      </c>
      <c r="BA41">
        <v>4.1775500000000001</v>
      </c>
      <c r="BC41">
        <v>3.9778099999999998</v>
      </c>
      <c r="BD41">
        <v>3.9707599999999998</v>
      </c>
      <c r="BE41" s="8">
        <v>0.45061000000000001</v>
      </c>
      <c r="BF41" s="8">
        <v>0.3896</v>
      </c>
      <c r="BG41" s="8">
        <v>0.35637000000000002</v>
      </c>
      <c r="BH41" s="8">
        <v>0.37684000000000001</v>
      </c>
      <c r="BI41" s="9">
        <f t="shared" si="3"/>
        <v>0.39335500000000001</v>
      </c>
      <c r="BJ41" s="8">
        <v>8.0447100000000002</v>
      </c>
      <c r="BK41" s="8">
        <v>8.0399200000000004</v>
      </c>
      <c r="BL41">
        <v>8.0820600000000002</v>
      </c>
      <c r="BM41" s="8">
        <v>8.1779399999999995</v>
      </c>
      <c r="BN41" s="8">
        <v>8.2077299999999997</v>
      </c>
      <c r="BO41" s="8">
        <v>8.0965100000000003</v>
      </c>
      <c r="BP41" s="9">
        <f t="shared" si="4"/>
        <v>8.1607266666666671</v>
      </c>
      <c r="BQ41" s="8">
        <v>3.1530000000000002E-2</v>
      </c>
      <c r="BR41">
        <v>3.2039999999999999E-2</v>
      </c>
      <c r="BS41" s="8">
        <v>3.1570000000000001E-2</v>
      </c>
      <c r="BT41" s="8">
        <v>3.1879999999999999E-2</v>
      </c>
      <c r="BU41" s="9">
        <f t="shared" si="5"/>
        <v>3.1660000000000001E-2</v>
      </c>
    </row>
    <row r="42" spans="1:73">
      <c r="A42" s="1" t="s">
        <v>547</v>
      </c>
      <c r="B42" s="2" t="str">
        <f>"2025_10_14"&amp;"_"&amp;A42</f>
        <v>2025_10_14_60</v>
      </c>
      <c r="C42" t="s">
        <v>392</v>
      </c>
      <c r="D42">
        <v>9.8600000000000007E-3</v>
      </c>
      <c r="E42" s="9">
        <v>1.3469999999999999E-2</v>
      </c>
      <c r="F42">
        <v>2.2000000000000001E-3</v>
      </c>
      <c r="G42">
        <v>2.2300000000000002E-3</v>
      </c>
      <c r="H42" s="8">
        <v>2.4299999999999999E-3</v>
      </c>
      <c r="I42" s="8">
        <v>2.4099999999999998E-3</v>
      </c>
      <c r="J42">
        <v>3.79E-3</v>
      </c>
      <c r="K42">
        <v>2.7000000000000001E-3</v>
      </c>
      <c r="L42">
        <v>2.2699999999999999E-3</v>
      </c>
      <c r="M42" s="8">
        <v>2.0500000000000002E-3</v>
      </c>
      <c r="N42" s="9">
        <f t="shared" si="0"/>
        <v>2.2966666666666669E-3</v>
      </c>
      <c r="O42">
        <v>2.4580500000000001</v>
      </c>
      <c r="P42">
        <v>2.4365600000000001</v>
      </c>
      <c r="Q42">
        <v>2.4054500000000001</v>
      </c>
      <c r="R42" s="8">
        <v>2.4225400000000001</v>
      </c>
      <c r="S42">
        <v>2.4604699999999999</v>
      </c>
      <c r="T42">
        <v>2.5876700000000001</v>
      </c>
      <c r="U42">
        <v>2.4516499999999999</v>
      </c>
      <c r="V42">
        <v>2.4278400000000002</v>
      </c>
      <c r="W42" s="8">
        <v>2.3936000000000002</v>
      </c>
      <c r="X42">
        <v>2.4993599999999998</v>
      </c>
      <c r="Y42">
        <v>2.4696199999999999</v>
      </c>
      <c r="Z42">
        <v>2.4657</v>
      </c>
      <c r="AA42" s="9">
        <f t="shared" si="1"/>
        <v>2.4080700000000004</v>
      </c>
      <c r="AB42">
        <v>2.0699999999999998E-3</v>
      </c>
      <c r="AC42">
        <v>3.49E-3</v>
      </c>
      <c r="AD42" s="9">
        <v>3.8800000000000002E-3</v>
      </c>
      <c r="AE42">
        <v>1.6000000000000001E-3</v>
      </c>
      <c r="AF42">
        <v>2.8800000000000002E-3</v>
      </c>
      <c r="AH42" s="9">
        <v>0.61570000000000003</v>
      </c>
      <c r="AI42">
        <v>0.61004999999999998</v>
      </c>
      <c r="AJ42">
        <v>0.55215999999999998</v>
      </c>
      <c r="AL42" s="9">
        <v>2.6200000000000003E-4</v>
      </c>
      <c r="AN42" s="9">
        <v>0.30292000000000002</v>
      </c>
      <c r="AO42">
        <v>0.30421999999999999</v>
      </c>
      <c r="AP42">
        <v>0.31435999999999997</v>
      </c>
      <c r="AQ42">
        <v>0.30935000000000001</v>
      </c>
      <c r="AR42">
        <v>0.30329</v>
      </c>
      <c r="AT42">
        <v>6.9999999999999999E-4</v>
      </c>
      <c r="AU42" s="8">
        <v>6.7000000000000002E-4</v>
      </c>
      <c r="AV42" s="8">
        <v>7.2000000000000005E-4</v>
      </c>
      <c r="AW42" s="8">
        <v>5.1999999999999995E-4</v>
      </c>
      <c r="AX42" s="9">
        <f t="shared" si="2"/>
        <v>6.3666666666666678E-4</v>
      </c>
      <c r="AZ42" s="9">
        <v>1.7243200000000001</v>
      </c>
      <c r="BA42">
        <v>1.77925</v>
      </c>
      <c r="BC42">
        <v>1.7193700000000001</v>
      </c>
      <c r="BD42">
        <v>1.7325699999999999</v>
      </c>
      <c r="BE42" s="8">
        <v>0.23974000000000001</v>
      </c>
      <c r="BF42" s="8">
        <v>0.22004000000000001</v>
      </c>
      <c r="BG42" s="8">
        <v>0.20663999999999999</v>
      </c>
      <c r="BH42" s="8">
        <v>0.20154</v>
      </c>
      <c r="BI42" s="9">
        <f t="shared" si="3"/>
        <v>0.21699000000000002</v>
      </c>
      <c r="BJ42" s="8">
        <v>4.7019200000000003</v>
      </c>
      <c r="BK42" s="8">
        <v>4.7059300000000004</v>
      </c>
      <c r="BL42">
        <v>4.7210299999999998</v>
      </c>
      <c r="BM42" s="8">
        <v>4.7987099999999998</v>
      </c>
      <c r="BN42" s="8">
        <v>4.8235999999999999</v>
      </c>
      <c r="BO42" s="8">
        <v>4.7497400000000001</v>
      </c>
      <c r="BP42" s="9">
        <f t="shared" si="4"/>
        <v>4.790683333333333</v>
      </c>
      <c r="BQ42" s="8">
        <v>1.8079999999999999E-2</v>
      </c>
      <c r="BR42">
        <v>1.8530000000000001E-2</v>
      </c>
      <c r="BS42" s="8">
        <v>1.8110000000000001E-2</v>
      </c>
      <c r="BT42" s="8">
        <v>1.8380000000000001E-2</v>
      </c>
      <c r="BU42" s="9">
        <f t="shared" si="5"/>
        <v>1.8190000000000001E-2</v>
      </c>
    </row>
    <row r="43" spans="1:73">
      <c r="A43" s="1" t="s">
        <v>550</v>
      </c>
      <c r="B43" s="2" t="str">
        <f>"2025_10_14"&amp;"_"&amp;A43</f>
        <v>2025_10_14_63</v>
      </c>
      <c r="C43" t="s">
        <v>398</v>
      </c>
      <c r="D43">
        <v>5.2700000000000004E-3</v>
      </c>
      <c r="E43" s="9">
        <v>8.43E-3</v>
      </c>
      <c r="F43">
        <v>2.31E-3</v>
      </c>
      <c r="G43">
        <v>2.5100000000000001E-3</v>
      </c>
      <c r="H43" s="8">
        <v>2.5200000000000001E-3</v>
      </c>
      <c r="I43" s="8">
        <v>2.5200000000000001E-3</v>
      </c>
      <c r="J43">
        <v>1.97E-3</v>
      </c>
      <c r="K43">
        <v>3.0999999999999999E-3</v>
      </c>
      <c r="L43">
        <v>2.3600000000000001E-3</v>
      </c>
      <c r="M43" s="8">
        <v>2.16E-3</v>
      </c>
      <c r="N43" s="9">
        <f t="shared" si="0"/>
        <v>2.3999999999999998E-3</v>
      </c>
      <c r="O43">
        <v>2.3971900000000002</v>
      </c>
      <c r="P43">
        <v>2.3786900000000002</v>
      </c>
      <c r="Q43">
        <v>2.3514900000000001</v>
      </c>
      <c r="R43" s="8">
        <v>2.3818700000000002</v>
      </c>
      <c r="S43">
        <v>2.4180100000000002</v>
      </c>
      <c r="T43">
        <v>2.5329299999999999</v>
      </c>
      <c r="U43">
        <v>2.3820000000000001</v>
      </c>
      <c r="V43">
        <v>2.36503</v>
      </c>
      <c r="W43" s="8">
        <v>2.3344499999999999</v>
      </c>
      <c r="X43">
        <v>2.43634</v>
      </c>
      <c r="Y43">
        <v>2.4074399999999998</v>
      </c>
      <c r="Z43">
        <v>2.4196800000000001</v>
      </c>
      <c r="AA43" s="9">
        <f t="shared" si="1"/>
        <v>2.3581599999999998</v>
      </c>
      <c r="AB43">
        <v>4.4999999999999999E-4</v>
      </c>
      <c r="AC43">
        <v>2.1900000000000001E-3</v>
      </c>
      <c r="AD43" s="9">
        <v>2.2100000000000002E-3</v>
      </c>
      <c r="AE43">
        <v>-1.3999999999999999E-4</v>
      </c>
      <c r="AF43">
        <v>1.3600000000000001E-3</v>
      </c>
      <c r="AH43" s="9">
        <v>0.58887999999999996</v>
      </c>
      <c r="AI43">
        <v>0.58328000000000002</v>
      </c>
      <c r="AJ43">
        <v>0.52417000000000002</v>
      </c>
      <c r="AL43" s="9">
        <v>3.0499999999999999E-4</v>
      </c>
      <c r="AN43" s="9">
        <v>0.29483999999999999</v>
      </c>
      <c r="AO43">
        <v>0.29593999999999998</v>
      </c>
      <c r="AP43">
        <v>0.30656</v>
      </c>
      <c r="AQ43">
        <v>0.30036000000000002</v>
      </c>
      <c r="AR43">
        <v>0.29500999999999999</v>
      </c>
      <c r="AT43">
        <v>8.4000000000000003E-4</v>
      </c>
      <c r="AU43" s="8">
        <v>8.7000000000000001E-4</v>
      </c>
      <c r="AV43" s="8">
        <v>9.5E-4</v>
      </c>
      <c r="AW43" s="8">
        <v>7.3999999999999999E-4</v>
      </c>
      <c r="AX43" s="9">
        <f t="shared" si="2"/>
        <v>8.5333333333333322E-4</v>
      </c>
      <c r="AZ43" s="9">
        <v>1.92659</v>
      </c>
      <c r="BA43">
        <v>1.98583</v>
      </c>
      <c r="BC43">
        <v>1.90771</v>
      </c>
      <c r="BD43">
        <v>1.93723</v>
      </c>
      <c r="BE43" s="8">
        <v>0.21843000000000001</v>
      </c>
      <c r="BF43" s="8">
        <v>0.19037000000000001</v>
      </c>
      <c r="BG43" s="8">
        <v>0.20041999999999999</v>
      </c>
      <c r="BH43" s="8">
        <v>0.18027000000000001</v>
      </c>
      <c r="BI43" s="9">
        <f t="shared" si="3"/>
        <v>0.19737250000000003</v>
      </c>
      <c r="BJ43" s="8">
        <v>5.5411999999999999</v>
      </c>
      <c r="BK43" s="8">
        <v>5.5510999999999999</v>
      </c>
      <c r="BL43">
        <v>5.5564099999999996</v>
      </c>
      <c r="BM43" s="8">
        <v>5.6825900000000003</v>
      </c>
      <c r="BN43" s="8">
        <v>5.6825799999999997</v>
      </c>
      <c r="BO43" s="8">
        <v>5.5972</v>
      </c>
      <c r="BP43" s="9">
        <f t="shared" si="4"/>
        <v>5.6541233333333336</v>
      </c>
      <c r="BQ43" s="8">
        <v>1.8429999999999998E-2</v>
      </c>
      <c r="BR43">
        <v>1.8849999999999999E-2</v>
      </c>
      <c r="BS43" s="8">
        <v>1.8460000000000001E-2</v>
      </c>
      <c r="BT43" s="8">
        <v>1.8710000000000001E-2</v>
      </c>
      <c r="BU43" s="9">
        <f t="shared" si="5"/>
        <v>1.8533333333333332E-2</v>
      </c>
    </row>
    <row r="44" spans="1:73">
      <c r="A44" s="1" t="s">
        <v>551</v>
      </c>
      <c r="B44" s="2" t="str">
        <f>"2025_10_14"&amp;"_"&amp;A44</f>
        <v>2025_10_14_64</v>
      </c>
      <c r="C44" t="s">
        <v>402</v>
      </c>
      <c r="D44">
        <v>5.9500000000000004E-3</v>
      </c>
      <c r="E44" s="9">
        <v>8.1700000000000002E-3</v>
      </c>
      <c r="F44">
        <v>2.31E-3</v>
      </c>
      <c r="G44">
        <v>2.48E-3</v>
      </c>
      <c r="H44" s="8">
        <v>2.5200000000000001E-3</v>
      </c>
      <c r="I44" s="8">
        <v>2.5000000000000001E-3</v>
      </c>
      <c r="J44">
        <v>2.6199999999999999E-3</v>
      </c>
      <c r="K44">
        <v>3.2499999999999999E-3</v>
      </c>
      <c r="L44">
        <v>2.3600000000000001E-3</v>
      </c>
      <c r="M44" s="8">
        <v>2.15E-3</v>
      </c>
      <c r="N44" s="9">
        <f t="shared" si="0"/>
        <v>2.3900000000000002E-3</v>
      </c>
      <c r="O44">
        <v>2.2355800000000001</v>
      </c>
      <c r="P44">
        <v>2.22098</v>
      </c>
      <c r="Q44">
        <v>2.1939000000000002</v>
      </c>
      <c r="R44" s="8">
        <v>2.21631</v>
      </c>
      <c r="S44">
        <v>2.2427899999999998</v>
      </c>
      <c r="T44">
        <v>2.3626999999999998</v>
      </c>
      <c r="U44">
        <v>2.2374900000000002</v>
      </c>
      <c r="V44">
        <v>2.2152599999999998</v>
      </c>
      <c r="W44" s="8">
        <v>2.1816499999999999</v>
      </c>
      <c r="X44">
        <v>2.28424</v>
      </c>
      <c r="Y44">
        <v>2.2571599999999998</v>
      </c>
      <c r="Z44">
        <v>2.2613300000000001</v>
      </c>
      <c r="AA44" s="9">
        <f t="shared" si="1"/>
        <v>2.1989799999999997</v>
      </c>
      <c r="AB44">
        <v>1.56E-3</v>
      </c>
      <c r="AC44">
        <v>1.9599999999999999E-3</v>
      </c>
      <c r="AD44" s="9">
        <v>2.5000000000000001E-3</v>
      </c>
      <c r="AE44">
        <v>-8.0000000000000004E-4</v>
      </c>
      <c r="AF44">
        <v>1.98E-3</v>
      </c>
      <c r="AH44" s="9">
        <v>0.58221000000000001</v>
      </c>
      <c r="AI44">
        <v>0.57677999999999996</v>
      </c>
      <c r="AJ44">
        <v>0.52485999999999999</v>
      </c>
      <c r="AL44" s="9">
        <v>2.8299999999999999E-4</v>
      </c>
      <c r="AN44" s="9">
        <v>0.28273999999999999</v>
      </c>
      <c r="AO44">
        <v>0.28459000000000001</v>
      </c>
      <c r="AP44">
        <v>0.29399999999999998</v>
      </c>
      <c r="AQ44">
        <v>0.28850999999999999</v>
      </c>
      <c r="AR44">
        <v>0.28337000000000001</v>
      </c>
      <c r="AT44">
        <v>3.4000000000000002E-4</v>
      </c>
      <c r="AU44" s="8">
        <v>2.7999999999999998E-4</v>
      </c>
      <c r="AV44" s="8">
        <v>5.4000000000000001E-4</v>
      </c>
      <c r="AW44" s="8">
        <v>3.1E-4</v>
      </c>
      <c r="AX44" s="9">
        <f t="shared" si="2"/>
        <v>3.7666666666666664E-4</v>
      </c>
      <c r="AZ44" s="9">
        <v>1.8335600000000001</v>
      </c>
      <c r="BA44">
        <v>1.8920699999999999</v>
      </c>
      <c r="BC44">
        <v>1.83463</v>
      </c>
      <c r="BD44">
        <v>1.8530800000000001</v>
      </c>
      <c r="BE44" s="8">
        <v>0.19384999999999999</v>
      </c>
      <c r="BF44" s="8">
        <v>0.17508000000000001</v>
      </c>
      <c r="BG44" s="8">
        <v>0.16694000000000001</v>
      </c>
      <c r="BH44" s="8">
        <v>0.15129999999999999</v>
      </c>
      <c r="BI44" s="9">
        <f t="shared" si="3"/>
        <v>0.17179249999999999</v>
      </c>
      <c r="BJ44" s="8">
        <v>5.3869899999999999</v>
      </c>
      <c r="BK44" s="8">
        <v>5.4036600000000004</v>
      </c>
      <c r="BL44">
        <v>5.4117899999999999</v>
      </c>
      <c r="BM44" s="8">
        <v>5.5084099999999996</v>
      </c>
      <c r="BN44" s="8">
        <v>5.5232000000000001</v>
      </c>
      <c r="BO44" s="8">
        <v>5.4481900000000003</v>
      </c>
      <c r="BP44" s="9">
        <f t="shared" si="4"/>
        <v>5.493266666666667</v>
      </c>
      <c r="BQ44" s="8">
        <v>1.7940000000000001E-2</v>
      </c>
      <c r="BR44">
        <v>1.8370000000000001E-2</v>
      </c>
      <c r="BS44" s="8">
        <v>1.8030000000000001E-2</v>
      </c>
      <c r="BT44" s="8">
        <v>1.8259999999999998E-2</v>
      </c>
      <c r="BU44" s="9">
        <f t="shared" si="5"/>
        <v>1.8076666666666668E-2</v>
      </c>
    </row>
    <row r="45" spans="1:73">
      <c r="A45" s="1" t="s">
        <v>552</v>
      </c>
      <c r="B45" s="2" t="str">
        <f>"2025_10_14"&amp;"_"&amp;A45</f>
        <v>2025_10_14_65</v>
      </c>
      <c r="C45" t="s">
        <v>405</v>
      </c>
      <c r="D45">
        <v>5.0099999999999997E-3</v>
      </c>
      <c r="E45" s="9">
        <v>8.0700000000000008E-3</v>
      </c>
      <c r="F45">
        <v>2.31E-3</v>
      </c>
      <c r="G45">
        <v>2.5400000000000002E-3</v>
      </c>
      <c r="H45" s="8">
        <v>2.63E-3</v>
      </c>
      <c r="I45" s="8">
        <v>2.6199999999999999E-3</v>
      </c>
      <c r="J45">
        <v>2.9099999999999998E-3</v>
      </c>
      <c r="K45">
        <v>3.16E-3</v>
      </c>
      <c r="L45">
        <v>2.47E-3</v>
      </c>
      <c r="M45" s="8">
        <v>2.2499999999999998E-3</v>
      </c>
      <c r="N45" s="9">
        <f t="shared" si="0"/>
        <v>2.5000000000000001E-3</v>
      </c>
      <c r="O45">
        <v>2.2875800000000002</v>
      </c>
      <c r="P45">
        <v>2.2665000000000002</v>
      </c>
      <c r="Q45">
        <v>2.2433100000000001</v>
      </c>
      <c r="R45" s="8">
        <v>2.26004</v>
      </c>
      <c r="S45">
        <v>2.2823600000000002</v>
      </c>
      <c r="T45">
        <v>2.4016700000000002</v>
      </c>
      <c r="U45">
        <v>2.2631600000000001</v>
      </c>
      <c r="V45">
        <v>2.2532700000000001</v>
      </c>
      <c r="W45" s="8">
        <v>2.22628</v>
      </c>
      <c r="X45">
        <v>2.3318099999999999</v>
      </c>
      <c r="Y45">
        <v>2.30504</v>
      </c>
      <c r="Z45">
        <v>2.30009</v>
      </c>
      <c r="AA45" s="9">
        <f t="shared" si="1"/>
        <v>2.24316</v>
      </c>
      <c r="AB45">
        <v>1.1800000000000001E-3</v>
      </c>
      <c r="AC45">
        <v>2.2899999999999999E-3</v>
      </c>
      <c r="AD45" s="9">
        <v>2.15E-3</v>
      </c>
      <c r="AE45">
        <v>-5.0000000000000001E-4</v>
      </c>
      <c r="AF45">
        <v>1.8699999999999999E-3</v>
      </c>
      <c r="AH45" s="9">
        <v>0.61746000000000001</v>
      </c>
      <c r="AI45">
        <v>0.61119000000000001</v>
      </c>
      <c r="AJ45">
        <v>0.55217000000000005</v>
      </c>
      <c r="AL45" s="9">
        <v>2.4800000000000001E-4</v>
      </c>
      <c r="AN45" s="9">
        <v>0.29515999999999998</v>
      </c>
      <c r="AO45">
        <v>0.29637999999999998</v>
      </c>
      <c r="AP45">
        <v>0.30715999999999999</v>
      </c>
      <c r="AQ45">
        <v>0.30026000000000003</v>
      </c>
      <c r="AR45">
        <v>0.29474</v>
      </c>
      <c r="AT45">
        <v>9.6000000000000002E-4</v>
      </c>
      <c r="AU45" s="8">
        <v>9.2000000000000003E-4</v>
      </c>
      <c r="AV45" s="8">
        <v>9.1E-4</v>
      </c>
      <c r="AW45" s="8">
        <v>9.7000000000000005E-4</v>
      </c>
      <c r="AX45" s="9">
        <f t="shared" si="2"/>
        <v>9.3333333333333332E-4</v>
      </c>
      <c r="AZ45" s="9">
        <v>2.0057700000000001</v>
      </c>
      <c r="BA45">
        <v>2.0682</v>
      </c>
      <c r="BC45">
        <v>2.0090699999999999</v>
      </c>
      <c r="BD45">
        <v>2.0182099999999998</v>
      </c>
      <c r="BE45" s="8">
        <v>0.17080000000000001</v>
      </c>
      <c r="BF45" s="8">
        <v>0.17301</v>
      </c>
      <c r="BG45" s="8">
        <v>0.14641000000000001</v>
      </c>
      <c r="BH45" s="8">
        <v>0.12995000000000001</v>
      </c>
      <c r="BI45" s="9">
        <f t="shared" si="3"/>
        <v>0.1550425</v>
      </c>
      <c r="BJ45" s="8">
        <v>5.8663100000000004</v>
      </c>
      <c r="BK45" s="8">
        <v>5.8830999999999998</v>
      </c>
      <c r="BL45">
        <v>5.9026500000000004</v>
      </c>
      <c r="BM45" s="8">
        <v>6.0123100000000003</v>
      </c>
      <c r="BN45" s="8">
        <v>6.01945</v>
      </c>
      <c r="BO45" s="8">
        <v>5.9320399999999998</v>
      </c>
      <c r="BP45" s="9">
        <f t="shared" si="4"/>
        <v>5.9879333333333333</v>
      </c>
      <c r="BQ45" s="8">
        <v>1.9349999999999999E-2</v>
      </c>
      <c r="BR45">
        <v>1.9800000000000002E-2</v>
      </c>
      <c r="BS45" s="8">
        <v>1.942E-2</v>
      </c>
      <c r="BT45" s="8">
        <v>1.966E-2</v>
      </c>
      <c r="BU45" s="9">
        <f t="shared" si="5"/>
        <v>1.9476666666666666E-2</v>
      </c>
    </row>
    <row r="46" spans="1:73">
      <c r="A46" s="1" t="s">
        <v>553</v>
      </c>
      <c r="B46" s="2" t="str">
        <f>"2025_10_14"&amp;"_"&amp;A46</f>
        <v>2025_10_14_66</v>
      </c>
      <c r="C46" t="s">
        <v>463</v>
      </c>
      <c r="D46">
        <v>9.4699999999999993E-3</v>
      </c>
      <c r="E46" s="9">
        <v>1.1639999999999999E-2</v>
      </c>
      <c r="F46">
        <v>2.0899999999999998E-3</v>
      </c>
      <c r="G46">
        <v>2.2499999999999998E-3</v>
      </c>
      <c r="H46" s="8">
        <v>2.4599999999999999E-3</v>
      </c>
      <c r="I46" s="8">
        <v>2.4399999999999999E-3</v>
      </c>
      <c r="J46">
        <v>2.9299999999999999E-3</v>
      </c>
      <c r="K46">
        <v>2.5999999999999999E-3</v>
      </c>
      <c r="L46">
        <v>2.32E-3</v>
      </c>
      <c r="M46" s="8">
        <v>2.0799999999999998E-3</v>
      </c>
      <c r="N46" s="9">
        <f t="shared" si="0"/>
        <v>2.3266666666666666E-3</v>
      </c>
      <c r="O46">
        <v>2.08724</v>
      </c>
      <c r="P46">
        <v>2.07348</v>
      </c>
      <c r="Q46">
        <v>2.0444100000000001</v>
      </c>
      <c r="R46" s="8">
        <v>2.0759799999999999</v>
      </c>
      <c r="S46">
        <v>2.10405</v>
      </c>
      <c r="T46">
        <v>2.20235</v>
      </c>
      <c r="U46">
        <v>2.0777600000000001</v>
      </c>
      <c r="V46">
        <v>2.0597799999999999</v>
      </c>
      <c r="W46" s="8">
        <v>2.0339</v>
      </c>
      <c r="X46">
        <v>2.11693</v>
      </c>
      <c r="Y46">
        <v>2.0913599999999999</v>
      </c>
      <c r="Z46">
        <v>2.1136300000000001</v>
      </c>
      <c r="AA46" s="9">
        <f t="shared" si="1"/>
        <v>2.0549400000000002</v>
      </c>
      <c r="AB46">
        <v>2.1299999999999999E-3</v>
      </c>
      <c r="AC46">
        <v>3.2399999999999998E-3</v>
      </c>
      <c r="AD46" s="9">
        <v>3.29E-3</v>
      </c>
      <c r="AE46">
        <v>4.7200000000000002E-3</v>
      </c>
      <c r="AF46">
        <v>3.62E-3</v>
      </c>
      <c r="AH46" s="9">
        <v>0.58567999999999998</v>
      </c>
      <c r="AI46">
        <v>0.57933999999999997</v>
      </c>
      <c r="AJ46">
        <v>0.54715000000000003</v>
      </c>
      <c r="AL46" s="9">
        <v>2.9700000000000001E-4</v>
      </c>
      <c r="AN46" s="9">
        <v>0.27833000000000002</v>
      </c>
      <c r="AO46">
        <v>0.27966000000000002</v>
      </c>
      <c r="AP46">
        <v>0.28981000000000001</v>
      </c>
      <c r="AQ46">
        <v>0.28377999999999998</v>
      </c>
      <c r="AR46">
        <v>0.27839000000000003</v>
      </c>
      <c r="AT46">
        <v>4.8000000000000001E-4</v>
      </c>
      <c r="AU46" s="8">
        <v>4.6000000000000001E-4</v>
      </c>
      <c r="AV46" s="8">
        <v>4.6999999999999999E-4</v>
      </c>
      <c r="AW46" s="8">
        <v>5.0000000000000001E-4</v>
      </c>
      <c r="AX46" s="9">
        <f t="shared" si="2"/>
        <v>4.7666666666666669E-4</v>
      </c>
      <c r="AZ46" s="9">
        <v>1.7155400000000001</v>
      </c>
      <c r="BA46">
        <v>1.77003</v>
      </c>
      <c r="BC46">
        <v>1.7111099999999999</v>
      </c>
      <c r="BD46">
        <v>1.7376</v>
      </c>
      <c r="BE46" s="8">
        <v>0.13335</v>
      </c>
      <c r="BF46" s="8">
        <v>0.13727</v>
      </c>
      <c r="BG46" s="8">
        <v>0.11004</v>
      </c>
      <c r="BH46" s="8">
        <v>0.13289000000000001</v>
      </c>
      <c r="BI46" s="9">
        <f t="shared" si="3"/>
        <v>0.12838749999999999</v>
      </c>
      <c r="BJ46" s="8">
        <v>4.9364499999999998</v>
      </c>
      <c r="BK46" s="8">
        <v>4.9350699999999996</v>
      </c>
      <c r="BL46">
        <v>4.9444499999999998</v>
      </c>
      <c r="BM46" s="8">
        <v>5.0538299999999996</v>
      </c>
      <c r="BN46" s="8">
        <v>5.0549099999999996</v>
      </c>
      <c r="BO46" s="8">
        <v>4.9775600000000004</v>
      </c>
      <c r="BP46" s="9">
        <f t="shared" si="4"/>
        <v>5.0287666666666668</v>
      </c>
      <c r="BQ46" s="8">
        <v>1.821E-2</v>
      </c>
      <c r="BR46">
        <v>1.8620000000000001E-2</v>
      </c>
      <c r="BS46" s="8">
        <v>1.8249999999999999E-2</v>
      </c>
      <c r="BT46" s="8">
        <v>1.8519999999999998E-2</v>
      </c>
      <c r="BU46" s="9">
        <f t="shared" si="5"/>
        <v>1.8326666666666668E-2</v>
      </c>
    </row>
    <row r="47" spans="1:73">
      <c r="A47" s="1" t="s">
        <v>554</v>
      </c>
      <c r="B47" s="2" t="str">
        <f>"2025_10_14"&amp;"_"&amp;A47</f>
        <v>2025_10_14_67</v>
      </c>
      <c r="C47" t="s">
        <v>465</v>
      </c>
      <c r="D47">
        <v>6.8900000000000003E-3</v>
      </c>
      <c r="E47" s="9">
        <v>8.9099999999999995E-3</v>
      </c>
      <c r="F47">
        <v>2.7200000000000002E-3</v>
      </c>
      <c r="G47">
        <v>2.8700000000000002E-3</v>
      </c>
      <c r="H47" s="8">
        <v>2.97E-3</v>
      </c>
      <c r="I47" s="8">
        <v>2.96E-3</v>
      </c>
      <c r="J47">
        <v>2.8800000000000002E-3</v>
      </c>
      <c r="K47">
        <v>3.8899999999999998E-3</v>
      </c>
      <c r="L47">
        <v>2.8E-3</v>
      </c>
      <c r="M47" s="8">
        <v>2.64E-3</v>
      </c>
      <c r="N47" s="9">
        <f t="shared" si="0"/>
        <v>2.8566666666666666E-3</v>
      </c>
      <c r="O47">
        <v>2.3150499999999998</v>
      </c>
      <c r="P47">
        <v>2.2936000000000001</v>
      </c>
      <c r="Q47">
        <v>2.2686500000000001</v>
      </c>
      <c r="R47" s="8">
        <v>2.2873000000000001</v>
      </c>
      <c r="S47">
        <v>2.3168600000000001</v>
      </c>
      <c r="T47">
        <v>2.44014</v>
      </c>
      <c r="U47">
        <v>2.3066300000000002</v>
      </c>
      <c r="V47">
        <v>2.29094</v>
      </c>
      <c r="W47" s="8">
        <v>2.2614899999999998</v>
      </c>
      <c r="X47">
        <v>2.3526899999999999</v>
      </c>
      <c r="Y47">
        <v>2.3273000000000001</v>
      </c>
      <c r="Z47">
        <v>2.3405</v>
      </c>
      <c r="AA47" s="9">
        <f t="shared" si="1"/>
        <v>2.2743950000000002</v>
      </c>
      <c r="AB47">
        <v>1.1950000000000001E-2</v>
      </c>
      <c r="AC47">
        <v>1.341E-2</v>
      </c>
      <c r="AD47" s="9">
        <v>1.4160000000000001E-2</v>
      </c>
      <c r="AE47">
        <v>1.546E-2</v>
      </c>
      <c r="AF47">
        <v>1.405E-2</v>
      </c>
      <c r="AH47" s="9">
        <v>0.62336000000000003</v>
      </c>
      <c r="AI47">
        <v>0.61658000000000002</v>
      </c>
      <c r="AJ47">
        <v>0.55596000000000001</v>
      </c>
      <c r="AL47" s="9">
        <v>3.59E-4</v>
      </c>
      <c r="AN47" s="9">
        <v>0.30801000000000001</v>
      </c>
      <c r="AO47">
        <v>0.30921999999999999</v>
      </c>
      <c r="AP47">
        <v>0.32016</v>
      </c>
      <c r="AQ47">
        <v>0.31513999999999998</v>
      </c>
      <c r="AR47">
        <v>0.30915999999999999</v>
      </c>
      <c r="AT47">
        <v>3.3E-3</v>
      </c>
      <c r="AU47" s="8">
        <v>3.3600000000000001E-3</v>
      </c>
      <c r="AV47" s="8">
        <v>3.5899999999999999E-3</v>
      </c>
      <c r="AW47" s="8">
        <v>3.5999999999999999E-3</v>
      </c>
      <c r="AX47" s="9">
        <f t="shared" si="2"/>
        <v>3.5166666666666666E-3</v>
      </c>
      <c r="AZ47" s="9">
        <v>2.0731799999999998</v>
      </c>
      <c r="BA47">
        <v>2.1370300000000002</v>
      </c>
      <c r="BC47">
        <v>2.08142</v>
      </c>
      <c r="BD47">
        <v>2.0998199999999998</v>
      </c>
      <c r="BE47" s="8">
        <v>0.16608000000000001</v>
      </c>
      <c r="BF47" s="8">
        <v>0.13772999999999999</v>
      </c>
      <c r="BG47" s="8">
        <v>0.11405999999999999</v>
      </c>
      <c r="BH47" s="8">
        <v>0.12912000000000001</v>
      </c>
      <c r="BI47" s="9">
        <f t="shared" si="3"/>
        <v>0.13674750000000002</v>
      </c>
      <c r="BJ47" s="8">
        <v>5.8713600000000001</v>
      </c>
      <c r="BK47" s="8">
        <v>5.8997999999999999</v>
      </c>
      <c r="BL47">
        <v>5.9102699999999997</v>
      </c>
      <c r="BM47" s="8">
        <v>6.0350700000000002</v>
      </c>
      <c r="BN47" s="8">
        <v>6.0684500000000003</v>
      </c>
      <c r="BO47" s="8">
        <v>5.9559499999999996</v>
      </c>
      <c r="BP47" s="9">
        <f t="shared" si="4"/>
        <v>6.0198233333333322</v>
      </c>
      <c r="BQ47" s="8">
        <v>2.026E-2</v>
      </c>
      <c r="BR47">
        <v>2.0729999999999998E-2</v>
      </c>
      <c r="BS47" s="8">
        <v>2.0420000000000001E-2</v>
      </c>
      <c r="BT47" s="8">
        <v>2.06E-2</v>
      </c>
      <c r="BU47" s="9">
        <f t="shared" si="5"/>
        <v>2.0426666666666666E-2</v>
      </c>
    </row>
    <row r="48" spans="1:73">
      <c r="A48" s="1" t="s">
        <v>555</v>
      </c>
      <c r="B48" s="2" t="str">
        <f>"2025_10_14"&amp;"_"&amp;A48</f>
        <v>2025_10_14_68</v>
      </c>
      <c r="C48" t="s">
        <v>467</v>
      </c>
      <c r="D48">
        <v>9.3999999999999997E-4</v>
      </c>
      <c r="E48" s="9">
        <v>4.7200000000000002E-3</v>
      </c>
      <c r="F48">
        <v>2.4199999999999998E-3</v>
      </c>
      <c r="G48">
        <v>2.7299999999999998E-3</v>
      </c>
      <c r="H48" s="8">
        <v>2.7699999999999999E-3</v>
      </c>
      <c r="I48" s="8">
        <v>2.7799999999999999E-3</v>
      </c>
      <c r="J48">
        <v>2.8900000000000002E-3</v>
      </c>
      <c r="K48">
        <v>3.5000000000000001E-3</v>
      </c>
      <c r="L48">
        <v>2.6099999999999999E-3</v>
      </c>
      <c r="M48" s="8">
        <v>2.4399999999999999E-3</v>
      </c>
      <c r="N48" s="9">
        <f t="shared" si="0"/>
        <v>2.6633333333333331E-3</v>
      </c>
      <c r="O48">
        <v>2.6237400000000002</v>
      </c>
      <c r="P48">
        <v>2.5958100000000002</v>
      </c>
      <c r="Q48">
        <v>2.56515</v>
      </c>
      <c r="R48" s="8">
        <v>2.5916899999999998</v>
      </c>
      <c r="S48">
        <v>2.5879799999999999</v>
      </c>
      <c r="T48">
        <v>2.7974299999999999</v>
      </c>
      <c r="U48">
        <v>2.6169799999999999</v>
      </c>
      <c r="V48">
        <v>2.5859800000000002</v>
      </c>
      <c r="W48" s="8">
        <v>2.5657700000000001</v>
      </c>
      <c r="X48">
        <v>2.6787000000000001</v>
      </c>
      <c r="Y48">
        <v>2.6478999999999999</v>
      </c>
      <c r="Z48">
        <v>2.6635499999999999</v>
      </c>
      <c r="AA48" s="9">
        <f t="shared" si="1"/>
        <v>2.5787300000000002</v>
      </c>
      <c r="AB48">
        <v>-1.65E-3</v>
      </c>
      <c r="AC48">
        <v>-4.4999999999999999E-4</v>
      </c>
      <c r="AD48" s="9">
        <v>-5.1999999999999995E-4</v>
      </c>
      <c r="AE48">
        <v>-3.4099999999999998E-3</v>
      </c>
      <c r="AF48">
        <v>-1.4599999999999999E-3</v>
      </c>
      <c r="AH48" s="9">
        <v>0.95472000000000001</v>
      </c>
      <c r="AI48">
        <v>0.93613999999999997</v>
      </c>
      <c r="AJ48">
        <v>0.90837000000000001</v>
      </c>
      <c r="AL48" s="9">
        <v>2.9599999999999998E-4</v>
      </c>
      <c r="AN48" s="9">
        <v>0.34899999999999998</v>
      </c>
      <c r="AO48">
        <v>0.35281000000000001</v>
      </c>
      <c r="AP48">
        <v>0.36553000000000002</v>
      </c>
      <c r="AQ48">
        <v>0.35879</v>
      </c>
      <c r="AR48">
        <v>0.35105999999999998</v>
      </c>
      <c r="AT48">
        <v>-1E-4</v>
      </c>
      <c r="AU48" s="8">
        <v>-1.3999999999999999E-4</v>
      </c>
      <c r="AV48" s="8">
        <v>2.0000000000000002E-5</v>
      </c>
      <c r="AW48" s="8">
        <v>-2.0000000000000002E-5</v>
      </c>
      <c r="AX48" s="9">
        <f t="shared" si="2"/>
        <v>-4.6666666666666665E-5</v>
      </c>
      <c r="AZ48" s="9">
        <v>3.3329200000000001</v>
      </c>
      <c r="BA48">
        <v>3.4668199999999998</v>
      </c>
      <c r="BC48">
        <v>3.35209</v>
      </c>
      <c r="BD48">
        <v>3.3473799999999998</v>
      </c>
      <c r="BE48" s="8">
        <v>0.16608000000000001</v>
      </c>
      <c r="BF48" s="8">
        <v>0.13285</v>
      </c>
      <c r="BG48" s="8">
        <v>0.15132999999999999</v>
      </c>
      <c r="BH48" s="8">
        <v>9.8530000000000006E-2</v>
      </c>
      <c r="BI48" s="9">
        <f t="shared" si="3"/>
        <v>0.1371975</v>
      </c>
      <c r="BJ48" s="8">
        <v>8.5258800000000008</v>
      </c>
      <c r="BK48" s="8">
        <v>8.5254200000000004</v>
      </c>
      <c r="BL48">
        <v>8.56968</v>
      </c>
      <c r="BM48" s="8">
        <v>8.68614</v>
      </c>
      <c r="BN48" s="8">
        <v>8.7389500000000009</v>
      </c>
      <c r="BO48" s="8">
        <v>8.6089199999999995</v>
      </c>
      <c r="BP48" s="9">
        <f t="shared" si="4"/>
        <v>8.6780033333333346</v>
      </c>
      <c r="BQ48" s="8">
        <v>3.2070000000000001E-2</v>
      </c>
      <c r="BR48">
        <v>3.2460000000000003E-2</v>
      </c>
      <c r="BS48" s="8">
        <v>3.2230000000000002E-2</v>
      </c>
      <c r="BT48" s="8">
        <v>3.2439999999999997E-2</v>
      </c>
      <c r="BU48" s="9">
        <f t="shared" si="5"/>
        <v>3.2246666666666667E-2</v>
      </c>
    </row>
    <row r="49" spans="1:73">
      <c r="A49" s="1" t="s">
        <v>556</v>
      </c>
      <c r="B49" s="2" t="str">
        <f>"2025_10_14"&amp;"_"&amp;A49</f>
        <v>2025_10_14_69</v>
      </c>
      <c r="C49" t="s">
        <v>475</v>
      </c>
      <c r="D49">
        <v>2.4000000000000001E-4</v>
      </c>
      <c r="E49" s="9">
        <v>4.3699999999999998E-3</v>
      </c>
      <c r="F49">
        <v>1.0300000000000001E-3</v>
      </c>
      <c r="G49">
        <v>1.2899999999999999E-3</v>
      </c>
      <c r="H49" s="8">
        <v>1.4300000000000001E-3</v>
      </c>
      <c r="I49" s="8">
        <v>1.4E-3</v>
      </c>
      <c r="J49">
        <v>1.81E-3</v>
      </c>
      <c r="K49">
        <v>1.8500000000000001E-3</v>
      </c>
      <c r="L49">
        <v>1.2600000000000001E-3</v>
      </c>
      <c r="M49" s="8">
        <v>1E-3</v>
      </c>
      <c r="N49" s="9">
        <f t="shared" si="0"/>
        <v>1.2766666666666666E-3</v>
      </c>
      <c r="O49">
        <v>1.3596999999999999</v>
      </c>
      <c r="P49">
        <v>1.37476</v>
      </c>
      <c r="Q49">
        <v>1.3594900000000001</v>
      </c>
      <c r="R49" s="8">
        <v>1.3871899999999999</v>
      </c>
      <c r="S49">
        <v>1.39438</v>
      </c>
      <c r="T49">
        <v>1.4816100000000001</v>
      </c>
      <c r="U49">
        <v>1.3648800000000001</v>
      </c>
      <c r="V49">
        <v>1.3703399999999999</v>
      </c>
      <c r="W49" s="8">
        <v>1.3520300000000001</v>
      </c>
      <c r="X49">
        <v>1.4335500000000001</v>
      </c>
      <c r="Y49">
        <v>1.40052</v>
      </c>
      <c r="Z49">
        <v>1.4153899999999999</v>
      </c>
      <c r="AA49" s="9">
        <f t="shared" si="1"/>
        <v>1.36961</v>
      </c>
      <c r="AB49">
        <v>-1.81E-3</v>
      </c>
      <c r="AC49">
        <v>-3.6999999999999999E-4</v>
      </c>
      <c r="AD49" s="9">
        <v>-1E-4</v>
      </c>
      <c r="AE49">
        <v>-3.0400000000000002E-3</v>
      </c>
      <c r="AF49">
        <v>-7.9000000000000001E-4</v>
      </c>
      <c r="AH49" s="9">
        <v>0.63817999999999997</v>
      </c>
      <c r="AI49">
        <v>0.63002000000000002</v>
      </c>
      <c r="AJ49">
        <v>0.57745000000000002</v>
      </c>
      <c r="AL49" s="9">
        <v>2.1800000000000001E-4</v>
      </c>
      <c r="AN49" s="9">
        <v>0.18537999999999999</v>
      </c>
      <c r="AO49">
        <v>0.1865</v>
      </c>
      <c r="AP49">
        <v>0.19349</v>
      </c>
      <c r="AQ49">
        <v>0.18934000000000001</v>
      </c>
      <c r="AR49">
        <v>0.18573999999999999</v>
      </c>
      <c r="AT49">
        <v>-1.2E-4</v>
      </c>
      <c r="AU49" s="8">
        <v>-6.9999999999999994E-5</v>
      </c>
      <c r="AV49" s="8">
        <v>0</v>
      </c>
      <c r="AW49" s="8">
        <v>-2.1000000000000001E-4</v>
      </c>
      <c r="AX49" s="9">
        <f t="shared" si="2"/>
        <v>-9.333333333333333E-5</v>
      </c>
      <c r="AZ49" s="9">
        <v>2.50081</v>
      </c>
      <c r="BA49">
        <v>2.5991900000000001</v>
      </c>
      <c r="BC49">
        <v>2.5347599999999999</v>
      </c>
      <c r="BD49">
        <v>2.5477799999999999</v>
      </c>
      <c r="BE49" s="8">
        <v>0.21348</v>
      </c>
      <c r="BF49" s="8">
        <v>0.20755999999999999</v>
      </c>
      <c r="BG49" s="8">
        <v>0.17621999999999999</v>
      </c>
      <c r="BH49" s="8">
        <v>0.19069</v>
      </c>
      <c r="BI49" s="9">
        <f t="shared" si="3"/>
        <v>0.19698749999999998</v>
      </c>
      <c r="BJ49" s="8">
        <v>7.1682300000000003</v>
      </c>
      <c r="BK49" s="8">
        <v>7.1441499999999998</v>
      </c>
      <c r="BL49">
        <v>7.1698500000000003</v>
      </c>
      <c r="BM49" s="8">
        <v>7.2703800000000003</v>
      </c>
      <c r="BN49" s="8">
        <v>7.3245500000000003</v>
      </c>
      <c r="BO49" s="8">
        <v>7.2206099999999998</v>
      </c>
      <c r="BP49" s="9">
        <f t="shared" si="4"/>
        <v>7.2718466666666677</v>
      </c>
      <c r="BQ49" s="8">
        <v>1.6539999999999999E-2</v>
      </c>
      <c r="BR49">
        <v>1.687E-2</v>
      </c>
      <c r="BS49" s="8">
        <v>1.668E-2</v>
      </c>
      <c r="BT49" s="8">
        <v>1.6789999999999999E-2</v>
      </c>
      <c r="BU49" s="9">
        <f t="shared" si="5"/>
        <v>1.6670000000000001E-2</v>
      </c>
    </row>
    <row r="50" spans="1:73">
      <c r="A50" s="1" t="s">
        <v>557</v>
      </c>
      <c r="B50" s="2" t="str">
        <f>"2025_10_14"&amp;"_"&amp;A50</f>
        <v>2025_10_14_70</v>
      </c>
      <c r="C50" t="s">
        <v>483</v>
      </c>
      <c r="D50">
        <v>6.9999999999999999E-4</v>
      </c>
      <c r="E50" s="9">
        <v>4.1000000000000003E-3</v>
      </c>
      <c r="F50">
        <v>2.8300000000000001E-3</v>
      </c>
      <c r="G50">
        <v>3.15E-3</v>
      </c>
      <c r="H50" s="8">
        <v>3.16E-3</v>
      </c>
      <c r="I50" s="8">
        <v>3.1700000000000001E-3</v>
      </c>
      <c r="J50">
        <v>3.2699999999999999E-3</v>
      </c>
      <c r="K50">
        <v>3.3800000000000002E-3</v>
      </c>
      <c r="L50">
        <v>2.97E-3</v>
      </c>
      <c r="M50" s="8">
        <v>2.8600000000000001E-3</v>
      </c>
      <c r="N50" s="9">
        <f t="shared" si="0"/>
        <v>3.0633333333333333E-3</v>
      </c>
      <c r="O50">
        <v>2.5208699999999999</v>
      </c>
      <c r="P50">
        <v>2.4973399999999999</v>
      </c>
      <c r="Q50">
        <v>2.47044</v>
      </c>
      <c r="R50" s="8">
        <v>2.4960499999999999</v>
      </c>
      <c r="S50">
        <v>2.5207999999999999</v>
      </c>
      <c r="T50">
        <v>2.6896599999999999</v>
      </c>
      <c r="U50">
        <v>2.5225</v>
      </c>
      <c r="V50">
        <v>2.48902</v>
      </c>
      <c r="W50" s="8">
        <v>2.4438499999999999</v>
      </c>
      <c r="X50">
        <v>2.5708799999999998</v>
      </c>
      <c r="Y50">
        <v>2.5402200000000001</v>
      </c>
      <c r="Z50">
        <v>2.5651700000000002</v>
      </c>
      <c r="AA50" s="9">
        <f t="shared" si="1"/>
        <v>2.4699499999999999</v>
      </c>
      <c r="AB50">
        <v>-7.6999999999999996E-4</v>
      </c>
      <c r="AC50">
        <v>-4.0999999999999999E-4</v>
      </c>
      <c r="AD50" s="9">
        <v>1.1E-4</v>
      </c>
      <c r="AE50">
        <v>-9.7999999999999997E-4</v>
      </c>
      <c r="AF50">
        <v>-4.0999999999999999E-4</v>
      </c>
      <c r="AH50" s="9">
        <v>0.93427000000000004</v>
      </c>
      <c r="AI50">
        <v>0.91788999999999998</v>
      </c>
      <c r="AJ50">
        <v>0.88966999999999996</v>
      </c>
      <c r="AL50" s="9">
        <v>2.7799999999999998E-4</v>
      </c>
      <c r="AN50" s="9">
        <v>0.33626</v>
      </c>
      <c r="AO50">
        <v>0.33861999999999998</v>
      </c>
      <c r="AP50">
        <v>0.35175000000000001</v>
      </c>
      <c r="AQ50">
        <v>0.34404000000000001</v>
      </c>
      <c r="AR50">
        <v>0.33673999999999998</v>
      </c>
      <c r="AT50">
        <v>1.4999999999999999E-4</v>
      </c>
      <c r="AU50" s="8">
        <v>1.3999999999999999E-4</v>
      </c>
      <c r="AV50" s="8">
        <v>3.4000000000000002E-4</v>
      </c>
      <c r="AW50" s="8">
        <v>3.0000000000000001E-5</v>
      </c>
      <c r="AX50" s="9">
        <f t="shared" si="2"/>
        <v>1.7000000000000001E-4</v>
      </c>
      <c r="AZ50" s="9">
        <v>3.03057</v>
      </c>
      <c r="BA50">
        <v>3.1573899999999999</v>
      </c>
      <c r="BC50">
        <v>3.05206</v>
      </c>
      <c r="BD50">
        <v>3.0490599999999999</v>
      </c>
      <c r="BE50" s="8">
        <v>0.13658000000000001</v>
      </c>
      <c r="BF50" s="8">
        <v>0.11364</v>
      </c>
      <c r="BG50" s="8">
        <v>0.11287999999999999</v>
      </c>
      <c r="BH50" s="8">
        <v>0.10385</v>
      </c>
      <c r="BI50" s="9">
        <f t="shared" si="3"/>
        <v>0.11673749999999999</v>
      </c>
      <c r="BJ50" s="8">
        <v>7.2775100000000004</v>
      </c>
      <c r="BK50" s="8">
        <v>7.28268</v>
      </c>
      <c r="BL50">
        <v>7.3093899999999996</v>
      </c>
      <c r="BM50" s="8">
        <v>7.4036799999999996</v>
      </c>
      <c r="BN50" s="8">
        <v>7.4597800000000003</v>
      </c>
      <c r="BO50" s="8">
        <v>7.3516500000000002</v>
      </c>
      <c r="BP50" s="9">
        <f t="shared" si="4"/>
        <v>7.4050366666666667</v>
      </c>
      <c r="BQ50" s="8">
        <v>3.202E-2</v>
      </c>
      <c r="BR50">
        <v>3.2379999999999999E-2</v>
      </c>
      <c r="BS50" s="8">
        <v>3.218E-2</v>
      </c>
      <c r="BT50" s="8">
        <v>3.2349999999999997E-2</v>
      </c>
      <c r="BU50" s="9">
        <f t="shared" si="5"/>
        <v>3.2183333333333335E-2</v>
      </c>
    </row>
    <row r="51" spans="1:73">
      <c r="A51" s="1" t="s">
        <v>558</v>
      </c>
      <c r="B51" s="2" t="str">
        <f>"2025_10_14"&amp;"_"&amp;A51</f>
        <v>2025_10_14_71</v>
      </c>
      <c r="C51" t="s">
        <v>488</v>
      </c>
      <c r="D51">
        <v>1.1299999999999999E-3</v>
      </c>
      <c r="E51" s="9">
        <v>4.9199999999999999E-3</v>
      </c>
      <c r="F51">
        <v>3.0200000000000001E-3</v>
      </c>
      <c r="G51">
        <v>3.32E-3</v>
      </c>
      <c r="H51" s="8">
        <v>3.4399999999999999E-3</v>
      </c>
      <c r="I51" s="8">
        <v>3.4499999999999999E-3</v>
      </c>
      <c r="J51">
        <v>3.15E-3</v>
      </c>
      <c r="K51">
        <v>4.28E-3</v>
      </c>
      <c r="L51">
        <v>3.32E-3</v>
      </c>
      <c r="M51" s="8">
        <v>3.2299999999999998E-3</v>
      </c>
      <c r="N51" s="9">
        <f t="shared" si="0"/>
        <v>3.3733333333333337E-3</v>
      </c>
      <c r="O51">
        <v>2.73522</v>
      </c>
      <c r="P51">
        <v>2.7096100000000001</v>
      </c>
      <c r="Q51">
        <v>2.6796600000000002</v>
      </c>
      <c r="R51" s="8">
        <v>2.6918299999999999</v>
      </c>
      <c r="S51">
        <v>2.7187000000000001</v>
      </c>
      <c r="T51">
        <v>2.9113099999999998</v>
      </c>
      <c r="U51">
        <v>2.7163900000000001</v>
      </c>
      <c r="V51">
        <v>2.6995499999999999</v>
      </c>
      <c r="W51" s="8">
        <v>2.6607099999999999</v>
      </c>
      <c r="X51">
        <v>2.7735799999999999</v>
      </c>
      <c r="Y51">
        <v>2.7403400000000002</v>
      </c>
      <c r="Z51">
        <v>2.7650800000000002</v>
      </c>
      <c r="AA51" s="9">
        <f t="shared" si="1"/>
        <v>2.6762699999999997</v>
      </c>
      <c r="AB51">
        <v>-1.6100000000000001E-3</v>
      </c>
      <c r="AC51">
        <v>-5.9000000000000003E-4</v>
      </c>
      <c r="AD51" s="9">
        <v>-6.9999999999999994E-5</v>
      </c>
      <c r="AE51">
        <v>-1.0399999999999999E-3</v>
      </c>
      <c r="AF51">
        <v>-6.9999999999999999E-4</v>
      </c>
      <c r="AH51" s="9">
        <v>1.00522</v>
      </c>
      <c r="AI51">
        <v>0.98770999999999998</v>
      </c>
      <c r="AJ51">
        <v>0.97108000000000005</v>
      </c>
      <c r="AL51" s="9">
        <v>3.21E-4</v>
      </c>
      <c r="AN51" s="9">
        <v>0.36148999999999998</v>
      </c>
      <c r="AO51">
        <v>0.36557000000000001</v>
      </c>
      <c r="AP51">
        <v>0.37859999999999999</v>
      </c>
      <c r="AQ51">
        <v>0.37180000000000002</v>
      </c>
      <c r="AR51">
        <v>0.36435000000000001</v>
      </c>
      <c r="AT51">
        <v>2.3000000000000001E-4</v>
      </c>
      <c r="AU51" s="8">
        <v>2.5999999999999998E-4</v>
      </c>
      <c r="AV51" s="8">
        <v>2.7E-4</v>
      </c>
      <c r="AW51" s="8">
        <v>3.4000000000000002E-4</v>
      </c>
      <c r="AX51" s="9">
        <f t="shared" si="2"/>
        <v>2.9E-4</v>
      </c>
      <c r="AZ51" s="9">
        <v>3.0703100000000001</v>
      </c>
      <c r="BA51">
        <v>3.1952600000000002</v>
      </c>
      <c r="BC51">
        <v>3.0758299999999998</v>
      </c>
      <c r="BD51">
        <v>3.0788799999999998</v>
      </c>
      <c r="BE51" s="8">
        <v>0.16026000000000001</v>
      </c>
      <c r="BF51" s="8">
        <v>0.12229</v>
      </c>
      <c r="BG51" s="8">
        <v>7.8969999999999999E-2</v>
      </c>
      <c r="BH51" s="8">
        <v>0.11133</v>
      </c>
      <c r="BI51" s="9">
        <f t="shared" si="3"/>
        <v>0.1182125</v>
      </c>
      <c r="BJ51" s="8">
        <v>7.0768599999999999</v>
      </c>
      <c r="BK51" s="8">
        <v>7.0773700000000002</v>
      </c>
      <c r="BL51">
        <v>7.1127099999999999</v>
      </c>
      <c r="BM51" s="8">
        <v>7.2606900000000003</v>
      </c>
      <c r="BN51" s="8">
        <v>7.2659000000000002</v>
      </c>
      <c r="BO51" s="8">
        <v>7.1553399999999998</v>
      </c>
      <c r="BP51" s="9">
        <f t="shared" si="4"/>
        <v>7.2273100000000001</v>
      </c>
      <c r="BQ51" s="8">
        <v>3.4790000000000001E-2</v>
      </c>
      <c r="BR51">
        <v>3.517E-2</v>
      </c>
      <c r="BS51" s="8">
        <v>3.4619999999999998E-2</v>
      </c>
      <c r="BT51" s="8">
        <v>3.5020000000000003E-2</v>
      </c>
      <c r="BU51" s="9">
        <f t="shared" si="5"/>
        <v>3.4810000000000001E-2</v>
      </c>
    </row>
    <row r="52" spans="1:73">
      <c r="A52" s="1" t="s">
        <v>542</v>
      </c>
      <c r="B52" s="2" t="str">
        <f>"2025_10_14"&amp;"_"&amp;A52</f>
        <v>2025_10_14_55</v>
      </c>
      <c r="C52" t="s">
        <v>379</v>
      </c>
      <c r="D52">
        <v>4.6800000000000001E-3</v>
      </c>
      <c r="E52" s="9">
        <v>8.3700000000000007E-3</v>
      </c>
      <c r="F52">
        <v>4.7000000000000002E-3</v>
      </c>
      <c r="G52">
        <v>5.1599999999999997E-3</v>
      </c>
      <c r="H52" s="8">
        <v>5.1000000000000004E-3</v>
      </c>
      <c r="I52" s="8">
        <v>5.1500000000000001E-3</v>
      </c>
      <c r="J52">
        <v>4.6800000000000001E-3</v>
      </c>
      <c r="K52">
        <v>5.0899999999999999E-3</v>
      </c>
      <c r="L52">
        <v>5.0000000000000001E-3</v>
      </c>
      <c r="M52" s="8">
        <v>4.8500000000000001E-3</v>
      </c>
      <c r="N52" s="9">
        <f t="shared" si="0"/>
        <v>5.0333333333333332E-3</v>
      </c>
      <c r="O52">
        <v>1.0909599999999999</v>
      </c>
      <c r="P52">
        <v>1.1056299999999999</v>
      </c>
      <c r="Q52">
        <v>1.0911299999999999</v>
      </c>
      <c r="R52" s="8">
        <v>1.1244499999999999</v>
      </c>
      <c r="S52">
        <v>1.12845</v>
      </c>
      <c r="T52">
        <v>1.17977</v>
      </c>
      <c r="U52">
        <v>1.079</v>
      </c>
      <c r="V52">
        <v>1.0987</v>
      </c>
      <c r="W52" s="8">
        <v>1.0866899999999999</v>
      </c>
      <c r="X52">
        <v>1.1444399999999999</v>
      </c>
      <c r="Y52">
        <v>1.1166199999999999</v>
      </c>
      <c r="Z52">
        <v>1.1297999999999999</v>
      </c>
      <c r="AA52" s="9">
        <f t="shared" si="1"/>
        <v>1.1055699999999999</v>
      </c>
      <c r="AB52">
        <v>-1.1E-4</v>
      </c>
      <c r="AC52">
        <v>1.2199999999999999E-3</v>
      </c>
      <c r="AD52" s="9">
        <v>1.1000000000000001E-3</v>
      </c>
      <c r="AE52">
        <v>-1.4999999999999999E-4</v>
      </c>
      <c r="AF52">
        <v>1.8799999999999999E-3</v>
      </c>
      <c r="AH52" s="9">
        <v>0.29108000000000001</v>
      </c>
      <c r="AI52">
        <v>0.29570999999999997</v>
      </c>
      <c r="AJ52">
        <v>0.20472000000000001</v>
      </c>
      <c r="AL52" s="9">
        <v>1.18E-4</v>
      </c>
      <c r="AN52" s="9">
        <v>0.18225</v>
      </c>
      <c r="AO52">
        <v>0.18332000000000001</v>
      </c>
      <c r="AP52">
        <v>0.19067999999999999</v>
      </c>
      <c r="AQ52">
        <v>0.18523000000000001</v>
      </c>
      <c r="AR52">
        <v>0.18229999999999999</v>
      </c>
      <c r="AT52">
        <v>1E-4</v>
      </c>
      <c r="AU52" s="8">
        <v>9.0000000000000006E-5</v>
      </c>
      <c r="AV52" s="8">
        <v>8.0000000000000007E-5</v>
      </c>
      <c r="AW52" s="8">
        <v>2.9E-4</v>
      </c>
      <c r="AX52" s="9">
        <f t="shared" si="2"/>
        <v>1.5333333333333334E-4</v>
      </c>
      <c r="AZ52" s="9">
        <v>1.6348400000000001</v>
      </c>
      <c r="BA52">
        <v>1.68865</v>
      </c>
      <c r="BC52">
        <v>1.65649</v>
      </c>
      <c r="BD52">
        <v>1.66839</v>
      </c>
      <c r="BE52" s="8">
        <v>0.12972</v>
      </c>
      <c r="BF52" s="8">
        <v>9.7220000000000001E-2</v>
      </c>
      <c r="BG52" s="8">
        <v>0.13064999999999999</v>
      </c>
      <c r="BH52" s="8">
        <v>9.4219999999999998E-2</v>
      </c>
      <c r="BI52" s="9">
        <f t="shared" si="3"/>
        <v>0.11295249999999998</v>
      </c>
      <c r="BJ52" s="8">
        <v>5.7802199999999999</v>
      </c>
      <c r="BK52" s="8">
        <v>5.7915200000000002</v>
      </c>
      <c r="BL52">
        <v>5.7963100000000001</v>
      </c>
      <c r="BM52" s="8">
        <v>5.8374699999999997</v>
      </c>
      <c r="BN52" s="8">
        <v>5.90944</v>
      </c>
      <c r="BO52" s="8">
        <v>5.8075900000000003</v>
      </c>
      <c r="BP52" s="9">
        <f t="shared" si="4"/>
        <v>5.8515000000000006</v>
      </c>
      <c r="BQ52" s="8">
        <v>1.5959999999999998E-2</v>
      </c>
      <c r="BR52">
        <v>1.6240000000000001E-2</v>
      </c>
      <c r="BS52" s="8">
        <v>1.6E-2</v>
      </c>
      <c r="BT52" s="8">
        <v>1.6080000000000001E-2</v>
      </c>
      <c r="BU52" s="9">
        <f t="shared" si="5"/>
        <v>1.6013333333333334E-2</v>
      </c>
    </row>
    <row r="53" spans="1:73">
      <c r="A53" s="1" t="s">
        <v>543</v>
      </c>
      <c r="B53" s="2" t="str">
        <f>"2025_10_14"&amp;"_"&amp;A53</f>
        <v>2025_10_14_56</v>
      </c>
      <c r="C53" t="s">
        <v>382</v>
      </c>
      <c r="D53">
        <v>3.0030000000000001E-2</v>
      </c>
      <c r="E53" s="9">
        <v>3.304E-2</v>
      </c>
      <c r="F53">
        <v>1.1209999999999999E-2</v>
      </c>
      <c r="G53">
        <v>1.1350000000000001E-2</v>
      </c>
      <c r="H53" s="8">
        <v>1.119E-2</v>
      </c>
      <c r="I53" s="8">
        <v>1.145E-2</v>
      </c>
      <c r="J53">
        <v>1.227E-2</v>
      </c>
      <c r="K53">
        <v>1.1440000000000001E-2</v>
      </c>
      <c r="L53">
        <v>1.128E-2</v>
      </c>
      <c r="M53" s="8">
        <v>1.1310000000000001E-2</v>
      </c>
      <c r="N53" s="9">
        <f t="shared" si="0"/>
        <v>1.1316666666666668E-2</v>
      </c>
      <c r="O53">
        <v>1.92645</v>
      </c>
      <c r="P53">
        <v>1.9205399999999999</v>
      </c>
      <c r="Q53">
        <v>1.8968499999999999</v>
      </c>
      <c r="R53" s="8">
        <v>1.92367</v>
      </c>
      <c r="S53">
        <v>1.9469700000000001</v>
      </c>
      <c r="T53">
        <v>2.0525000000000002</v>
      </c>
      <c r="U53">
        <v>1.9139900000000001</v>
      </c>
      <c r="V53">
        <v>1.91387</v>
      </c>
      <c r="W53" s="8">
        <v>1.88913</v>
      </c>
      <c r="X53">
        <v>1.9806999999999999</v>
      </c>
      <c r="Y53">
        <v>1.9568399999999999</v>
      </c>
      <c r="Z53">
        <v>1.9597800000000001</v>
      </c>
      <c r="AA53" s="9">
        <f t="shared" si="1"/>
        <v>1.9064000000000001</v>
      </c>
      <c r="AB53">
        <v>1.0449999999999999E-2</v>
      </c>
      <c r="AC53">
        <v>1.2109999999999999E-2</v>
      </c>
      <c r="AD53" s="9">
        <v>1.149E-2</v>
      </c>
      <c r="AE53">
        <v>9.2999999999999992E-3</v>
      </c>
      <c r="AF53">
        <v>1.172E-2</v>
      </c>
      <c r="AH53" s="9">
        <v>0.36013000000000001</v>
      </c>
      <c r="AI53">
        <v>0.36432999999999999</v>
      </c>
      <c r="AJ53">
        <v>0.27156000000000002</v>
      </c>
      <c r="AL53" s="9">
        <v>1.3999999999999999E-4</v>
      </c>
      <c r="AN53" s="9">
        <v>0.27887000000000001</v>
      </c>
      <c r="AO53">
        <v>0.28004000000000001</v>
      </c>
      <c r="AP53">
        <v>0.29003000000000001</v>
      </c>
      <c r="AQ53">
        <v>0.28403</v>
      </c>
      <c r="AR53">
        <v>0.27883000000000002</v>
      </c>
      <c r="AT53">
        <v>7.6999999999999996E-4</v>
      </c>
      <c r="AU53" s="8">
        <v>8.3000000000000001E-4</v>
      </c>
      <c r="AV53" s="8">
        <v>8.5999999999999998E-4</v>
      </c>
      <c r="AW53" s="8">
        <v>7.5000000000000002E-4</v>
      </c>
      <c r="AX53" s="9">
        <f t="shared" si="2"/>
        <v>8.1333333333333344E-4</v>
      </c>
      <c r="AZ53" s="9">
        <v>2.0785399999999998</v>
      </c>
      <c r="BA53">
        <v>2.1479599999999999</v>
      </c>
      <c r="BC53">
        <v>2.0819399999999999</v>
      </c>
      <c r="BD53">
        <v>2.1167799999999999</v>
      </c>
      <c r="BE53" s="8">
        <v>0.12876000000000001</v>
      </c>
      <c r="BF53" s="8">
        <v>0.1012</v>
      </c>
      <c r="BG53" s="8">
        <v>8.8499999999999995E-2</v>
      </c>
      <c r="BH53" s="8">
        <v>8.8999999999999996E-2</v>
      </c>
      <c r="BI53" s="9">
        <f t="shared" si="3"/>
        <v>0.10186499999999998</v>
      </c>
      <c r="BJ53" s="8">
        <v>4.9930899999999996</v>
      </c>
      <c r="BK53" s="8">
        <v>5.0037200000000004</v>
      </c>
      <c r="BL53">
        <v>5.0271299999999997</v>
      </c>
      <c r="BM53" s="8">
        <v>5.1554700000000002</v>
      </c>
      <c r="BN53" s="8">
        <v>5.1466399999999997</v>
      </c>
      <c r="BO53" s="8">
        <v>5.05898</v>
      </c>
      <c r="BP53" s="9">
        <f t="shared" si="4"/>
        <v>5.1203633333333327</v>
      </c>
      <c r="BQ53" s="8">
        <v>2.8219999999999999E-2</v>
      </c>
      <c r="BR53">
        <v>2.8559999999999999E-2</v>
      </c>
      <c r="BS53" s="8">
        <v>2.8330000000000001E-2</v>
      </c>
      <c r="BT53" s="8">
        <v>2.8410000000000001E-2</v>
      </c>
      <c r="BU53" s="9">
        <f t="shared" si="5"/>
        <v>2.8320000000000001E-2</v>
      </c>
    </row>
    <row r="54" spans="1:73">
      <c r="A54" s="1" t="s">
        <v>544</v>
      </c>
      <c r="B54" s="2" t="str">
        <f>"2025_10_14"&amp;"_"&amp;A54</f>
        <v>2025_10_14_57</v>
      </c>
      <c r="C54" t="s">
        <v>384</v>
      </c>
      <c r="D54">
        <v>4.6299999999999996E-3</v>
      </c>
      <c r="E54" s="9">
        <v>7.7499999999999999E-3</v>
      </c>
      <c r="F54">
        <v>9.2800000000000001E-3</v>
      </c>
      <c r="G54">
        <v>9.1599999999999997E-3</v>
      </c>
      <c r="H54" s="8">
        <v>9.1900000000000003E-3</v>
      </c>
      <c r="I54" s="8">
        <v>9.2999999999999992E-3</v>
      </c>
      <c r="J54">
        <v>9.8499999999999994E-3</v>
      </c>
      <c r="K54">
        <v>9.5700000000000004E-3</v>
      </c>
      <c r="L54">
        <v>9.0900000000000009E-3</v>
      </c>
      <c r="M54" s="8">
        <v>9.0299999999999998E-3</v>
      </c>
      <c r="N54" s="9">
        <f t="shared" si="0"/>
        <v>9.1733333333333337E-3</v>
      </c>
      <c r="O54">
        <v>1.2190000000000001</v>
      </c>
      <c r="P54">
        <v>1.23675</v>
      </c>
      <c r="Q54">
        <v>1.2197199999999999</v>
      </c>
      <c r="R54" s="8">
        <v>1.2461800000000001</v>
      </c>
      <c r="S54">
        <v>1.2518400000000001</v>
      </c>
      <c r="T54">
        <v>1.31633</v>
      </c>
      <c r="U54">
        <v>1.20173</v>
      </c>
      <c r="V54">
        <v>1.22865</v>
      </c>
      <c r="W54" s="8">
        <v>1.21088</v>
      </c>
      <c r="X54">
        <v>1.2808900000000001</v>
      </c>
      <c r="Y54">
        <v>1.2527600000000001</v>
      </c>
      <c r="Z54">
        <v>1.2613099999999999</v>
      </c>
      <c r="AA54" s="9">
        <f t="shared" si="1"/>
        <v>1.2285300000000001</v>
      </c>
      <c r="AB54">
        <v>1.16E-3</v>
      </c>
      <c r="AC54">
        <v>2.2899999999999999E-3</v>
      </c>
      <c r="AD54" s="9">
        <v>2.8300000000000001E-3</v>
      </c>
      <c r="AE54">
        <v>9.7999999999999997E-4</v>
      </c>
      <c r="AF54">
        <v>1.8799999999999999E-3</v>
      </c>
      <c r="AH54" s="9">
        <v>0.43197000000000002</v>
      </c>
      <c r="AI54">
        <v>0.42675000000000002</v>
      </c>
      <c r="AJ54">
        <v>0.36897999999999997</v>
      </c>
      <c r="AL54" s="9">
        <v>1.74E-4</v>
      </c>
      <c r="AN54" s="9">
        <v>0.21340999999999999</v>
      </c>
      <c r="AO54">
        <v>0.21490000000000001</v>
      </c>
      <c r="AP54">
        <v>0.22305</v>
      </c>
      <c r="AQ54">
        <v>0.21748999999999999</v>
      </c>
      <c r="AR54">
        <v>0.21337</v>
      </c>
      <c r="AT54">
        <v>7.1000000000000002E-4</v>
      </c>
      <c r="AU54" s="8">
        <v>7.1000000000000002E-4</v>
      </c>
      <c r="AV54" s="8">
        <v>8.5999999999999998E-4</v>
      </c>
      <c r="AW54" s="8">
        <v>8.5999999999999998E-4</v>
      </c>
      <c r="AX54" s="9">
        <f t="shared" si="2"/>
        <v>8.0999999999999996E-4</v>
      </c>
      <c r="AZ54" s="9">
        <v>1.32037</v>
      </c>
      <c r="BA54">
        <v>1.3686499999999999</v>
      </c>
      <c r="BC54">
        <v>1.3420099999999999</v>
      </c>
      <c r="BD54">
        <v>1.3584000000000001</v>
      </c>
      <c r="BE54" s="8">
        <v>0.11463</v>
      </c>
      <c r="BF54" s="8">
        <v>7.102E-2</v>
      </c>
      <c r="BG54" s="8">
        <v>9.3810000000000004E-2</v>
      </c>
      <c r="BH54" s="8">
        <v>8.8069999999999996E-2</v>
      </c>
      <c r="BI54" s="9">
        <f t="shared" si="3"/>
        <v>9.1882499999999992E-2</v>
      </c>
      <c r="BJ54" s="8">
        <v>4.5514900000000003</v>
      </c>
      <c r="BK54" s="8">
        <v>4.5684800000000001</v>
      </c>
      <c r="BL54">
        <v>4.5874199999999998</v>
      </c>
      <c r="BM54" s="8">
        <v>4.6671300000000002</v>
      </c>
      <c r="BN54" s="8">
        <v>4.6836000000000002</v>
      </c>
      <c r="BO54" s="8">
        <v>4.5971599999999997</v>
      </c>
      <c r="BP54" s="9">
        <f t="shared" si="4"/>
        <v>4.6492966666666673</v>
      </c>
      <c r="BQ54" s="8">
        <v>1.9269999999999999E-2</v>
      </c>
      <c r="BR54">
        <v>1.9640000000000001E-2</v>
      </c>
      <c r="BS54" s="8">
        <v>1.9359999999999999E-2</v>
      </c>
      <c r="BT54" s="8">
        <v>1.9460000000000002E-2</v>
      </c>
      <c r="BU54" s="9">
        <f t="shared" si="5"/>
        <v>1.9363333333333333E-2</v>
      </c>
    </row>
    <row r="55" spans="1:73">
      <c r="A55" s="1"/>
    </row>
    <row r="56" spans="1:73">
      <c r="A56" s="1"/>
    </row>
    <row r="57" spans="1:73">
      <c r="A57" s="1"/>
    </row>
    <row r="58" spans="1:73">
      <c r="A58" s="1"/>
    </row>
    <row r="59" spans="1:73">
      <c r="A59" s="1"/>
    </row>
    <row r="60" spans="1:73">
      <c r="A60" s="1"/>
    </row>
    <row r="61" spans="1:73">
      <c r="A61" s="1"/>
    </row>
    <row r="62" spans="1:73">
      <c r="A62" s="1"/>
    </row>
    <row r="63" spans="1:73">
      <c r="A63" s="1"/>
    </row>
    <row r="64" spans="1:73">
      <c r="A64" s="1" t="s">
        <v>499</v>
      </c>
      <c r="B64" s="2" t="str">
        <f>"2025_10_14"&amp;"_"&amp;A64</f>
        <v>2025_10_14_12</v>
      </c>
      <c r="C64" t="s">
        <v>115</v>
      </c>
      <c r="D64">
        <v>2.7689999999999999E-2</v>
      </c>
      <c r="E64" s="9">
        <v>3.0190000000000002E-2</v>
      </c>
      <c r="F64">
        <v>1.423E-2</v>
      </c>
      <c r="G64">
        <v>1.426E-2</v>
      </c>
      <c r="H64" s="8">
        <v>1.3690000000000001E-2</v>
      </c>
      <c r="I64" s="8">
        <v>1.3979999999999999E-2</v>
      </c>
      <c r="J64">
        <v>1.694E-2</v>
      </c>
      <c r="K64">
        <v>1.498E-2</v>
      </c>
      <c r="L64">
        <v>1.38E-2</v>
      </c>
      <c r="M64" s="8">
        <v>1.3899999999999999E-2</v>
      </c>
      <c r="N64" s="9">
        <f t="shared" ref="N64:N69" si="6">AVERAGE(H64:I64,M64)</f>
        <v>1.3856666666666665E-2</v>
      </c>
      <c r="O64">
        <v>9.6285600000000002</v>
      </c>
      <c r="P64">
        <v>9.3742599999999996</v>
      </c>
      <c r="Q64">
        <v>9.3091100000000004</v>
      </c>
      <c r="R64" s="8">
        <v>8.3191600000000001</v>
      </c>
      <c r="S64">
        <v>9.1198200000000007</v>
      </c>
      <c r="T64">
        <v>9.5096100000000003</v>
      </c>
      <c r="U64">
        <v>9.6816800000000001</v>
      </c>
      <c r="V64">
        <v>9.4847000000000001</v>
      </c>
      <c r="W64" s="8">
        <v>9.3449000000000009</v>
      </c>
      <c r="X64">
        <v>9.3552800000000005</v>
      </c>
      <c r="Y64">
        <v>9.2182499999999994</v>
      </c>
      <c r="Z64">
        <v>9.0066600000000001</v>
      </c>
      <c r="AA64" s="9">
        <f t="shared" ref="AA64:AA69" si="7">AVERAGE(R64,W64)</f>
        <v>8.8320299999999996</v>
      </c>
      <c r="AB64">
        <v>7.9240000000000005E-2</v>
      </c>
      <c r="AC64">
        <v>8.0140000000000003E-2</v>
      </c>
      <c r="AD64" s="9">
        <v>8.0810000000000007E-2</v>
      </c>
      <c r="AE64">
        <v>7.6749999999999999E-2</v>
      </c>
      <c r="AF64">
        <v>7.7520000000000006E-2</v>
      </c>
      <c r="AH64" s="9">
        <v>0.71748999999999996</v>
      </c>
      <c r="AI64">
        <v>0.70947000000000005</v>
      </c>
      <c r="AJ64">
        <v>0.59267999999999998</v>
      </c>
      <c r="AL64" s="9">
        <v>6.4400000000000004E-4</v>
      </c>
      <c r="AN64" s="9">
        <v>2.3002799999999999</v>
      </c>
      <c r="AO64">
        <v>2.3243800000000001</v>
      </c>
      <c r="AP64">
        <v>2.3744700000000001</v>
      </c>
      <c r="AQ64">
        <v>2.3573200000000001</v>
      </c>
      <c r="AR64">
        <v>2.3216899999999998</v>
      </c>
      <c r="AT64">
        <v>2.0300000000000001E-3</v>
      </c>
      <c r="AU64" s="8">
        <v>2.1700000000000001E-3</v>
      </c>
      <c r="AV64" s="8">
        <v>2.2000000000000001E-3</v>
      </c>
      <c r="AW64" s="8">
        <v>2.2599999999999999E-3</v>
      </c>
      <c r="AX64" s="9">
        <f t="shared" ref="AX64:AX69" si="8">AVERAGE(AU64:AW64)</f>
        <v>2.2100000000000002E-3</v>
      </c>
      <c r="AZ64" s="9">
        <v>2.93988</v>
      </c>
      <c r="BA64">
        <v>3.0548299999999999</v>
      </c>
      <c r="BC64">
        <v>2.7720799999999999</v>
      </c>
      <c r="BD64">
        <v>2.7719900000000002</v>
      </c>
      <c r="BE64" s="8">
        <v>2.0468199999999999</v>
      </c>
      <c r="BF64" s="8">
        <v>2.0552299999999999</v>
      </c>
      <c r="BG64" s="8">
        <v>1.7822199999999999</v>
      </c>
      <c r="BH64" s="8">
        <v>1.87504</v>
      </c>
      <c r="BI64" s="9">
        <f t="shared" ref="BI64:BI69" si="9">AVERAGE(BE64:BH64)</f>
        <v>1.9398275</v>
      </c>
      <c r="BJ64" s="8">
        <v>2.4712800000000001</v>
      </c>
      <c r="BK64" s="8">
        <v>2.4779399999999998</v>
      </c>
      <c r="BL64">
        <v>2.4616400000000001</v>
      </c>
      <c r="BM64" s="8">
        <v>2.50407</v>
      </c>
      <c r="BN64" s="8">
        <v>2.5426299999999999</v>
      </c>
      <c r="BO64" s="8">
        <v>2.4804599999999999</v>
      </c>
      <c r="BP64" s="9">
        <f t="shared" ref="BP64:BP69" si="10">AVERAGE(BM64:BO64)</f>
        <v>2.5090533333333331</v>
      </c>
      <c r="BQ64" s="8">
        <v>4.2000000000000003E-2</v>
      </c>
      <c r="BR64">
        <v>4.283E-2</v>
      </c>
      <c r="BS64" s="8">
        <v>4.1669999999999999E-2</v>
      </c>
      <c r="BT64" s="8">
        <v>4.2529999999999998E-2</v>
      </c>
      <c r="BU64" s="9">
        <f t="shared" ref="BU64:BU69" si="11">AVERAGE(BQ64,BS64:BT64)</f>
        <v>4.2066666666666662E-2</v>
      </c>
    </row>
    <row r="65" spans="1:73">
      <c r="A65" s="1" t="s">
        <v>512</v>
      </c>
      <c r="B65" s="2" t="str">
        <f>"2025_10_14"&amp;"_"&amp;A65</f>
        <v>2025_10_14_25</v>
      </c>
      <c r="C65" t="s">
        <v>115</v>
      </c>
      <c r="D65">
        <v>2.7910000000000001E-2</v>
      </c>
      <c r="E65" s="9">
        <v>2.8649999999999998E-2</v>
      </c>
      <c r="F65">
        <v>1.413E-2</v>
      </c>
      <c r="G65">
        <v>1.44E-2</v>
      </c>
      <c r="H65" s="8">
        <v>1.383E-2</v>
      </c>
      <c r="I65" s="8">
        <v>1.4109999999999999E-2</v>
      </c>
      <c r="J65">
        <v>1.506E-2</v>
      </c>
      <c r="K65">
        <v>1.474E-2</v>
      </c>
      <c r="L65">
        <v>1.4E-2</v>
      </c>
      <c r="M65" s="8">
        <v>1.4160000000000001E-2</v>
      </c>
      <c r="N65" s="9">
        <f t="shared" si="6"/>
        <v>1.4033333333333333E-2</v>
      </c>
      <c r="O65">
        <v>9.6247699999999998</v>
      </c>
      <c r="P65">
        <v>9.3830600000000004</v>
      </c>
      <c r="Q65">
        <v>9.3302300000000002</v>
      </c>
      <c r="R65" s="8">
        <v>8.3622399999999999</v>
      </c>
      <c r="S65">
        <v>9.20444</v>
      </c>
      <c r="T65">
        <v>9.6421799999999998</v>
      </c>
      <c r="U65">
        <v>9.6281499999999998</v>
      </c>
      <c r="V65">
        <v>9.4218600000000006</v>
      </c>
      <c r="W65" s="8">
        <v>9.3230599999999999</v>
      </c>
      <c r="X65">
        <v>9.4337999999999997</v>
      </c>
      <c r="Y65">
        <v>9.3428400000000007</v>
      </c>
      <c r="Z65">
        <v>9.2148199999999996</v>
      </c>
      <c r="AA65" s="9">
        <f t="shared" si="7"/>
        <v>8.842649999999999</v>
      </c>
      <c r="AB65">
        <v>7.9699999999999993E-2</v>
      </c>
      <c r="AC65">
        <v>8.0320000000000003E-2</v>
      </c>
      <c r="AD65" s="9">
        <v>8.0649999999999999E-2</v>
      </c>
      <c r="AE65">
        <v>7.6160000000000005E-2</v>
      </c>
      <c r="AF65">
        <v>7.8990000000000005E-2</v>
      </c>
      <c r="AH65" s="9">
        <v>0.72787999999999997</v>
      </c>
      <c r="AI65">
        <v>0.71972999999999998</v>
      </c>
      <c r="AJ65">
        <v>0.61017999999999994</v>
      </c>
      <c r="AL65" s="9">
        <v>6.2799999999999998E-4</v>
      </c>
      <c r="AN65" s="9">
        <v>2.2932999999999999</v>
      </c>
      <c r="AO65">
        <v>2.3209200000000001</v>
      </c>
      <c r="AP65">
        <v>2.3918300000000001</v>
      </c>
      <c r="AQ65">
        <v>2.3599299999999999</v>
      </c>
      <c r="AR65">
        <v>2.3220999999999998</v>
      </c>
      <c r="AT65">
        <v>2.0400000000000001E-3</v>
      </c>
      <c r="AU65" s="8">
        <v>2.1700000000000001E-3</v>
      </c>
      <c r="AV65" s="8">
        <v>2.1800000000000001E-3</v>
      </c>
      <c r="AW65" s="8">
        <v>2.2000000000000001E-3</v>
      </c>
      <c r="AX65" s="9">
        <f t="shared" si="8"/>
        <v>2.1833333333333336E-3</v>
      </c>
      <c r="AZ65" s="9">
        <v>2.9755600000000002</v>
      </c>
      <c r="BA65">
        <v>3.0981999999999998</v>
      </c>
      <c r="BC65">
        <v>2.8432300000000001</v>
      </c>
      <c r="BD65">
        <v>2.8531499999999999</v>
      </c>
      <c r="BE65" s="8">
        <v>2.0591200000000001</v>
      </c>
      <c r="BF65" s="8">
        <v>2.0678999999999998</v>
      </c>
      <c r="BG65" s="8">
        <v>1.85686</v>
      </c>
      <c r="BH65" s="8">
        <v>1.89374</v>
      </c>
      <c r="BI65" s="9">
        <f t="shared" si="9"/>
        <v>1.9694050000000001</v>
      </c>
      <c r="BJ65" s="8">
        <v>2.48787</v>
      </c>
      <c r="BK65" s="8">
        <v>2.48197</v>
      </c>
      <c r="BL65">
        <v>2.49173</v>
      </c>
      <c r="BM65" s="8">
        <v>2.4937</v>
      </c>
      <c r="BN65" s="8">
        <v>2.5587300000000002</v>
      </c>
      <c r="BO65" s="8">
        <v>2.5080499999999999</v>
      </c>
      <c r="BP65" s="9">
        <f t="shared" si="10"/>
        <v>2.5201600000000002</v>
      </c>
      <c r="BQ65" s="8">
        <v>4.2470000000000001E-2</v>
      </c>
      <c r="BR65">
        <v>4.3360000000000003E-2</v>
      </c>
      <c r="BS65" s="8">
        <v>4.2119999999999998E-2</v>
      </c>
      <c r="BT65" s="8">
        <v>4.3229999999999998E-2</v>
      </c>
      <c r="BU65" s="9">
        <f t="shared" si="11"/>
        <v>4.2606666666666661E-2</v>
      </c>
    </row>
    <row r="66" spans="1:73">
      <c r="A66" s="1" t="s">
        <v>525</v>
      </c>
      <c r="B66" s="2" t="str">
        <f>"2025_10_14"&amp;"_"&amp;A66</f>
        <v>2025_10_14_38</v>
      </c>
      <c r="C66" t="s">
        <v>115</v>
      </c>
      <c r="D66">
        <v>2.971E-2</v>
      </c>
      <c r="E66" s="9">
        <v>3.1469999999999998E-2</v>
      </c>
      <c r="F66">
        <v>1.448E-2</v>
      </c>
      <c r="G66">
        <v>1.448E-2</v>
      </c>
      <c r="H66" s="8">
        <v>1.409E-2</v>
      </c>
      <c r="I66" s="8">
        <v>1.431E-2</v>
      </c>
      <c r="J66">
        <v>1.559E-2</v>
      </c>
      <c r="K66">
        <v>1.4829999999999999E-2</v>
      </c>
      <c r="L66">
        <v>1.4330000000000001E-2</v>
      </c>
      <c r="M66" s="8">
        <v>1.448E-2</v>
      </c>
      <c r="N66" s="9">
        <f t="shared" si="6"/>
        <v>1.4293333333333333E-2</v>
      </c>
      <c r="O66">
        <v>9.6999099999999991</v>
      </c>
      <c r="P66">
        <v>9.4663900000000005</v>
      </c>
      <c r="Q66">
        <v>9.4192999999999998</v>
      </c>
      <c r="R66" s="8">
        <v>8.4623200000000001</v>
      </c>
      <c r="S66">
        <v>9.3343399999999992</v>
      </c>
      <c r="T66">
        <v>9.8165200000000006</v>
      </c>
      <c r="U66">
        <v>9.6958800000000007</v>
      </c>
      <c r="V66">
        <v>9.5129199999999994</v>
      </c>
      <c r="W66" s="8">
        <v>9.4196100000000005</v>
      </c>
      <c r="X66">
        <v>9.6228599999999993</v>
      </c>
      <c r="Y66">
        <v>9.5649300000000004</v>
      </c>
      <c r="Z66">
        <v>9.4886800000000004</v>
      </c>
      <c r="AA66" s="9">
        <f t="shared" si="7"/>
        <v>8.9409650000000003</v>
      </c>
      <c r="AB66">
        <v>8.0240000000000006E-2</v>
      </c>
      <c r="AC66">
        <v>8.1280000000000005E-2</v>
      </c>
      <c r="AD66" s="9">
        <v>8.2419999999999993E-2</v>
      </c>
      <c r="AE66">
        <v>7.8600000000000003E-2</v>
      </c>
      <c r="AF66">
        <v>7.9020000000000007E-2</v>
      </c>
      <c r="AH66" s="9">
        <v>0.77446999999999999</v>
      </c>
      <c r="AI66">
        <v>0.76397000000000004</v>
      </c>
      <c r="AJ66">
        <v>0.65742999999999996</v>
      </c>
      <c r="AL66" s="9">
        <v>6.6399999999999999E-4</v>
      </c>
      <c r="AN66" s="9">
        <v>2.3085599999999999</v>
      </c>
      <c r="AO66">
        <v>2.3360599999999998</v>
      </c>
      <c r="AP66">
        <v>2.4193699999999998</v>
      </c>
      <c r="AQ66">
        <v>2.38158</v>
      </c>
      <c r="AR66">
        <v>2.3441900000000002</v>
      </c>
      <c r="AT66">
        <v>2.0500000000000002E-3</v>
      </c>
      <c r="AU66" s="8">
        <v>2.1900000000000001E-3</v>
      </c>
      <c r="AV66" s="8">
        <v>2.2699999999999999E-3</v>
      </c>
      <c r="AW66" s="8">
        <v>2.0899999999999998E-3</v>
      </c>
      <c r="AX66" s="9">
        <f t="shared" si="8"/>
        <v>2.1833333333333336E-3</v>
      </c>
      <c r="AZ66" s="9">
        <v>3.0513599999999999</v>
      </c>
      <c r="BA66">
        <v>3.1823600000000001</v>
      </c>
      <c r="BC66">
        <v>2.94102</v>
      </c>
      <c r="BD66">
        <v>2.95377</v>
      </c>
      <c r="BE66" s="8">
        <v>2.1223800000000002</v>
      </c>
      <c r="BF66" s="8">
        <v>2.09694</v>
      </c>
      <c r="BG66" s="8">
        <v>1.91354</v>
      </c>
      <c r="BH66" s="8">
        <v>1.9198200000000001</v>
      </c>
      <c r="BI66" s="9">
        <f t="shared" si="9"/>
        <v>2.0131700000000001</v>
      </c>
      <c r="BJ66" s="8">
        <v>2.4956999999999998</v>
      </c>
      <c r="BK66" s="8">
        <v>2.5008300000000001</v>
      </c>
      <c r="BL66">
        <v>2.5086900000000001</v>
      </c>
      <c r="BM66" s="8">
        <v>2.5509499999999998</v>
      </c>
      <c r="BN66" s="8">
        <v>2.58358</v>
      </c>
      <c r="BO66" s="8">
        <v>2.5551300000000001</v>
      </c>
      <c r="BP66" s="9">
        <f t="shared" si="10"/>
        <v>2.5632199999999998</v>
      </c>
      <c r="BQ66" s="8">
        <v>4.3249999999999997E-2</v>
      </c>
      <c r="BR66">
        <v>4.4139999999999999E-2</v>
      </c>
      <c r="BS66" s="8">
        <v>4.3020000000000003E-2</v>
      </c>
      <c r="BT66" s="8">
        <v>4.4229999999999998E-2</v>
      </c>
      <c r="BU66" s="9">
        <f t="shared" si="11"/>
        <v>4.3500000000000004E-2</v>
      </c>
    </row>
    <row r="67" spans="1:73">
      <c r="A67" s="1" t="s">
        <v>538</v>
      </c>
      <c r="B67" s="2" t="str">
        <f>"2025_10_14"&amp;"_"&amp;A67</f>
        <v>2025_10_14_51</v>
      </c>
      <c r="C67" t="s">
        <v>115</v>
      </c>
      <c r="D67">
        <v>2.9899999999999999E-2</v>
      </c>
      <c r="E67" s="9">
        <v>3.0800000000000001E-2</v>
      </c>
      <c r="F67">
        <v>1.4500000000000001E-2</v>
      </c>
      <c r="G67">
        <v>1.4420000000000001E-2</v>
      </c>
      <c r="H67" s="8">
        <v>1.4250000000000001E-2</v>
      </c>
      <c r="I67" s="8">
        <v>1.4460000000000001E-2</v>
      </c>
      <c r="J67">
        <v>1.4670000000000001E-2</v>
      </c>
      <c r="K67">
        <v>1.523E-2</v>
      </c>
      <c r="L67">
        <v>1.444E-2</v>
      </c>
      <c r="M67" s="8">
        <v>1.4579999999999999E-2</v>
      </c>
      <c r="N67" s="9">
        <f t="shared" si="6"/>
        <v>1.4429999999999998E-2</v>
      </c>
      <c r="O67">
        <v>9.7499000000000002</v>
      </c>
      <c r="P67">
        <v>9.5115300000000005</v>
      </c>
      <c r="Q67">
        <v>9.4796899999999997</v>
      </c>
      <c r="R67" s="8">
        <v>8.5407899999999994</v>
      </c>
      <c r="S67">
        <v>9.4513800000000003</v>
      </c>
      <c r="T67">
        <v>9.9014100000000003</v>
      </c>
      <c r="U67">
        <v>9.7063900000000007</v>
      </c>
      <c r="V67">
        <v>9.5409500000000005</v>
      </c>
      <c r="W67" s="8">
        <v>9.4630500000000008</v>
      </c>
      <c r="X67">
        <v>9.7230500000000006</v>
      </c>
      <c r="Y67">
        <v>9.6358300000000003</v>
      </c>
      <c r="Z67">
        <v>9.61416</v>
      </c>
      <c r="AA67" s="9">
        <f t="shared" si="7"/>
        <v>9.0019200000000001</v>
      </c>
      <c r="AB67">
        <v>8.1119999999999998E-2</v>
      </c>
      <c r="AC67">
        <v>8.2369999999999999E-2</v>
      </c>
      <c r="AD67" s="9">
        <v>8.3059999999999995E-2</v>
      </c>
      <c r="AE67">
        <v>7.9159999999999994E-2</v>
      </c>
      <c r="AF67">
        <v>7.9710000000000003E-2</v>
      </c>
      <c r="AH67" s="9">
        <v>0.78347999999999995</v>
      </c>
      <c r="AI67">
        <v>0.77188000000000001</v>
      </c>
      <c r="AJ67">
        <v>0.67857000000000001</v>
      </c>
      <c r="AL67" s="9">
        <v>6.6E-4</v>
      </c>
      <c r="AN67" s="9">
        <v>2.3237299999999999</v>
      </c>
      <c r="AO67">
        <v>2.3507600000000002</v>
      </c>
      <c r="AP67">
        <v>2.4365100000000002</v>
      </c>
      <c r="AQ67">
        <v>2.3933200000000001</v>
      </c>
      <c r="AR67">
        <v>2.3491499999999998</v>
      </c>
      <c r="AT67">
        <v>2.0600000000000002E-3</v>
      </c>
      <c r="AU67" s="8">
        <v>2.2000000000000001E-3</v>
      </c>
      <c r="AV67" s="8">
        <v>2.3E-3</v>
      </c>
      <c r="AW67" s="8">
        <v>2.1800000000000001E-3</v>
      </c>
      <c r="AX67" s="9">
        <f t="shared" si="8"/>
        <v>2.2266666666666667E-3</v>
      </c>
      <c r="AZ67" s="9">
        <v>3.0785800000000001</v>
      </c>
      <c r="BA67">
        <v>3.2122199999999999</v>
      </c>
      <c r="BC67">
        <v>2.9712800000000001</v>
      </c>
      <c r="BD67">
        <v>2.9922900000000001</v>
      </c>
      <c r="BE67" s="8">
        <v>2.1895500000000001</v>
      </c>
      <c r="BF67" s="8">
        <v>2.1049099999999998</v>
      </c>
      <c r="BG67" s="8">
        <v>1.91113</v>
      </c>
      <c r="BH67" s="8">
        <v>1.95848</v>
      </c>
      <c r="BI67" s="9">
        <f t="shared" si="9"/>
        <v>2.0410175000000002</v>
      </c>
      <c r="BJ67" s="8">
        <v>2.5097399999999999</v>
      </c>
      <c r="BK67" s="8">
        <v>2.5189599999999999</v>
      </c>
      <c r="BL67">
        <v>2.53009</v>
      </c>
      <c r="BM67" s="8">
        <v>2.5771199999999999</v>
      </c>
      <c r="BN67" s="8">
        <v>2.6282700000000001</v>
      </c>
      <c r="BO67" s="8">
        <v>2.5701399999999999</v>
      </c>
      <c r="BP67" s="9">
        <f t="shared" si="10"/>
        <v>2.5918433333333333</v>
      </c>
      <c r="BQ67" s="8">
        <v>4.3749999999999997E-2</v>
      </c>
      <c r="BR67">
        <v>4.4659999999999998E-2</v>
      </c>
      <c r="BS67" s="8">
        <v>4.3520000000000003E-2</v>
      </c>
      <c r="BT67" s="8">
        <v>4.4670000000000001E-2</v>
      </c>
      <c r="BU67" s="9">
        <f t="shared" si="11"/>
        <v>4.3979999999999998E-2</v>
      </c>
    </row>
    <row r="68" spans="1:73">
      <c r="A68" s="1" t="s">
        <v>549</v>
      </c>
      <c r="B68" s="2" t="str">
        <f>"2025_10_14"&amp;"_"&amp;A68</f>
        <v>2025_10_14_62</v>
      </c>
      <c r="C68" t="s">
        <v>115</v>
      </c>
      <c r="D68">
        <v>3.04E-2</v>
      </c>
      <c r="E68" s="9">
        <v>3.1350000000000003E-2</v>
      </c>
      <c r="F68">
        <v>1.426E-2</v>
      </c>
      <c r="G68">
        <v>1.465E-2</v>
      </c>
      <c r="H68" s="8">
        <v>1.4319999999999999E-2</v>
      </c>
      <c r="I68" s="8">
        <v>1.4540000000000001E-2</v>
      </c>
      <c r="J68">
        <v>1.4760000000000001E-2</v>
      </c>
      <c r="K68">
        <v>1.5270000000000001E-2</v>
      </c>
      <c r="L68">
        <v>1.4540000000000001E-2</v>
      </c>
      <c r="M68" s="8">
        <v>1.472E-2</v>
      </c>
      <c r="N68" s="9">
        <f t="shared" si="6"/>
        <v>1.4526666666666667E-2</v>
      </c>
      <c r="O68">
        <v>9.7978299999999994</v>
      </c>
      <c r="P68">
        <v>9.5653799999999993</v>
      </c>
      <c r="Q68">
        <v>9.5280199999999997</v>
      </c>
      <c r="R68" s="8">
        <v>8.5862599999999993</v>
      </c>
      <c r="S68">
        <v>9.4982699999999998</v>
      </c>
      <c r="T68">
        <v>9.9684100000000004</v>
      </c>
      <c r="U68">
        <v>9.7214500000000008</v>
      </c>
      <c r="V68">
        <v>9.5542599999999993</v>
      </c>
      <c r="W68" s="8">
        <v>9.4886700000000008</v>
      </c>
      <c r="X68">
        <v>9.7282499999999992</v>
      </c>
      <c r="Y68">
        <v>9.6615599999999997</v>
      </c>
      <c r="Z68">
        <v>9.6463400000000004</v>
      </c>
      <c r="AA68" s="9">
        <f t="shared" si="7"/>
        <v>9.037465000000001</v>
      </c>
      <c r="AB68">
        <v>8.0659999999999996E-2</v>
      </c>
      <c r="AC68">
        <v>8.2379999999999995E-2</v>
      </c>
      <c r="AD68" s="9">
        <v>8.2979999999999998E-2</v>
      </c>
      <c r="AE68">
        <v>7.9439999999999997E-2</v>
      </c>
      <c r="AF68">
        <v>8.0769999999999995E-2</v>
      </c>
      <c r="AH68" s="9">
        <v>0.78527999999999998</v>
      </c>
      <c r="AI68">
        <v>0.77424999999999999</v>
      </c>
      <c r="AJ68">
        <v>0.69452999999999998</v>
      </c>
      <c r="AL68" s="9">
        <v>6.5200000000000002E-4</v>
      </c>
      <c r="AN68" s="9">
        <v>2.3316300000000001</v>
      </c>
      <c r="AO68">
        <v>2.3593999999999999</v>
      </c>
      <c r="AP68">
        <v>2.444</v>
      </c>
      <c r="AQ68">
        <v>2.3999199999999998</v>
      </c>
      <c r="AR68">
        <v>2.35588</v>
      </c>
      <c r="AT68">
        <v>2.0899999999999998E-3</v>
      </c>
      <c r="AU68" s="8">
        <v>2.2399999999999998E-3</v>
      </c>
      <c r="AV68" s="8">
        <v>2.1900000000000001E-3</v>
      </c>
      <c r="AW68" s="8">
        <v>2.2200000000000002E-3</v>
      </c>
      <c r="AX68" s="9">
        <f t="shared" si="8"/>
        <v>2.2166666666666667E-3</v>
      </c>
      <c r="AZ68" s="9">
        <v>3.0832600000000001</v>
      </c>
      <c r="BA68">
        <v>3.22384</v>
      </c>
      <c r="BC68">
        <v>2.9770300000000001</v>
      </c>
      <c r="BD68">
        <v>2.99071</v>
      </c>
      <c r="BE68" s="8">
        <v>2.1528499999999999</v>
      </c>
      <c r="BF68" s="8">
        <v>2.0896599999999999</v>
      </c>
      <c r="BG68" s="8">
        <v>1.9404300000000001</v>
      </c>
      <c r="BH68" s="8">
        <v>1.97492</v>
      </c>
      <c r="BI68" s="9">
        <f t="shared" si="9"/>
        <v>2.0394649999999999</v>
      </c>
      <c r="BJ68" s="8">
        <v>2.5345599999999999</v>
      </c>
      <c r="BK68" s="8">
        <v>2.5261</v>
      </c>
      <c r="BL68">
        <v>2.5327500000000001</v>
      </c>
      <c r="BM68" s="8">
        <v>2.5578099999999999</v>
      </c>
      <c r="BN68" s="8">
        <v>2.6116700000000002</v>
      </c>
      <c r="BO68" s="8">
        <v>2.5698799999999999</v>
      </c>
      <c r="BP68" s="9">
        <f t="shared" si="10"/>
        <v>2.5797866666666667</v>
      </c>
      <c r="BQ68" s="8">
        <v>4.3979999999999998E-2</v>
      </c>
      <c r="BR68">
        <v>4.4909999999999999E-2</v>
      </c>
      <c r="BS68" s="8">
        <v>4.3580000000000001E-2</v>
      </c>
      <c r="BT68" s="8">
        <v>4.4769999999999997E-2</v>
      </c>
      <c r="BU68" s="9">
        <f t="shared" si="11"/>
        <v>4.4110000000000003E-2</v>
      </c>
    </row>
    <row r="69" spans="1:73">
      <c r="A69" s="1" t="s">
        <v>562</v>
      </c>
      <c r="B69" s="2" t="str">
        <f>"2025_10_14"&amp;"_"&amp;A69</f>
        <v>2025_10_14_75</v>
      </c>
      <c r="C69" t="s">
        <v>115</v>
      </c>
      <c r="D69">
        <v>2.9590000000000002E-2</v>
      </c>
      <c r="E69" s="9">
        <v>3.1780000000000003E-2</v>
      </c>
      <c r="F69">
        <v>1.4149999999999999E-2</v>
      </c>
      <c r="G69">
        <v>1.3990000000000001E-2</v>
      </c>
      <c r="H69" s="8">
        <v>1.388E-2</v>
      </c>
      <c r="I69" s="8">
        <v>1.4189999999999999E-2</v>
      </c>
      <c r="J69">
        <v>1.406E-2</v>
      </c>
      <c r="K69">
        <v>1.489E-2</v>
      </c>
      <c r="L69">
        <v>1.409E-2</v>
      </c>
      <c r="M69" s="8">
        <v>1.426E-2</v>
      </c>
      <c r="N69" s="9">
        <f t="shared" si="6"/>
        <v>1.4109999999999999E-2</v>
      </c>
      <c r="O69">
        <v>9.4668100000000006</v>
      </c>
      <c r="P69">
        <v>9.2475500000000004</v>
      </c>
      <c r="Q69">
        <v>9.2142400000000002</v>
      </c>
      <c r="R69" s="8">
        <v>8.3485499999999995</v>
      </c>
      <c r="S69">
        <v>9.2012</v>
      </c>
      <c r="T69">
        <v>9.6683400000000006</v>
      </c>
      <c r="U69">
        <v>9.3940199999999994</v>
      </c>
      <c r="V69">
        <v>9.2430699999999995</v>
      </c>
      <c r="W69" s="8">
        <v>9.1804199999999998</v>
      </c>
      <c r="X69">
        <v>9.4470899999999993</v>
      </c>
      <c r="Y69">
        <v>9.3907299999999996</v>
      </c>
      <c r="Z69">
        <v>9.3555499999999991</v>
      </c>
      <c r="AA69" s="9">
        <f t="shared" si="7"/>
        <v>8.7644850000000005</v>
      </c>
      <c r="AB69">
        <v>7.8270000000000006E-2</v>
      </c>
      <c r="AC69">
        <v>7.9710000000000003E-2</v>
      </c>
      <c r="AD69" s="9">
        <v>8.0100000000000005E-2</v>
      </c>
      <c r="AE69">
        <v>7.6490000000000002E-2</v>
      </c>
      <c r="AF69">
        <v>7.7530000000000002E-2</v>
      </c>
      <c r="AH69" s="9">
        <v>0.73143999999999998</v>
      </c>
      <c r="AI69">
        <v>0.72038000000000002</v>
      </c>
      <c r="AJ69">
        <v>0.64849999999999997</v>
      </c>
      <c r="AL69" s="9">
        <v>6.2699999999999995E-4</v>
      </c>
      <c r="AN69" s="9">
        <v>2.2586400000000002</v>
      </c>
      <c r="AO69">
        <v>2.2857799999999999</v>
      </c>
      <c r="AP69">
        <v>2.3715299999999999</v>
      </c>
      <c r="AQ69">
        <v>2.3199000000000001</v>
      </c>
      <c r="AR69">
        <v>2.2843900000000001</v>
      </c>
      <c r="AT69">
        <v>2.0200000000000001E-3</v>
      </c>
      <c r="AU69" s="8">
        <v>2.0699999999999998E-3</v>
      </c>
      <c r="AV69" s="8">
        <v>2.2000000000000001E-3</v>
      </c>
      <c r="AW69" s="8">
        <v>2.3600000000000001E-3</v>
      </c>
      <c r="AX69" s="9">
        <f t="shared" si="8"/>
        <v>2.2099999999999997E-3</v>
      </c>
      <c r="AZ69" s="9">
        <v>2.9613700000000001</v>
      </c>
      <c r="BA69">
        <v>3.0932599999999999</v>
      </c>
      <c r="BC69">
        <v>2.87575</v>
      </c>
      <c r="BD69">
        <v>2.90584</v>
      </c>
      <c r="BE69" s="8">
        <v>2.0692699999999999</v>
      </c>
      <c r="BF69" s="8">
        <v>2.0646200000000001</v>
      </c>
      <c r="BG69" s="8">
        <v>1.8534900000000001</v>
      </c>
      <c r="BH69" s="8">
        <v>1.8874200000000001</v>
      </c>
      <c r="BI69" s="9">
        <f t="shared" si="9"/>
        <v>1.9687000000000001</v>
      </c>
      <c r="BJ69" s="8">
        <v>2.4419</v>
      </c>
      <c r="BK69" s="8">
        <v>2.4595099999999999</v>
      </c>
      <c r="BL69">
        <v>2.4702700000000002</v>
      </c>
      <c r="BM69" s="8">
        <v>2.5280999999999998</v>
      </c>
      <c r="BN69" s="8">
        <v>2.5426199999999999</v>
      </c>
      <c r="BO69" s="8">
        <v>2.5048499999999998</v>
      </c>
      <c r="BP69" s="9">
        <f t="shared" si="10"/>
        <v>2.5251899999999998</v>
      </c>
      <c r="BQ69" s="8">
        <v>4.2689999999999999E-2</v>
      </c>
      <c r="BR69">
        <v>4.3580000000000001E-2</v>
      </c>
      <c r="BS69" s="8">
        <v>4.2479999999999997E-2</v>
      </c>
      <c r="BT69" s="8">
        <v>4.36E-2</v>
      </c>
      <c r="BU69" s="9">
        <f t="shared" si="11"/>
        <v>4.2923333333333334E-2</v>
      </c>
    </row>
    <row r="70" spans="1:73" s="5" customFormat="1">
      <c r="A70" s="5" t="s">
        <v>563</v>
      </c>
      <c r="D70" s="5">
        <v>3.3799999999999997E-2</v>
      </c>
      <c r="E70" s="9">
        <v>3.3799999999999997E-2</v>
      </c>
      <c r="F70" s="5">
        <v>1.4E-2</v>
      </c>
      <c r="G70" s="5">
        <v>1.4E-2</v>
      </c>
      <c r="H70" s="3">
        <v>1.4E-2</v>
      </c>
      <c r="I70" s="3">
        <v>1.4E-2</v>
      </c>
      <c r="J70" s="5">
        <v>1.4E-2</v>
      </c>
      <c r="K70" s="5">
        <v>1.4E-2</v>
      </c>
      <c r="L70" s="5">
        <v>1.4E-2</v>
      </c>
      <c r="M70" s="3">
        <v>1.4E-2</v>
      </c>
      <c r="N70" s="9">
        <v>1.4E-2</v>
      </c>
      <c r="O70" s="5">
        <v>8.76</v>
      </c>
      <c r="P70" s="5">
        <v>8.76</v>
      </c>
      <c r="Q70" s="5">
        <v>8.76</v>
      </c>
      <c r="R70" s="3">
        <v>8.76</v>
      </c>
      <c r="S70" s="5">
        <v>8.76</v>
      </c>
      <c r="T70" s="5">
        <v>8.76</v>
      </c>
      <c r="U70" s="5">
        <v>8.76</v>
      </c>
      <c r="V70" s="5">
        <v>8.76</v>
      </c>
      <c r="W70" s="3">
        <v>8.76</v>
      </c>
      <c r="X70" s="5">
        <v>8.76</v>
      </c>
      <c r="Y70" s="5">
        <v>8.76</v>
      </c>
      <c r="Z70" s="5">
        <v>8.76</v>
      </c>
      <c r="AA70" s="9">
        <v>8.76</v>
      </c>
      <c r="AB70" s="5">
        <v>9.1200000000000003E-2</v>
      </c>
      <c r="AC70" s="5">
        <v>9.1200000000000003E-2</v>
      </c>
      <c r="AD70" s="9">
        <v>9.1200000000000003E-2</v>
      </c>
      <c r="AE70" s="5">
        <v>9.1200000000000003E-2</v>
      </c>
      <c r="AF70" s="5">
        <v>9.1200000000000003E-2</v>
      </c>
      <c r="AG70" s="5">
        <v>9.1200000000000003E-2</v>
      </c>
      <c r="AH70" s="9">
        <v>0.65100000000000002</v>
      </c>
      <c r="AI70" s="5">
        <v>0.65100000000000002</v>
      </c>
      <c r="AJ70" s="5">
        <v>0.65100000000000002</v>
      </c>
      <c r="AK70" s="5">
        <v>0.83899999999999997</v>
      </c>
      <c r="AL70" s="9"/>
      <c r="AN70" s="9">
        <v>2.133</v>
      </c>
      <c r="AO70" s="5">
        <v>2.133</v>
      </c>
      <c r="AP70" s="5">
        <v>2.133</v>
      </c>
      <c r="AQ70" s="5">
        <v>2.133</v>
      </c>
      <c r="AR70" s="5">
        <v>2.133</v>
      </c>
      <c r="AS70" s="5">
        <v>2.133</v>
      </c>
      <c r="AT70" s="5">
        <v>2.1199999999999999E-3</v>
      </c>
      <c r="AU70" s="3">
        <v>2.1199999999999999E-3</v>
      </c>
      <c r="AV70" s="3">
        <v>2.1199999999999999E-3</v>
      </c>
      <c r="AW70" s="3">
        <v>2.1199999999999999E-3</v>
      </c>
      <c r="AX70" s="9">
        <v>2.1199999999999999E-3</v>
      </c>
      <c r="AY70" s="5">
        <v>2.67</v>
      </c>
      <c r="AZ70" s="9">
        <v>2.67</v>
      </c>
      <c r="BA70" s="5">
        <v>2.67</v>
      </c>
      <c r="BB70" s="5">
        <v>2.67</v>
      </c>
      <c r="BC70" s="5">
        <v>2.67</v>
      </c>
      <c r="BD70" s="5">
        <v>2.67</v>
      </c>
      <c r="BE70" s="3"/>
      <c r="BF70" s="3"/>
      <c r="BG70" s="3"/>
      <c r="BH70" s="3"/>
      <c r="BI70" s="9"/>
      <c r="BJ70" s="3"/>
      <c r="BK70" s="3"/>
      <c r="BM70" s="3"/>
      <c r="BN70" s="3"/>
      <c r="BO70" s="3"/>
      <c r="BP70" s="9"/>
      <c r="BQ70" s="3">
        <v>4.0599999999999997E-2</v>
      </c>
      <c r="BR70" s="5">
        <v>4.0599999999999997E-2</v>
      </c>
      <c r="BS70" s="3">
        <v>4.0599999999999997E-2</v>
      </c>
      <c r="BT70" s="3">
        <v>4.0599999999999997E-2</v>
      </c>
      <c r="BU70" s="9">
        <v>4.0599999999999997E-2</v>
      </c>
    </row>
    <row r="71" spans="1:73" s="5" customFormat="1">
      <c r="A71" s="5" t="s">
        <v>564</v>
      </c>
      <c r="D71" s="5">
        <f>AVERAGE(D65:D69)</f>
        <v>2.9502E-2</v>
      </c>
      <c r="E71" s="9">
        <f t="shared" ref="E71:BT71" si="12">AVERAGE(E65:E69)</f>
        <v>3.0810000000000004E-2</v>
      </c>
      <c r="F71" s="5">
        <f t="shared" si="12"/>
        <v>1.4304000000000001E-2</v>
      </c>
      <c r="G71" s="5">
        <f t="shared" si="12"/>
        <v>1.4388000000000001E-2</v>
      </c>
      <c r="H71" s="3">
        <f t="shared" si="12"/>
        <v>1.4074E-2</v>
      </c>
      <c r="I71" s="3">
        <f t="shared" si="12"/>
        <v>1.4321999999999998E-2</v>
      </c>
      <c r="J71" s="5">
        <f t="shared" si="12"/>
        <v>1.4827999999999999E-2</v>
      </c>
      <c r="K71" s="5">
        <f t="shared" si="12"/>
        <v>1.4992E-2</v>
      </c>
      <c r="L71" s="5">
        <f t="shared" si="12"/>
        <v>1.4280000000000001E-2</v>
      </c>
      <c r="M71" s="3">
        <f t="shared" si="12"/>
        <v>1.4439999999999998E-2</v>
      </c>
      <c r="N71" s="9">
        <f t="shared" ref="N71" si="13">AVERAGE(N65:N69)</f>
        <v>1.4278666666666667E-2</v>
      </c>
      <c r="O71" s="5">
        <f t="shared" si="12"/>
        <v>9.6678440000000005</v>
      </c>
      <c r="P71" s="5">
        <f t="shared" si="12"/>
        <v>9.434782000000002</v>
      </c>
      <c r="Q71" s="5">
        <f t="shared" si="12"/>
        <v>9.3942960000000006</v>
      </c>
      <c r="R71" s="3">
        <f t="shared" si="12"/>
        <v>8.4600320000000018</v>
      </c>
      <c r="S71" s="5">
        <f t="shared" si="12"/>
        <v>9.3379259999999995</v>
      </c>
      <c r="T71" s="5">
        <f t="shared" si="12"/>
        <v>9.799372</v>
      </c>
      <c r="U71" s="5">
        <f t="shared" si="12"/>
        <v>9.6291779999999996</v>
      </c>
      <c r="V71" s="5">
        <f t="shared" si="12"/>
        <v>9.4546120000000009</v>
      </c>
      <c r="W71" s="3">
        <f t="shared" si="12"/>
        <v>9.374962</v>
      </c>
      <c r="X71" s="5">
        <f t="shared" si="12"/>
        <v>9.5910100000000007</v>
      </c>
      <c r="Y71" s="5">
        <f t="shared" si="12"/>
        <v>9.5191780000000001</v>
      </c>
      <c r="Z71" s="5">
        <f t="shared" si="12"/>
        <v>9.4639100000000003</v>
      </c>
      <c r="AA71" s="9">
        <f t="shared" ref="AA71" si="14">AVERAGE(AA65:AA69)</f>
        <v>8.9174969999999991</v>
      </c>
      <c r="AB71" s="5">
        <f t="shared" si="12"/>
        <v>7.9998E-2</v>
      </c>
      <c r="AC71" s="5">
        <f t="shared" si="12"/>
        <v>8.1212000000000006E-2</v>
      </c>
      <c r="AD71" s="9">
        <f t="shared" si="12"/>
        <v>8.1841999999999998E-2</v>
      </c>
      <c r="AE71" s="5">
        <f t="shared" si="12"/>
        <v>7.7970000000000012E-2</v>
      </c>
      <c r="AF71" s="5">
        <f t="shared" si="12"/>
        <v>7.9203999999999997E-2</v>
      </c>
      <c r="AG71" s="5" t="e">
        <f t="shared" si="12"/>
        <v>#DIV/0!</v>
      </c>
      <c r="AH71" s="9">
        <f t="shared" si="12"/>
        <v>0.76051000000000002</v>
      </c>
      <c r="AI71" s="5">
        <f t="shared" si="12"/>
        <v>0.75004199999999999</v>
      </c>
      <c r="AJ71" s="5">
        <f t="shared" si="12"/>
        <v>0.65784199999999993</v>
      </c>
      <c r="AK71" s="5" t="e">
        <f t="shared" si="12"/>
        <v>#DIV/0!</v>
      </c>
      <c r="AL71" s="9">
        <f t="shared" si="12"/>
        <v>6.4619999999999999E-4</v>
      </c>
      <c r="AM71" s="5" t="e">
        <f t="shared" si="12"/>
        <v>#DIV/0!</v>
      </c>
      <c r="AN71" s="9">
        <f t="shared" si="12"/>
        <v>2.303172</v>
      </c>
      <c r="AO71" s="5">
        <f t="shared" si="12"/>
        <v>2.3305839999999995</v>
      </c>
      <c r="AP71" s="5">
        <f t="shared" si="12"/>
        <v>2.4126479999999999</v>
      </c>
      <c r="AQ71" s="5">
        <f t="shared" si="12"/>
        <v>2.37093</v>
      </c>
      <c r="AR71" s="5">
        <f t="shared" si="12"/>
        <v>2.3311420000000003</v>
      </c>
      <c r="AS71" s="5" t="e">
        <f t="shared" si="12"/>
        <v>#DIV/0!</v>
      </c>
      <c r="AT71" s="5">
        <f t="shared" si="12"/>
        <v>2.0520000000000004E-3</v>
      </c>
      <c r="AU71" s="3">
        <f t="shared" si="12"/>
        <v>2.1739999999999997E-3</v>
      </c>
      <c r="AV71" s="3">
        <f t="shared" si="12"/>
        <v>2.2279999999999999E-3</v>
      </c>
      <c r="AW71" s="3">
        <f t="shared" si="12"/>
        <v>2.2100000000000002E-3</v>
      </c>
      <c r="AX71" s="9">
        <f t="shared" ref="AX71" si="15">AVERAGE(AX65:AX69)</f>
        <v>2.2040000000000002E-3</v>
      </c>
      <c r="AY71" s="5" t="e">
        <f t="shared" si="12"/>
        <v>#DIV/0!</v>
      </c>
      <c r="AZ71" s="9">
        <f t="shared" si="12"/>
        <v>3.0300260000000003</v>
      </c>
      <c r="BA71" s="5">
        <f t="shared" si="12"/>
        <v>3.1619760000000001</v>
      </c>
      <c r="BB71" s="5" t="e">
        <f t="shared" si="12"/>
        <v>#DIV/0!</v>
      </c>
      <c r="BC71" s="5">
        <f t="shared" si="12"/>
        <v>2.921662</v>
      </c>
      <c r="BD71" s="5">
        <f t="shared" si="12"/>
        <v>2.939152</v>
      </c>
      <c r="BE71" s="3">
        <f t="shared" si="12"/>
        <v>2.1186340000000001</v>
      </c>
      <c r="BF71" s="3">
        <f t="shared" si="12"/>
        <v>2.0848059999999999</v>
      </c>
      <c r="BG71" s="3">
        <f t="shared" si="12"/>
        <v>1.8950900000000002</v>
      </c>
      <c r="BH71" s="3">
        <f t="shared" si="12"/>
        <v>1.926876</v>
      </c>
      <c r="BI71" s="9">
        <f t="shared" ref="BI71" si="16">AVERAGE(BI65:BI69)</f>
        <v>2.0063515000000001</v>
      </c>
      <c r="BJ71" s="3">
        <f t="shared" si="12"/>
        <v>2.493954</v>
      </c>
      <c r="BK71" s="3">
        <f t="shared" si="12"/>
        <v>2.497474</v>
      </c>
      <c r="BL71" s="5">
        <f t="shared" si="12"/>
        <v>2.5067059999999999</v>
      </c>
      <c r="BM71" s="3">
        <f t="shared" si="12"/>
        <v>2.5415359999999998</v>
      </c>
      <c r="BN71" s="3">
        <f t="shared" si="12"/>
        <v>2.5849739999999999</v>
      </c>
      <c r="BO71" s="3">
        <f t="shared" si="12"/>
        <v>2.5416099999999995</v>
      </c>
      <c r="BP71" s="9">
        <f t="shared" ref="BP71" si="17">AVERAGE(BP65:BP69)</f>
        <v>2.5560400000000003</v>
      </c>
      <c r="BQ71" s="3">
        <f t="shared" si="12"/>
        <v>4.3227999999999996E-2</v>
      </c>
      <c r="BR71" s="5">
        <f t="shared" si="12"/>
        <v>4.4130000000000003E-2</v>
      </c>
      <c r="BS71" s="3">
        <f t="shared" si="12"/>
        <v>4.2943999999999996E-2</v>
      </c>
      <c r="BT71" s="3">
        <f t="shared" si="12"/>
        <v>4.41E-2</v>
      </c>
      <c r="BU71" s="9">
        <f t="shared" ref="BU71" si="18">AVERAGE(BU65:BU69)</f>
        <v>4.3424000000000004E-2</v>
      </c>
    </row>
    <row r="72" spans="1:73" s="5" customFormat="1">
      <c r="A72" s="5" t="s">
        <v>565</v>
      </c>
      <c r="D72" s="5">
        <f>2*STDEV(D65:D69)/D71*100</f>
        <v>6.3867489355349472</v>
      </c>
      <c r="E72" s="9">
        <f t="shared" ref="E72:BU72" si="19">2*STDEV(E65:E69)/E71*100</f>
        <v>8.1684654137640162</v>
      </c>
      <c r="F72" s="5">
        <f t="shared" si="19"/>
        <v>2.4748717119157684</v>
      </c>
      <c r="G72" s="5">
        <f t="shared" si="19"/>
        <v>3.3812738918455509</v>
      </c>
      <c r="H72" s="3">
        <f t="shared" si="19"/>
        <v>3.088313797825788</v>
      </c>
      <c r="I72" s="3">
        <f t="shared" si="19"/>
        <v>2.5085676013786249</v>
      </c>
      <c r="J72" s="5">
        <f t="shared" si="19"/>
        <v>7.5517118497416851</v>
      </c>
      <c r="K72" s="5">
        <f t="shared" si="19"/>
        <v>3.2271754779527413</v>
      </c>
      <c r="L72" s="5">
        <f t="shared" si="19"/>
        <v>3.2106143939349172</v>
      </c>
      <c r="M72" s="3">
        <f t="shared" si="19"/>
        <v>3.1765498452021341</v>
      </c>
      <c r="N72" s="9">
        <f t="shared" si="19"/>
        <v>2.9151352884185644</v>
      </c>
      <c r="O72" s="5">
        <f t="shared" si="19"/>
        <v>2.6759234605666582</v>
      </c>
      <c r="P72" s="5">
        <f t="shared" si="19"/>
        <v>2.6322476321134145</v>
      </c>
      <c r="Q72" s="5">
        <f t="shared" si="19"/>
        <v>2.6574409604371909</v>
      </c>
      <c r="R72" s="3">
        <f t="shared" si="19"/>
        <v>2.4921500081036529</v>
      </c>
      <c r="S72" s="5">
        <f t="shared" si="19"/>
        <v>2.9348835617871267</v>
      </c>
      <c r="T72" s="5">
        <f t="shared" si="19"/>
        <v>2.9071563813818773</v>
      </c>
      <c r="U72" s="5">
        <f t="shared" si="19"/>
        <v>2.8293508524780631</v>
      </c>
      <c r="V72" s="5">
        <f t="shared" si="19"/>
        <v>2.7296981329282297</v>
      </c>
      <c r="W72" s="3">
        <f t="shared" si="19"/>
        <v>2.6820541394231552</v>
      </c>
      <c r="X72" s="5">
        <f t="shared" si="19"/>
        <v>2.9986050412506726</v>
      </c>
      <c r="Y72" s="5">
        <f t="shared" si="19"/>
        <v>3.036822304982961</v>
      </c>
      <c r="Z72" s="5">
        <f t="shared" si="19"/>
        <v>3.8135548531162931</v>
      </c>
      <c r="AA72" s="9">
        <f t="shared" si="19"/>
        <v>2.5345681157244093</v>
      </c>
      <c r="AB72" s="5">
        <f t="shared" si="19"/>
        <v>2.7473628073849707</v>
      </c>
      <c r="AC72" s="5">
        <f t="shared" si="19"/>
        <v>2.9556079317462158</v>
      </c>
      <c r="AD72" s="9">
        <f t="shared" si="19"/>
        <v>3.3613723496220085</v>
      </c>
      <c r="AE72" s="5">
        <f t="shared" si="19"/>
        <v>3.9406481889359761</v>
      </c>
      <c r="AF72" s="5">
        <f t="shared" si="19"/>
        <v>2.9851847827488851</v>
      </c>
      <c r="AG72" s="5" t="e">
        <f t="shared" si="19"/>
        <v>#DIV/0!</v>
      </c>
      <c r="AH72" s="9">
        <f t="shared" si="19"/>
        <v>7.4913215322766709</v>
      </c>
      <c r="AI72" s="5">
        <f t="shared" si="19"/>
        <v>7.3698775329143551</v>
      </c>
      <c r="AJ72" s="5">
        <f t="shared" si="19"/>
        <v>9.7747124511233139</v>
      </c>
      <c r="AK72" s="5" t="e">
        <f t="shared" si="19"/>
        <v>#DIV/0!</v>
      </c>
      <c r="AL72" s="9">
        <f t="shared" si="19"/>
        <v>5.4510973581644713</v>
      </c>
      <c r="AM72" s="5" t="e">
        <f t="shared" si="19"/>
        <v>#DIV/0!</v>
      </c>
      <c r="AN72" s="9">
        <f t="shared" si="19"/>
        <v>2.5100462794690874</v>
      </c>
      <c r="AO72" s="5">
        <f t="shared" si="19"/>
        <v>2.4902036553277389</v>
      </c>
      <c r="AP72" s="5">
        <f t="shared" si="19"/>
        <v>2.528548611394617</v>
      </c>
      <c r="AQ72" s="5">
        <f t="shared" si="19"/>
        <v>2.7269715615494672</v>
      </c>
      <c r="AR72" s="5">
        <f t="shared" si="19"/>
        <v>2.4917515040518179</v>
      </c>
      <c r="AS72" s="5" t="e">
        <f t="shared" si="19"/>
        <v>#DIV/0!</v>
      </c>
      <c r="AT72" s="5">
        <f t="shared" si="19"/>
        <v>2.5228419309054066</v>
      </c>
      <c r="AU72" s="3">
        <f t="shared" si="19"/>
        <v>5.8401362458523991</v>
      </c>
      <c r="AV72" s="3">
        <f t="shared" si="19"/>
        <v>4.8090108567249015</v>
      </c>
      <c r="AW72" s="3">
        <f t="shared" si="19"/>
        <v>8.8206283663429605</v>
      </c>
      <c r="AX72" s="9">
        <f t="shared" si="19"/>
        <v>1.7946033846571365</v>
      </c>
      <c r="AY72" s="5" t="e">
        <f t="shared" si="19"/>
        <v>#DIV/0!</v>
      </c>
      <c r="AZ72" s="9">
        <f t="shared" si="19"/>
        <v>3.8099093401523696</v>
      </c>
      <c r="BA72" s="5">
        <f t="shared" si="19"/>
        <v>3.9445350417801825</v>
      </c>
      <c r="BB72" s="5" t="e">
        <f t="shared" si="19"/>
        <v>#DIV/0!</v>
      </c>
      <c r="BC72" s="5">
        <f t="shared" si="19"/>
        <v>4.0731369189135247</v>
      </c>
      <c r="BD72" s="5">
        <f t="shared" si="19"/>
        <v>4.0545857996883363</v>
      </c>
      <c r="BE72" s="3">
        <f t="shared" si="19"/>
        <v>5.2118467405406372</v>
      </c>
      <c r="BF72" s="3">
        <f t="shared" si="19"/>
        <v>1.7081947781743632</v>
      </c>
      <c r="BG72" s="3">
        <f t="shared" si="19"/>
        <v>4.0344163723254676</v>
      </c>
      <c r="BH72" s="3">
        <f t="shared" si="19"/>
        <v>4.0238440208330646</v>
      </c>
      <c r="BI72" s="9">
        <f t="shared" si="19"/>
        <v>3.5689614920650223</v>
      </c>
      <c r="BJ72" s="3">
        <f t="shared" si="19"/>
        <v>2.7335806441039012</v>
      </c>
      <c r="BK72" s="3">
        <f t="shared" si="19"/>
        <v>2.1835813137959521</v>
      </c>
      <c r="BL72" s="5">
        <f t="shared" si="19"/>
        <v>2.1037266590401531</v>
      </c>
      <c r="BM72" s="3">
        <f t="shared" si="19"/>
        <v>2.5158546717770012</v>
      </c>
      <c r="BN72" s="3">
        <f t="shared" si="19"/>
        <v>2.7550132173127238</v>
      </c>
      <c r="BO72" s="3">
        <f t="shared" si="19"/>
        <v>2.5720755799408379</v>
      </c>
      <c r="BP72" s="9">
        <f t="shared" si="19"/>
        <v>2.5162008624714094</v>
      </c>
      <c r="BQ72" s="3">
        <f t="shared" si="19"/>
        <v>3.0183935667410622</v>
      </c>
      <c r="BR72" s="5">
        <f t="shared" si="19"/>
        <v>3.0273375739251653</v>
      </c>
      <c r="BS72" s="3">
        <f t="shared" si="19"/>
        <v>2.9787333316939506</v>
      </c>
      <c r="BT72" s="3">
        <f t="shared" si="19"/>
        <v>3.0402405010602047</v>
      </c>
      <c r="BU72" s="9">
        <f t="shared" si="19"/>
        <v>3.0062949485796446</v>
      </c>
    </row>
    <row r="73" spans="1:73" s="5" customFormat="1">
      <c r="A73" s="5" t="s">
        <v>566</v>
      </c>
      <c r="D73" s="5">
        <f>(D71-D70)/D71*100</f>
        <v>-14.568503830248783</v>
      </c>
      <c r="E73" s="9">
        <f t="shared" ref="E73:BT73" si="20">(E71-E70)/E71*100</f>
        <v>-9.7046413502109452</v>
      </c>
      <c r="F73" s="5">
        <f t="shared" si="20"/>
        <v>2.1252796420581683</v>
      </c>
      <c r="G73" s="5">
        <f t="shared" si="20"/>
        <v>2.6966916875173839</v>
      </c>
      <c r="H73" s="3">
        <f t="shared" si="20"/>
        <v>0.52579224101179067</v>
      </c>
      <c r="I73" s="3">
        <f t="shared" si="20"/>
        <v>2.2482893450635224</v>
      </c>
      <c r="J73" s="5">
        <f t="shared" si="20"/>
        <v>5.5840302131103243</v>
      </c>
      <c r="K73" s="5">
        <f t="shared" si="20"/>
        <v>6.6168623265741715</v>
      </c>
      <c r="L73" s="5">
        <f t="shared" si="20"/>
        <v>1.960784313725495</v>
      </c>
      <c r="M73" s="3">
        <f t="shared" si="20"/>
        <v>3.0470914127423665</v>
      </c>
      <c r="N73" s="9">
        <f t="shared" ref="N73" si="21">(N71-N70)/N71*100</f>
        <v>1.9516294705387991</v>
      </c>
      <c r="O73" s="5">
        <f t="shared" si="20"/>
        <v>9.3903459757935757</v>
      </c>
      <c r="P73" s="5">
        <f t="shared" si="20"/>
        <v>7.1520677425297388</v>
      </c>
      <c r="Q73" s="5">
        <f t="shared" si="20"/>
        <v>6.7519269139486431</v>
      </c>
      <c r="R73" s="3">
        <f t="shared" si="20"/>
        <v>-3.5457076285290405</v>
      </c>
      <c r="S73" s="5">
        <f t="shared" si="20"/>
        <v>6.1890188463690947</v>
      </c>
      <c r="T73" s="5">
        <f t="shared" si="20"/>
        <v>10.60651641758268</v>
      </c>
      <c r="U73" s="5">
        <f t="shared" si="20"/>
        <v>9.026502573739938</v>
      </c>
      <c r="V73" s="5">
        <f t="shared" si="20"/>
        <v>7.3468059820963676</v>
      </c>
      <c r="W73" s="3">
        <f t="shared" si="20"/>
        <v>6.5596212549981558</v>
      </c>
      <c r="X73" s="5">
        <f t="shared" si="20"/>
        <v>8.664468080004097</v>
      </c>
      <c r="Y73" s="5">
        <f t="shared" si="20"/>
        <v>7.9752474425838065</v>
      </c>
      <c r="Z73" s="5">
        <f t="shared" si="20"/>
        <v>7.4378348906530221</v>
      </c>
      <c r="AA73" s="9">
        <f t="shared" ref="AA73" si="22">(AA71-AA70)/AA71*100</f>
        <v>1.7661570281436521</v>
      </c>
      <c r="AB73" s="5">
        <f t="shared" si="20"/>
        <v>-14.002850071251785</v>
      </c>
      <c r="AC73" s="5">
        <f t="shared" si="20"/>
        <v>-12.298675072649358</v>
      </c>
      <c r="AD73" s="9">
        <f t="shared" si="20"/>
        <v>-11.434226925050714</v>
      </c>
      <c r="AE73" s="5">
        <f t="shared" si="20"/>
        <v>-16.968064640246237</v>
      </c>
      <c r="AF73" s="5">
        <f t="shared" si="20"/>
        <v>-15.145699712135761</v>
      </c>
      <c r="AG73" s="5" t="e">
        <f t="shared" si="20"/>
        <v>#DIV/0!</v>
      </c>
      <c r="AH73" s="9">
        <f t="shared" si="20"/>
        <v>14.399547671956975</v>
      </c>
      <c r="AI73" s="5">
        <f t="shared" si="20"/>
        <v>13.204860527810439</v>
      </c>
      <c r="AJ73" s="5">
        <f t="shared" si="20"/>
        <v>1.0400673718005091</v>
      </c>
      <c r="AK73" s="5" t="e">
        <f t="shared" si="20"/>
        <v>#DIV/0!</v>
      </c>
      <c r="AL73" s="9">
        <f t="shared" si="20"/>
        <v>100</v>
      </c>
      <c r="AM73" s="5" t="e">
        <f t="shared" si="20"/>
        <v>#DIV/0!</v>
      </c>
      <c r="AN73" s="9">
        <f t="shared" si="20"/>
        <v>7.3885927755287044</v>
      </c>
      <c r="AO73" s="5">
        <f t="shared" si="20"/>
        <v>8.4778750733721502</v>
      </c>
      <c r="AP73" s="5">
        <f t="shared" si="20"/>
        <v>11.590915873347456</v>
      </c>
      <c r="AQ73" s="5">
        <f t="shared" si="20"/>
        <v>10.035302602776126</v>
      </c>
      <c r="AR73" s="5">
        <f t="shared" si="20"/>
        <v>8.499782510031574</v>
      </c>
      <c r="AS73" s="5" t="e">
        <f t="shared" si="20"/>
        <v>#DIV/0!</v>
      </c>
      <c r="AT73" s="5">
        <f t="shared" si="20"/>
        <v>-3.3138401559453934</v>
      </c>
      <c r="AU73" s="3">
        <f t="shared" si="20"/>
        <v>2.4839006439742319</v>
      </c>
      <c r="AV73" s="3">
        <f t="shared" si="20"/>
        <v>4.8473967684021551</v>
      </c>
      <c r="AW73" s="3">
        <f t="shared" si="20"/>
        <v>4.0723981900452593</v>
      </c>
      <c r="AX73" s="9">
        <f t="shared" ref="AX73" si="23">(AX71-AX70)/AX71*100</f>
        <v>3.8112522686025545</v>
      </c>
      <c r="AY73" s="5" t="e">
        <f t="shared" si="20"/>
        <v>#DIV/0!</v>
      </c>
      <c r="AZ73" s="9">
        <f t="shared" si="20"/>
        <v>11.881944247343105</v>
      </c>
      <c r="BA73" s="5">
        <f t="shared" si="20"/>
        <v>15.559131378606295</v>
      </c>
      <c r="BB73" s="5" t="e">
        <f t="shared" si="20"/>
        <v>#DIV/0!</v>
      </c>
      <c r="BC73" s="5">
        <f t="shared" si="20"/>
        <v>8.6136589379606558</v>
      </c>
      <c r="BD73" s="5">
        <f t="shared" si="20"/>
        <v>9.157471270624999</v>
      </c>
      <c r="BE73" s="3">
        <f t="shared" si="20"/>
        <v>100</v>
      </c>
      <c r="BF73" s="3">
        <f t="shared" si="20"/>
        <v>100</v>
      </c>
      <c r="BG73" s="3">
        <f t="shared" si="20"/>
        <v>100</v>
      </c>
      <c r="BH73" s="3">
        <f t="shared" si="20"/>
        <v>100</v>
      </c>
      <c r="BI73" s="9">
        <f t="shared" ref="BI73" si="24">(BI71-BI70)/BI71*100</f>
        <v>100</v>
      </c>
      <c r="BJ73" s="3">
        <f t="shared" si="20"/>
        <v>100</v>
      </c>
      <c r="BK73" s="3">
        <f t="shared" si="20"/>
        <v>100</v>
      </c>
      <c r="BL73" s="5">
        <f t="shared" si="20"/>
        <v>100</v>
      </c>
      <c r="BM73" s="3">
        <f t="shared" si="20"/>
        <v>100</v>
      </c>
      <c r="BN73" s="3">
        <f t="shared" si="20"/>
        <v>100</v>
      </c>
      <c r="BO73" s="3">
        <f t="shared" si="20"/>
        <v>100</v>
      </c>
      <c r="BP73" s="9">
        <f t="shared" ref="BP73" si="25">(BP71-BP70)/BP71*100</f>
        <v>100</v>
      </c>
      <c r="BQ73" s="3">
        <f t="shared" si="20"/>
        <v>6.0793929860275719</v>
      </c>
      <c r="BR73" s="5">
        <f t="shared" si="20"/>
        <v>7.9990935871289484</v>
      </c>
      <c r="BS73" s="3">
        <f t="shared" si="20"/>
        <v>5.4582712369597592</v>
      </c>
      <c r="BT73" s="3">
        <f t="shared" si="20"/>
        <v>7.936507936507943</v>
      </c>
      <c r="BU73" s="9">
        <f t="shared" ref="BU73" si="26">(BU71-BU70)/BU71*100</f>
        <v>6.5033161385409137</v>
      </c>
    </row>
    <row r="74" spans="1:73">
      <c r="A74" s="1"/>
    </row>
    <row r="75" spans="1:73">
      <c r="A75" s="1"/>
    </row>
    <row r="76" spans="1:73">
      <c r="A76" s="1"/>
    </row>
    <row r="77" spans="1:73">
      <c r="A77" s="1"/>
    </row>
    <row r="78" spans="1:73">
      <c r="A78" s="1"/>
    </row>
    <row r="79" spans="1:73">
      <c r="A79" s="1"/>
    </row>
    <row r="80" spans="1:73">
      <c r="A80" s="1"/>
    </row>
    <row r="81" spans="1:73">
      <c r="A81" s="1" t="s">
        <v>498</v>
      </c>
      <c r="B81" s="2" t="str">
        <f>"2025_10_14"&amp;"_"&amp;A81</f>
        <v>2025_10_14_11</v>
      </c>
      <c r="C81" t="s">
        <v>89</v>
      </c>
      <c r="D81">
        <v>1.925E-2</v>
      </c>
      <c r="E81" s="9">
        <v>2.2790000000000001E-2</v>
      </c>
      <c r="F81">
        <v>2.3550000000000001E-2</v>
      </c>
      <c r="G81">
        <v>2.3779999999999999E-2</v>
      </c>
      <c r="H81" s="8">
        <v>2.3560000000000001E-2</v>
      </c>
      <c r="I81" s="8">
        <v>2.3939999999999999E-2</v>
      </c>
      <c r="J81">
        <v>2.308E-2</v>
      </c>
      <c r="K81">
        <v>2.3220000000000001E-2</v>
      </c>
      <c r="L81">
        <v>2.3390000000000001E-2</v>
      </c>
      <c r="M81" s="8">
        <v>2.368E-2</v>
      </c>
      <c r="N81" s="9">
        <f t="shared" ref="N81:N86" si="27">AVERAGE(H81:I81,M81)</f>
        <v>2.3726666666666663E-2</v>
      </c>
      <c r="O81">
        <v>1.0300100000000001</v>
      </c>
      <c r="P81">
        <v>1.0454600000000001</v>
      </c>
      <c r="Q81">
        <v>1.0503100000000001</v>
      </c>
      <c r="R81" s="8">
        <v>1.0782499999999999</v>
      </c>
      <c r="S81">
        <v>1.08066</v>
      </c>
      <c r="T81">
        <v>1.06911</v>
      </c>
      <c r="U81">
        <v>1.03911</v>
      </c>
      <c r="V81">
        <v>1.0496099999999999</v>
      </c>
      <c r="W81" s="8">
        <v>1.04315</v>
      </c>
      <c r="X81">
        <v>1.09968</v>
      </c>
      <c r="Y81">
        <v>1.0726899999999999</v>
      </c>
      <c r="Z81">
        <v>1.04826</v>
      </c>
      <c r="AA81" s="9">
        <f t="shared" ref="AA81:AA86" si="28">AVERAGE(R81,W81)</f>
        <v>1.0607</v>
      </c>
      <c r="AB81">
        <v>9.3500000000000007E-3</v>
      </c>
      <c r="AC81">
        <v>9.5200000000000007E-3</v>
      </c>
      <c r="AD81" s="9">
        <v>9.5999999999999992E-3</v>
      </c>
      <c r="AE81">
        <v>8.3700000000000007E-3</v>
      </c>
      <c r="AF81">
        <v>9.5399999999999999E-3</v>
      </c>
      <c r="AH81" s="9">
        <v>0.13971</v>
      </c>
      <c r="AI81">
        <v>0.14147999999999999</v>
      </c>
      <c r="AJ81">
        <v>6.3719999999999999E-2</v>
      </c>
      <c r="AL81" s="9">
        <v>3.0000000000000001E-6</v>
      </c>
      <c r="AN81" s="9">
        <v>0.20316999999999999</v>
      </c>
      <c r="AO81">
        <v>0.20408000000000001</v>
      </c>
      <c r="AP81">
        <v>0.20215</v>
      </c>
      <c r="AQ81">
        <v>0.20385</v>
      </c>
      <c r="AR81">
        <v>0.20025000000000001</v>
      </c>
      <c r="AT81">
        <v>4.6800000000000001E-3</v>
      </c>
      <c r="AU81" s="8">
        <v>4.9199999999999999E-3</v>
      </c>
      <c r="AV81" s="8">
        <v>4.9800000000000001E-3</v>
      </c>
      <c r="AW81" s="8">
        <v>5.0600000000000003E-3</v>
      </c>
      <c r="AX81" s="9">
        <f t="shared" ref="AX81:AX86" si="29">AVERAGE(AU81:AW81)</f>
        <v>4.9866666666666662E-3</v>
      </c>
      <c r="AZ81" s="9">
        <v>1.02729</v>
      </c>
      <c r="BA81">
        <v>1.0696099999999999</v>
      </c>
      <c r="BC81">
        <v>1.0350200000000001</v>
      </c>
      <c r="BD81">
        <v>1.0832200000000001</v>
      </c>
      <c r="BE81" s="8">
        <v>0.94742999999999999</v>
      </c>
      <c r="BF81" s="8">
        <v>1.0034400000000001</v>
      </c>
      <c r="BG81" s="8">
        <v>0.93962999999999997</v>
      </c>
      <c r="BH81" s="8">
        <v>1.01444</v>
      </c>
      <c r="BI81" s="9">
        <f t="shared" ref="BI81:BI86" si="30">AVERAGE(BE81:BH81)</f>
        <v>0.97623500000000007</v>
      </c>
      <c r="BJ81" s="8">
        <v>0.51063999999999998</v>
      </c>
      <c r="BK81" s="8">
        <v>0.51849000000000001</v>
      </c>
      <c r="BL81">
        <v>0.52436000000000005</v>
      </c>
      <c r="BM81" s="8">
        <v>0.49069000000000002</v>
      </c>
      <c r="BN81" s="8">
        <v>0.51776</v>
      </c>
      <c r="BO81" s="8">
        <v>0.51893</v>
      </c>
      <c r="BP81" s="9">
        <f t="shared" ref="BP81:BP86" si="31">AVERAGE(BM81:BO81)</f>
        <v>0.50912666666666662</v>
      </c>
      <c r="BQ81" s="8">
        <v>2.581E-2</v>
      </c>
      <c r="BR81">
        <v>2.6089999999999999E-2</v>
      </c>
      <c r="BS81" s="8">
        <v>2.5700000000000001E-2</v>
      </c>
      <c r="BT81" s="8">
        <v>2.5590000000000002E-2</v>
      </c>
      <c r="BU81" s="9">
        <f t="shared" ref="BU81:BU86" si="32">AVERAGE(BQ81,BS81:BT81)</f>
        <v>2.5700000000000001E-2</v>
      </c>
    </row>
    <row r="82" spans="1:73">
      <c r="A82" s="1" t="s">
        <v>511</v>
      </c>
      <c r="B82" s="2" t="str">
        <f>"2025_10_14"&amp;"_"&amp;A82</f>
        <v>2025_10_14_24</v>
      </c>
      <c r="C82" t="s">
        <v>89</v>
      </c>
      <c r="D82">
        <v>1.9470000000000001E-2</v>
      </c>
      <c r="E82" s="9">
        <v>2.247E-2</v>
      </c>
      <c r="F82">
        <v>2.3570000000000001E-2</v>
      </c>
      <c r="G82">
        <v>2.3619999999999999E-2</v>
      </c>
      <c r="H82" s="8">
        <v>2.3720000000000001E-2</v>
      </c>
      <c r="I82" s="8">
        <v>2.4150000000000001E-2</v>
      </c>
      <c r="J82">
        <v>2.3789999999999999E-2</v>
      </c>
      <c r="K82">
        <v>2.368E-2</v>
      </c>
      <c r="L82">
        <v>2.351E-2</v>
      </c>
      <c r="M82" s="8">
        <v>2.3980000000000001E-2</v>
      </c>
      <c r="N82" s="9">
        <f t="shared" si="27"/>
        <v>2.3949999999999999E-2</v>
      </c>
      <c r="O82">
        <v>1.01831</v>
      </c>
      <c r="P82">
        <v>1.0390299999999999</v>
      </c>
      <c r="Q82">
        <v>1.0408500000000001</v>
      </c>
      <c r="R82" s="8">
        <v>1.08616</v>
      </c>
      <c r="S82">
        <v>1.0902799999999999</v>
      </c>
      <c r="T82">
        <v>1.08161</v>
      </c>
      <c r="U82">
        <v>1.0203</v>
      </c>
      <c r="V82">
        <v>1.0340800000000001</v>
      </c>
      <c r="W82" s="8">
        <v>1.02325</v>
      </c>
      <c r="X82">
        <v>1.10527</v>
      </c>
      <c r="Y82">
        <v>1.0776300000000001</v>
      </c>
      <c r="Z82">
        <v>1.0688899999999999</v>
      </c>
      <c r="AA82" s="9">
        <f t="shared" si="28"/>
        <v>1.054705</v>
      </c>
      <c r="AB82">
        <v>9.5200000000000007E-3</v>
      </c>
      <c r="AC82">
        <v>9.4000000000000004E-3</v>
      </c>
      <c r="AD82" s="9">
        <v>1.0059999999999999E-2</v>
      </c>
      <c r="AE82">
        <v>6.4200000000000004E-3</v>
      </c>
      <c r="AF82">
        <v>9.58E-3</v>
      </c>
      <c r="AH82" s="9">
        <v>0.14088999999999999</v>
      </c>
      <c r="AI82">
        <v>0.14254</v>
      </c>
      <c r="AJ82">
        <v>7.059E-2</v>
      </c>
      <c r="AL82" s="9">
        <v>7.6000000000000004E-5</v>
      </c>
      <c r="AN82" s="9">
        <v>0.20115</v>
      </c>
      <c r="AO82">
        <v>0.20211999999999999</v>
      </c>
      <c r="AP82">
        <v>0.20255000000000001</v>
      </c>
      <c r="AQ82">
        <v>0.20193</v>
      </c>
      <c r="AR82">
        <v>0.19882</v>
      </c>
      <c r="AT82">
        <v>4.6499999999999996E-3</v>
      </c>
      <c r="AU82" s="8">
        <v>4.7999999999999996E-3</v>
      </c>
      <c r="AV82" s="8">
        <v>4.7999999999999996E-3</v>
      </c>
      <c r="AW82" s="8">
        <v>4.8199999999999996E-3</v>
      </c>
      <c r="AX82" s="9">
        <f t="shared" si="29"/>
        <v>4.8066666666666666E-3</v>
      </c>
      <c r="AZ82" s="9">
        <v>1.03952</v>
      </c>
      <c r="BA82">
        <v>1.0831900000000001</v>
      </c>
      <c r="BC82">
        <v>1.0518700000000001</v>
      </c>
      <c r="BD82">
        <v>1.1101000000000001</v>
      </c>
      <c r="BE82" s="8">
        <v>0.97596000000000005</v>
      </c>
      <c r="BF82" s="8">
        <v>1.03677</v>
      </c>
      <c r="BG82" s="8">
        <v>0.96204999999999996</v>
      </c>
      <c r="BH82" s="8">
        <v>1.04922</v>
      </c>
      <c r="BI82" s="9">
        <f t="shared" si="30"/>
        <v>1.006</v>
      </c>
      <c r="BJ82" s="8">
        <v>0.50778000000000001</v>
      </c>
      <c r="BK82" s="8">
        <v>0.51044</v>
      </c>
      <c r="BL82">
        <v>0.52346000000000004</v>
      </c>
      <c r="BM82" s="8">
        <v>0.46844999999999998</v>
      </c>
      <c r="BN82" s="8">
        <v>0.52885000000000004</v>
      </c>
      <c r="BO82" s="8">
        <v>0.51407999999999998</v>
      </c>
      <c r="BP82" s="9">
        <f t="shared" si="31"/>
        <v>0.50379333333333332</v>
      </c>
      <c r="BQ82" s="8">
        <v>2.5999999999999999E-2</v>
      </c>
      <c r="BR82">
        <v>2.6290000000000001E-2</v>
      </c>
      <c r="BS82" s="8">
        <v>2.5870000000000001E-2</v>
      </c>
      <c r="BT82" s="8">
        <v>2.5819999999999999E-2</v>
      </c>
      <c r="BU82" s="9">
        <f t="shared" si="32"/>
        <v>2.5896666666666665E-2</v>
      </c>
    </row>
    <row r="83" spans="1:73">
      <c r="A83" s="1" t="s">
        <v>524</v>
      </c>
      <c r="B83" s="2" t="str">
        <f>"2025_10_14"&amp;"_"&amp;A83</f>
        <v>2025_10_14_37</v>
      </c>
      <c r="C83" t="s">
        <v>89</v>
      </c>
      <c r="D83">
        <v>2.1680000000000001E-2</v>
      </c>
      <c r="E83" s="9">
        <v>2.4629999999999999E-2</v>
      </c>
      <c r="F83">
        <v>2.3470000000000001E-2</v>
      </c>
      <c r="G83">
        <v>2.367E-2</v>
      </c>
      <c r="H83" s="8">
        <v>2.4049999999999998E-2</v>
      </c>
      <c r="I83" s="8">
        <v>2.4459999999999999E-2</v>
      </c>
      <c r="J83">
        <v>2.324E-2</v>
      </c>
      <c r="K83">
        <v>2.2939999999999999E-2</v>
      </c>
      <c r="L83">
        <v>2.383E-2</v>
      </c>
      <c r="M83" s="8">
        <v>2.4289999999999999E-2</v>
      </c>
      <c r="N83" s="9">
        <f t="shared" si="27"/>
        <v>2.4266666666666669E-2</v>
      </c>
      <c r="O83">
        <v>1.0076400000000001</v>
      </c>
      <c r="P83">
        <v>1.0310900000000001</v>
      </c>
      <c r="Q83">
        <v>1.03424</v>
      </c>
      <c r="R83" s="8">
        <v>1.0835300000000001</v>
      </c>
      <c r="S83">
        <v>1.0897699999999999</v>
      </c>
      <c r="T83">
        <v>1.08829</v>
      </c>
      <c r="U83">
        <v>1.00807</v>
      </c>
      <c r="V83">
        <v>1.0202500000000001</v>
      </c>
      <c r="W83" s="8">
        <v>1.0073000000000001</v>
      </c>
      <c r="X83">
        <v>1.10755</v>
      </c>
      <c r="Y83">
        <v>1.08839</v>
      </c>
      <c r="Z83">
        <v>1.0848599999999999</v>
      </c>
      <c r="AA83" s="9">
        <f t="shared" si="28"/>
        <v>1.0454150000000002</v>
      </c>
      <c r="AB83">
        <v>9.4699999999999993E-3</v>
      </c>
      <c r="AC83">
        <v>9.5999999999999992E-3</v>
      </c>
      <c r="AD83" s="9">
        <v>9.7400000000000004E-3</v>
      </c>
      <c r="AE83">
        <v>1.018E-2</v>
      </c>
      <c r="AF83">
        <v>8.8999999999999999E-3</v>
      </c>
      <c r="AH83" s="9">
        <v>0.12197</v>
      </c>
      <c r="AI83">
        <v>0.12397</v>
      </c>
      <c r="AJ83">
        <v>5.0369999999999998E-2</v>
      </c>
      <c r="AL83" s="9">
        <v>5.1E-5</v>
      </c>
      <c r="AN83" s="9">
        <v>0.20080000000000001</v>
      </c>
      <c r="AO83">
        <v>0.20213</v>
      </c>
      <c r="AP83">
        <v>0.20366000000000001</v>
      </c>
      <c r="AQ83">
        <v>0.20133000000000001</v>
      </c>
      <c r="AR83">
        <v>0.19764999999999999</v>
      </c>
      <c r="AT83">
        <v>4.7099999999999998E-3</v>
      </c>
      <c r="AU83" s="8">
        <v>4.7600000000000003E-3</v>
      </c>
      <c r="AV83" s="8">
        <v>4.8900000000000002E-3</v>
      </c>
      <c r="AW83" s="8">
        <v>4.7600000000000003E-3</v>
      </c>
      <c r="AX83" s="9">
        <f t="shared" si="29"/>
        <v>4.8033333333333339E-3</v>
      </c>
      <c r="AZ83" s="9">
        <v>1.0286999999999999</v>
      </c>
      <c r="BA83">
        <v>1.07334</v>
      </c>
      <c r="BC83">
        <v>1.0434000000000001</v>
      </c>
      <c r="BD83">
        <v>1.1109800000000001</v>
      </c>
      <c r="BE83" s="8">
        <v>1.0022</v>
      </c>
      <c r="BF83" s="8">
        <v>1.0355300000000001</v>
      </c>
      <c r="BG83" s="8">
        <v>1.01217</v>
      </c>
      <c r="BH83" s="8">
        <v>1.0478499999999999</v>
      </c>
      <c r="BI83" s="9">
        <f t="shared" si="30"/>
        <v>1.0244374999999999</v>
      </c>
      <c r="BJ83" s="8">
        <v>0.51471999999999996</v>
      </c>
      <c r="BK83" s="8">
        <v>0.51268000000000002</v>
      </c>
      <c r="BL83">
        <v>0.52951999999999999</v>
      </c>
      <c r="BM83" s="8">
        <v>0.48552000000000001</v>
      </c>
      <c r="BN83" s="8">
        <v>0.51914000000000005</v>
      </c>
      <c r="BO83" s="8">
        <v>0.52905999999999997</v>
      </c>
      <c r="BP83" s="9">
        <f t="shared" si="31"/>
        <v>0.51124000000000003</v>
      </c>
      <c r="BQ83" s="8">
        <v>2.6329999999999999E-2</v>
      </c>
      <c r="BR83">
        <v>2.6610000000000002E-2</v>
      </c>
      <c r="BS83" s="8">
        <v>2.623E-2</v>
      </c>
      <c r="BT83" s="8">
        <v>2.6290000000000001E-2</v>
      </c>
      <c r="BU83" s="9">
        <f t="shared" si="32"/>
        <v>2.6283333333333336E-2</v>
      </c>
    </row>
    <row r="84" spans="1:73">
      <c r="A84" s="1" t="s">
        <v>537</v>
      </c>
      <c r="B84" s="2" t="str">
        <f>"2025_10_14"&amp;"_"&amp;A84</f>
        <v>2025_10_14_50</v>
      </c>
      <c r="C84" t="s">
        <v>89</v>
      </c>
      <c r="D84">
        <v>2.163E-2</v>
      </c>
      <c r="E84" s="9">
        <v>2.5309999999999999E-2</v>
      </c>
      <c r="F84">
        <v>2.3429999999999999E-2</v>
      </c>
      <c r="G84">
        <v>2.3879999999999998E-2</v>
      </c>
      <c r="H84" s="8">
        <v>2.427E-2</v>
      </c>
      <c r="I84" s="8">
        <v>2.4719999999999999E-2</v>
      </c>
      <c r="J84">
        <v>2.266E-2</v>
      </c>
      <c r="K84">
        <v>2.2950000000000002E-2</v>
      </c>
      <c r="L84">
        <v>2.409E-2</v>
      </c>
      <c r="M84" s="8">
        <v>2.4539999999999999E-2</v>
      </c>
      <c r="N84" s="9">
        <f t="shared" si="27"/>
        <v>2.4510000000000001E-2</v>
      </c>
      <c r="O84">
        <v>1.0143</v>
      </c>
      <c r="P84">
        <v>1.0364199999999999</v>
      </c>
      <c r="Q84">
        <v>1.0444</v>
      </c>
      <c r="R84" s="8">
        <v>1.0979000000000001</v>
      </c>
      <c r="S84">
        <v>1.10236</v>
      </c>
      <c r="T84">
        <v>1.0967100000000001</v>
      </c>
      <c r="U84">
        <v>0.99955000000000005</v>
      </c>
      <c r="V84">
        <v>1.0240199999999999</v>
      </c>
      <c r="W84" s="8">
        <v>1.01352</v>
      </c>
      <c r="X84">
        <v>1.11541</v>
      </c>
      <c r="Y84">
        <v>1.0931</v>
      </c>
      <c r="Z84">
        <v>1.09545</v>
      </c>
      <c r="AA84" s="9">
        <f t="shared" si="28"/>
        <v>1.0557099999999999</v>
      </c>
      <c r="AB84">
        <v>9.2499999999999995E-3</v>
      </c>
      <c r="AC84">
        <v>9.7999999999999997E-3</v>
      </c>
      <c r="AD84" s="9">
        <v>9.8200000000000006E-3</v>
      </c>
      <c r="AE84">
        <v>6.5599999999999999E-3</v>
      </c>
      <c r="AF84">
        <v>8.94E-3</v>
      </c>
      <c r="AH84" s="9">
        <v>0.12318999999999999</v>
      </c>
      <c r="AI84">
        <v>0.12531999999999999</v>
      </c>
      <c r="AJ84">
        <v>5.4289999999999998E-2</v>
      </c>
      <c r="AL84" s="9">
        <v>5.0000000000000002E-5</v>
      </c>
      <c r="AN84" s="9">
        <v>0.20202000000000001</v>
      </c>
      <c r="AO84">
        <v>0.20313999999999999</v>
      </c>
      <c r="AP84">
        <v>0.20419000000000001</v>
      </c>
      <c r="AQ84">
        <v>0.20216999999999999</v>
      </c>
      <c r="AR84">
        <v>0.19825000000000001</v>
      </c>
      <c r="AT84">
        <v>4.7600000000000003E-3</v>
      </c>
      <c r="AU84" s="8">
        <v>4.8199999999999996E-3</v>
      </c>
      <c r="AV84" s="8">
        <v>4.9100000000000003E-3</v>
      </c>
      <c r="AW84" s="8">
        <v>4.81E-3</v>
      </c>
      <c r="AX84" s="9">
        <f t="shared" si="29"/>
        <v>4.8466666666666667E-3</v>
      </c>
      <c r="AZ84" s="9">
        <v>1.03813</v>
      </c>
      <c r="BA84">
        <v>1.0837399999999999</v>
      </c>
      <c r="BC84">
        <v>1.0465100000000001</v>
      </c>
      <c r="BD84">
        <v>1.11572</v>
      </c>
      <c r="BE84" s="8">
        <v>1.0059400000000001</v>
      </c>
      <c r="BF84" s="8">
        <v>1.0590299999999999</v>
      </c>
      <c r="BG84" s="8">
        <v>0.97177999999999998</v>
      </c>
      <c r="BH84" s="8">
        <v>1.0684800000000001</v>
      </c>
      <c r="BI84" s="9">
        <f t="shared" si="30"/>
        <v>1.0263074999999999</v>
      </c>
      <c r="BJ84" s="8">
        <v>0.51451999999999998</v>
      </c>
      <c r="BK84" s="8">
        <v>0.51749999999999996</v>
      </c>
      <c r="BL84">
        <v>0.53356000000000003</v>
      </c>
      <c r="BM84" s="8">
        <v>0.48061999999999999</v>
      </c>
      <c r="BN84" s="8">
        <v>0.52364999999999995</v>
      </c>
      <c r="BO84" s="8">
        <v>0.52239000000000002</v>
      </c>
      <c r="BP84" s="9">
        <f t="shared" si="31"/>
        <v>0.50888666666666671</v>
      </c>
      <c r="BQ84" s="8">
        <v>2.6630000000000001E-2</v>
      </c>
      <c r="BR84">
        <v>2.691E-2</v>
      </c>
      <c r="BS84" s="8">
        <v>2.647E-2</v>
      </c>
      <c r="BT84" s="8">
        <v>2.648E-2</v>
      </c>
      <c r="BU84" s="9">
        <f t="shared" si="32"/>
        <v>2.6526666666666667E-2</v>
      </c>
    </row>
    <row r="85" spans="1:73">
      <c r="A85" s="1" t="s">
        <v>548</v>
      </c>
      <c r="B85" s="2" t="str">
        <f>"2025_10_14"&amp;"_"&amp;A85</f>
        <v>2025_10_14_61</v>
      </c>
      <c r="C85" t="s">
        <v>395</v>
      </c>
      <c r="D85">
        <v>2.1729999999999999E-2</v>
      </c>
      <c r="E85" s="9">
        <v>2.494E-2</v>
      </c>
      <c r="F85">
        <v>2.3900000000000001E-2</v>
      </c>
      <c r="G85">
        <v>2.418E-2</v>
      </c>
      <c r="H85" s="8">
        <v>2.4369999999999999E-2</v>
      </c>
      <c r="I85" s="8">
        <v>2.4819999999999998E-2</v>
      </c>
      <c r="J85">
        <v>2.4230000000000002E-2</v>
      </c>
      <c r="K85">
        <v>2.264E-2</v>
      </c>
      <c r="L85">
        <v>2.4240000000000001E-2</v>
      </c>
      <c r="M85" s="8">
        <v>2.4660000000000001E-2</v>
      </c>
      <c r="N85" s="9">
        <f t="shared" si="27"/>
        <v>2.4616666666666665E-2</v>
      </c>
      <c r="O85">
        <v>1.02112</v>
      </c>
      <c r="P85">
        <v>1.0395099999999999</v>
      </c>
      <c r="Q85">
        <v>1.0448</v>
      </c>
      <c r="R85" s="8">
        <v>1.10222</v>
      </c>
      <c r="S85">
        <v>1.10703</v>
      </c>
      <c r="T85">
        <v>1.10002</v>
      </c>
      <c r="U85">
        <v>1.0157400000000001</v>
      </c>
      <c r="V85">
        <v>1.02783</v>
      </c>
      <c r="W85" s="8">
        <v>1.01356</v>
      </c>
      <c r="X85">
        <v>1.12625</v>
      </c>
      <c r="Y85">
        <v>1.1049199999999999</v>
      </c>
      <c r="Z85">
        <v>1.1026899999999999</v>
      </c>
      <c r="AA85" s="9">
        <f t="shared" si="28"/>
        <v>1.05789</v>
      </c>
      <c r="AB85">
        <v>9.3699999999999999E-3</v>
      </c>
      <c r="AC85">
        <v>9.6600000000000002E-3</v>
      </c>
      <c r="AD85" s="9">
        <v>1.0200000000000001E-2</v>
      </c>
      <c r="AE85">
        <v>8.5800000000000008E-3</v>
      </c>
      <c r="AF85">
        <v>8.5299999999999994E-3</v>
      </c>
      <c r="AH85" s="9">
        <v>0.12323000000000001</v>
      </c>
      <c r="AI85">
        <v>0.12525</v>
      </c>
      <c r="AJ85">
        <v>5.7790000000000001E-2</v>
      </c>
      <c r="AL85" s="9">
        <v>-1.8E-5</v>
      </c>
      <c r="AN85" s="9">
        <v>0.20258000000000001</v>
      </c>
      <c r="AO85">
        <v>0.20366999999999999</v>
      </c>
      <c r="AP85">
        <v>0.20505999999999999</v>
      </c>
      <c r="AQ85">
        <v>0.20243</v>
      </c>
      <c r="AR85">
        <v>0.19961999999999999</v>
      </c>
      <c r="AT85">
        <v>4.81E-3</v>
      </c>
      <c r="AU85" s="8">
        <v>4.8999999999999998E-3</v>
      </c>
      <c r="AV85" s="8">
        <v>5.0499999999999998E-3</v>
      </c>
      <c r="AW85" s="8">
        <v>4.8999999999999998E-3</v>
      </c>
      <c r="AX85" s="9">
        <f t="shared" si="29"/>
        <v>4.9500000000000004E-3</v>
      </c>
      <c r="AZ85" s="9">
        <v>1.0370699999999999</v>
      </c>
      <c r="BA85">
        <v>1.08388</v>
      </c>
      <c r="BC85">
        <v>1.05464</v>
      </c>
      <c r="BD85">
        <v>1.12717</v>
      </c>
      <c r="BE85" s="8">
        <v>0.96982999999999997</v>
      </c>
      <c r="BF85" s="8">
        <v>1.04396</v>
      </c>
      <c r="BG85" s="8">
        <v>1.03484</v>
      </c>
      <c r="BH85" s="8">
        <v>1.0725499999999999</v>
      </c>
      <c r="BI85" s="9">
        <f t="shared" si="30"/>
        <v>1.030295</v>
      </c>
      <c r="BJ85" s="8">
        <v>0.50863999999999998</v>
      </c>
      <c r="BK85" s="8">
        <v>0.51610999999999996</v>
      </c>
      <c r="BL85">
        <v>0.53668000000000005</v>
      </c>
      <c r="BM85" s="8">
        <v>0.47177999999999998</v>
      </c>
      <c r="BN85" s="8">
        <v>0.52878999999999998</v>
      </c>
      <c r="BO85" s="8">
        <v>0.52576000000000001</v>
      </c>
      <c r="BP85" s="9">
        <f t="shared" si="31"/>
        <v>0.50877666666666665</v>
      </c>
      <c r="BQ85" s="8">
        <v>2.673E-2</v>
      </c>
      <c r="BR85">
        <v>2.7E-2</v>
      </c>
      <c r="BS85" s="8">
        <v>2.6610000000000002E-2</v>
      </c>
      <c r="BT85" s="8">
        <v>2.665E-2</v>
      </c>
      <c r="BU85" s="9">
        <f t="shared" si="32"/>
        <v>2.6663333333333334E-2</v>
      </c>
    </row>
    <row r="86" spans="1:73">
      <c r="A86" s="1" t="s">
        <v>561</v>
      </c>
      <c r="B86" s="2" t="str">
        <f>"2025_10_14"&amp;"_"&amp;A86</f>
        <v>2025_10_14_74</v>
      </c>
      <c r="C86" t="s">
        <v>395</v>
      </c>
      <c r="D86">
        <v>1.9539999999999998E-2</v>
      </c>
      <c r="E86" s="9">
        <v>2.5700000000000001E-2</v>
      </c>
      <c r="F86">
        <v>2.325E-2</v>
      </c>
      <c r="G86">
        <v>2.3230000000000001E-2</v>
      </c>
      <c r="H86" s="8">
        <v>2.3810000000000001E-2</v>
      </c>
      <c r="I86" s="8">
        <v>2.4199999999999999E-2</v>
      </c>
      <c r="J86">
        <v>2.324E-2</v>
      </c>
      <c r="K86">
        <v>2.2429999999999999E-2</v>
      </c>
      <c r="L86">
        <v>2.368E-2</v>
      </c>
      <c r="M86" s="8">
        <v>2.4129999999999999E-2</v>
      </c>
      <c r="N86" s="9">
        <f t="shared" si="27"/>
        <v>2.4046666666666664E-2</v>
      </c>
      <c r="O86">
        <v>0.98699999999999999</v>
      </c>
      <c r="P86">
        <v>1.00739</v>
      </c>
      <c r="Q86">
        <v>1.01556</v>
      </c>
      <c r="R86" s="8">
        <v>1.0653300000000001</v>
      </c>
      <c r="S86">
        <v>1.0698099999999999</v>
      </c>
      <c r="T86">
        <v>1.07117</v>
      </c>
      <c r="U86">
        <v>0.98207</v>
      </c>
      <c r="V86">
        <v>0.99150000000000005</v>
      </c>
      <c r="W86" s="8">
        <v>0.98204999999999998</v>
      </c>
      <c r="X86">
        <v>1.09239</v>
      </c>
      <c r="Y86">
        <v>1.07355</v>
      </c>
      <c r="Z86">
        <v>1.07927</v>
      </c>
      <c r="AA86" s="9">
        <f t="shared" si="28"/>
        <v>1.02369</v>
      </c>
      <c r="AB86">
        <v>9.4400000000000005E-3</v>
      </c>
      <c r="AC86">
        <v>9.2999999999999992E-3</v>
      </c>
      <c r="AD86" s="9">
        <v>9.4299999999999991E-3</v>
      </c>
      <c r="AE86">
        <v>8.94E-3</v>
      </c>
      <c r="AF86">
        <v>8.3199999999999993E-3</v>
      </c>
      <c r="AH86" s="9">
        <v>0.11037</v>
      </c>
      <c r="AI86">
        <v>0.11237999999999999</v>
      </c>
      <c r="AJ86">
        <v>5.1659999999999998E-2</v>
      </c>
      <c r="AL86" s="9">
        <v>3.8999999999999999E-5</v>
      </c>
      <c r="AN86" s="9">
        <v>0.19658</v>
      </c>
      <c r="AO86">
        <v>0.19767000000000001</v>
      </c>
      <c r="AP86">
        <v>0.20033999999999999</v>
      </c>
      <c r="AQ86">
        <v>0.19658999999999999</v>
      </c>
      <c r="AR86">
        <v>0.19331000000000001</v>
      </c>
      <c r="AT86">
        <v>4.6100000000000004E-3</v>
      </c>
      <c r="AU86" s="8">
        <v>4.62E-3</v>
      </c>
      <c r="AV86" s="8">
        <v>4.8300000000000001E-3</v>
      </c>
      <c r="AW86" s="8">
        <v>4.7200000000000002E-3</v>
      </c>
      <c r="AX86" s="9">
        <f t="shared" si="29"/>
        <v>4.7233333333333337E-3</v>
      </c>
      <c r="AZ86" s="9">
        <v>0.99872000000000005</v>
      </c>
      <c r="BA86">
        <v>1.0447299999999999</v>
      </c>
      <c r="BC86">
        <v>1.0179199999999999</v>
      </c>
      <c r="BD86">
        <v>1.09592</v>
      </c>
      <c r="BE86" s="8">
        <v>0.96897999999999995</v>
      </c>
      <c r="BF86" s="8">
        <v>1.04728</v>
      </c>
      <c r="BG86" s="8">
        <v>0.9768</v>
      </c>
      <c r="BH86" s="8">
        <v>1.04436</v>
      </c>
      <c r="BI86" s="9">
        <f t="shared" si="30"/>
        <v>1.009355</v>
      </c>
      <c r="BJ86" s="8">
        <v>0.48618</v>
      </c>
      <c r="BK86" s="8">
        <v>0.50370999999999999</v>
      </c>
      <c r="BL86">
        <v>0.52808999999999995</v>
      </c>
      <c r="BM86" s="8">
        <v>0.46237</v>
      </c>
      <c r="BN86" s="8">
        <v>0.52653000000000005</v>
      </c>
      <c r="BO86" s="8">
        <v>0.51729999999999998</v>
      </c>
      <c r="BP86" s="9">
        <f t="shared" si="31"/>
        <v>0.50206666666666677</v>
      </c>
      <c r="BQ86" s="8">
        <v>2.6030000000000001E-2</v>
      </c>
      <c r="BR86">
        <v>2.631E-2</v>
      </c>
      <c r="BS86" s="8">
        <v>2.598E-2</v>
      </c>
      <c r="BT86" s="8">
        <v>2.605E-2</v>
      </c>
      <c r="BU86" s="9">
        <f t="shared" si="32"/>
        <v>2.6020000000000001E-2</v>
      </c>
    </row>
    <row r="87" spans="1:73" s="6" customFormat="1">
      <c r="A87" s="6" t="s">
        <v>563</v>
      </c>
      <c r="D87" s="6">
        <v>2.5000000000000001E-2</v>
      </c>
      <c r="E87" s="10">
        <v>2.5000000000000001E-2</v>
      </c>
      <c r="F87" s="6">
        <v>2.5000000000000001E-2</v>
      </c>
      <c r="G87" s="6">
        <v>2.5000000000000001E-2</v>
      </c>
      <c r="H87" s="4">
        <v>2.5000000000000001E-2</v>
      </c>
      <c r="I87" s="4">
        <v>2.5000000000000001E-2</v>
      </c>
      <c r="J87" s="6">
        <v>2.5000000000000001E-2</v>
      </c>
      <c r="K87" s="6">
        <v>2.5000000000000001E-2</v>
      </c>
      <c r="L87" s="6">
        <v>2.5000000000000001E-2</v>
      </c>
      <c r="M87" s="4">
        <v>2.5000000000000001E-2</v>
      </c>
      <c r="N87" s="10">
        <v>2.5000000000000001E-2</v>
      </c>
      <c r="O87" s="6">
        <v>1</v>
      </c>
      <c r="P87" s="6">
        <v>1</v>
      </c>
      <c r="Q87" s="6">
        <v>1</v>
      </c>
      <c r="R87" s="4">
        <v>1</v>
      </c>
      <c r="S87" s="6">
        <v>1</v>
      </c>
      <c r="T87" s="6">
        <v>1</v>
      </c>
      <c r="U87" s="6">
        <v>1</v>
      </c>
      <c r="V87" s="6">
        <v>1</v>
      </c>
      <c r="W87" s="4">
        <v>1</v>
      </c>
      <c r="X87" s="6">
        <v>1</v>
      </c>
      <c r="Y87" s="6">
        <v>1</v>
      </c>
      <c r="Z87" s="6">
        <v>1</v>
      </c>
      <c r="AA87" s="10">
        <v>1</v>
      </c>
      <c r="AB87" s="6">
        <v>0.01</v>
      </c>
      <c r="AC87" s="6">
        <v>0.01</v>
      </c>
      <c r="AD87" s="10">
        <v>0.01</v>
      </c>
      <c r="AE87" s="6">
        <v>0.01</v>
      </c>
      <c r="AF87" s="6">
        <v>0.01</v>
      </c>
      <c r="AG87" s="6">
        <v>0.01</v>
      </c>
      <c r="AH87" s="10">
        <v>0.1</v>
      </c>
      <c r="AI87" s="6">
        <v>0.1</v>
      </c>
      <c r="AJ87" s="6">
        <v>0.1</v>
      </c>
      <c r="AK87" s="6">
        <v>0.1</v>
      </c>
      <c r="AL87" s="10">
        <v>0</v>
      </c>
      <c r="AM87" s="6">
        <v>0</v>
      </c>
      <c r="AN87" s="10">
        <v>0.2</v>
      </c>
      <c r="AO87" s="6">
        <v>0.2</v>
      </c>
      <c r="AP87" s="6">
        <v>0.2</v>
      </c>
      <c r="AQ87" s="6">
        <v>0.2</v>
      </c>
      <c r="AR87" s="6">
        <v>0.2</v>
      </c>
      <c r="AS87" s="6">
        <v>0.2</v>
      </c>
      <c r="AT87" s="6">
        <v>5.0000000000000001E-3</v>
      </c>
      <c r="AU87" s="4">
        <v>5.0000000000000001E-3</v>
      </c>
      <c r="AV87" s="4">
        <v>5.0000000000000001E-3</v>
      </c>
      <c r="AW87" s="4">
        <v>5.0000000000000001E-3</v>
      </c>
      <c r="AX87" s="10">
        <v>5.0000000000000001E-3</v>
      </c>
      <c r="AY87" s="6">
        <v>1</v>
      </c>
      <c r="AZ87" s="10">
        <v>1</v>
      </c>
      <c r="BA87" s="6">
        <v>1</v>
      </c>
      <c r="BB87" s="6">
        <v>1</v>
      </c>
      <c r="BC87" s="6">
        <v>1</v>
      </c>
      <c r="BD87" s="6">
        <v>1</v>
      </c>
      <c r="BE87" s="4">
        <v>1</v>
      </c>
      <c r="BF87" s="4">
        <v>1</v>
      </c>
      <c r="BG87" s="4">
        <v>1</v>
      </c>
      <c r="BH87" s="4">
        <v>1</v>
      </c>
      <c r="BI87" s="10">
        <v>1</v>
      </c>
      <c r="BJ87" s="4">
        <v>0.5</v>
      </c>
      <c r="BK87" s="4">
        <v>0.5</v>
      </c>
      <c r="BL87" s="6">
        <v>0.5</v>
      </c>
      <c r="BM87" s="4">
        <v>0.5</v>
      </c>
      <c r="BN87" s="4">
        <v>0.5</v>
      </c>
      <c r="BO87" s="4">
        <v>0.5</v>
      </c>
      <c r="BP87" s="10">
        <v>0.5</v>
      </c>
      <c r="BQ87" s="4">
        <v>2.5000000000000001E-2</v>
      </c>
      <c r="BR87" s="6">
        <v>2.5000000000000001E-2</v>
      </c>
      <c r="BS87" s="4">
        <v>2.5000000000000001E-2</v>
      </c>
      <c r="BT87" s="4">
        <v>2.5000000000000001E-2</v>
      </c>
      <c r="BU87" s="10">
        <v>2.5000000000000001E-2</v>
      </c>
    </row>
    <row r="88" spans="1:73" s="6" customFormat="1">
      <c r="A88" s="6" t="s">
        <v>564</v>
      </c>
      <c r="D88" s="6">
        <f>AVERAGE(D80:D86)</f>
        <v>2.0550000000000002E-2</v>
      </c>
      <c r="E88" s="10">
        <f t="shared" ref="E88:BT88" si="33">AVERAGE(E80:E86)</f>
        <v>2.4306666666666671E-2</v>
      </c>
      <c r="F88" s="6">
        <f t="shared" si="33"/>
        <v>2.3528333333333332E-2</v>
      </c>
      <c r="G88" s="6">
        <f t="shared" si="33"/>
        <v>2.3726666666666663E-2</v>
      </c>
      <c r="H88" s="4">
        <f t="shared" si="33"/>
        <v>2.3963333333333336E-2</v>
      </c>
      <c r="I88" s="4">
        <f t="shared" si="33"/>
        <v>2.4381666666666663E-2</v>
      </c>
      <c r="J88" s="6">
        <f t="shared" si="33"/>
        <v>2.3373333333333333E-2</v>
      </c>
      <c r="K88" s="6">
        <f t="shared" si="33"/>
        <v>2.297666666666667E-2</v>
      </c>
      <c r="L88" s="6">
        <f t="shared" si="33"/>
        <v>2.3790000000000002E-2</v>
      </c>
      <c r="M88" s="4">
        <f t="shared" si="33"/>
        <v>2.4213333333333333E-2</v>
      </c>
      <c r="N88" s="10">
        <f t="shared" ref="N88" si="34">AVERAGE(N80:N86)</f>
        <v>2.4186111111111113E-2</v>
      </c>
      <c r="O88" s="6">
        <f t="shared" si="33"/>
        <v>1.0130633333333334</v>
      </c>
      <c r="P88" s="6">
        <f t="shared" si="33"/>
        <v>1.0331499999999998</v>
      </c>
      <c r="Q88" s="6">
        <f t="shared" si="33"/>
        <v>1.0383600000000002</v>
      </c>
      <c r="R88" s="4">
        <f t="shared" si="33"/>
        <v>1.0855650000000001</v>
      </c>
      <c r="S88" s="6">
        <f t="shared" si="33"/>
        <v>1.0899849999999998</v>
      </c>
      <c r="T88" s="6">
        <f t="shared" si="33"/>
        <v>1.0844849999999999</v>
      </c>
      <c r="U88" s="6">
        <f t="shared" si="33"/>
        <v>1.0108066666666666</v>
      </c>
      <c r="V88" s="6">
        <f t="shared" si="33"/>
        <v>1.0245483333333334</v>
      </c>
      <c r="W88" s="4">
        <f t="shared" si="33"/>
        <v>1.0138049999999998</v>
      </c>
      <c r="X88" s="6">
        <f t="shared" si="33"/>
        <v>1.1077583333333332</v>
      </c>
      <c r="Y88" s="6">
        <f t="shared" si="33"/>
        <v>1.0850466666666667</v>
      </c>
      <c r="Z88" s="6">
        <f t="shared" si="33"/>
        <v>1.0799033333333332</v>
      </c>
      <c r="AA88" s="10">
        <f t="shared" ref="AA88" si="35">AVERAGE(AA80:AA86)</f>
        <v>1.0496850000000002</v>
      </c>
      <c r="AB88" s="6">
        <f t="shared" si="33"/>
        <v>9.4000000000000004E-3</v>
      </c>
      <c r="AC88" s="6">
        <f t="shared" si="33"/>
        <v>9.5466666666666668E-3</v>
      </c>
      <c r="AD88" s="10">
        <f t="shared" si="33"/>
        <v>9.8083333333333338E-3</v>
      </c>
      <c r="AE88" s="6">
        <f t="shared" si="33"/>
        <v>8.1750000000000017E-3</v>
      </c>
      <c r="AF88" s="6">
        <f t="shared" si="33"/>
        <v>8.9683333333333316E-3</v>
      </c>
      <c r="AG88" s="6" t="e">
        <f t="shared" si="33"/>
        <v>#DIV/0!</v>
      </c>
      <c r="AH88" s="10">
        <f t="shared" si="33"/>
        <v>0.12655999999999998</v>
      </c>
      <c r="AI88" s="6">
        <f t="shared" si="33"/>
        <v>0.12848999999999999</v>
      </c>
      <c r="AJ88" s="6">
        <f t="shared" si="33"/>
        <v>5.806999999999999E-2</v>
      </c>
      <c r="AK88" s="6" t="e">
        <f t="shared" si="33"/>
        <v>#DIV/0!</v>
      </c>
      <c r="AL88" s="10">
        <f t="shared" si="33"/>
        <v>3.3500000000000001E-5</v>
      </c>
      <c r="AM88" s="6" t="e">
        <f t="shared" si="33"/>
        <v>#DIV/0!</v>
      </c>
      <c r="AN88" s="10">
        <f t="shared" si="33"/>
        <v>0.20104999999999998</v>
      </c>
      <c r="AO88" s="6">
        <f t="shared" si="33"/>
        <v>0.20213499999999998</v>
      </c>
      <c r="AP88" s="6">
        <f t="shared" si="33"/>
        <v>0.20299166666666665</v>
      </c>
      <c r="AQ88" s="6">
        <f t="shared" si="33"/>
        <v>0.20138333333333333</v>
      </c>
      <c r="AR88" s="6">
        <f t="shared" si="33"/>
        <v>0.19798333333333337</v>
      </c>
      <c r="AS88" s="6" t="e">
        <f t="shared" si="33"/>
        <v>#DIV/0!</v>
      </c>
      <c r="AT88" s="6">
        <f t="shared" si="33"/>
        <v>4.7033333333333328E-3</v>
      </c>
      <c r="AU88" s="4">
        <f t="shared" si="33"/>
        <v>4.8033333333333331E-3</v>
      </c>
      <c r="AV88" s="4">
        <f t="shared" si="33"/>
        <v>4.9100000000000003E-3</v>
      </c>
      <c r="AW88" s="4">
        <f t="shared" si="33"/>
        <v>4.8450000000000012E-3</v>
      </c>
      <c r="AX88" s="10">
        <f t="shared" ref="AX88" si="36">AVERAGE(AX80:AX86)</f>
        <v>4.8527777777777779E-3</v>
      </c>
      <c r="AY88" s="6" t="e">
        <f t="shared" si="33"/>
        <v>#DIV/0!</v>
      </c>
      <c r="AZ88" s="10">
        <f t="shared" si="33"/>
        <v>1.0282383333333334</v>
      </c>
      <c r="BA88" s="6">
        <f t="shared" si="33"/>
        <v>1.0730816666666667</v>
      </c>
      <c r="BB88" s="6" t="e">
        <f t="shared" si="33"/>
        <v>#DIV/0!</v>
      </c>
      <c r="BC88" s="6">
        <f t="shared" si="33"/>
        <v>1.04156</v>
      </c>
      <c r="BD88" s="6">
        <f t="shared" si="33"/>
        <v>1.1071850000000001</v>
      </c>
      <c r="BE88" s="4">
        <f t="shared" si="33"/>
        <v>0.97838999999999998</v>
      </c>
      <c r="BF88" s="4">
        <f t="shared" si="33"/>
        <v>1.0376683333333332</v>
      </c>
      <c r="BG88" s="4">
        <f t="shared" si="33"/>
        <v>0.9828783333333333</v>
      </c>
      <c r="BH88" s="4">
        <f t="shared" si="33"/>
        <v>1.0494833333333333</v>
      </c>
      <c r="BI88" s="10">
        <f t="shared" ref="BI88" si="37">AVERAGE(BI80:BI86)</f>
        <v>1.012105</v>
      </c>
      <c r="BJ88" s="4">
        <f t="shared" si="33"/>
        <v>0.50708000000000009</v>
      </c>
      <c r="BK88" s="4">
        <f t="shared" si="33"/>
        <v>0.51315499999999992</v>
      </c>
      <c r="BL88" s="6">
        <f t="shared" si="33"/>
        <v>0.52927833333333341</v>
      </c>
      <c r="BM88" s="4">
        <f t="shared" si="33"/>
        <v>0.47657166666666667</v>
      </c>
      <c r="BN88" s="4">
        <f t="shared" si="33"/>
        <v>0.52412000000000003</v>
      </c>
      <c r="BO88" s="4">
        <f t="shared" si="33"/>
        <v>0.52125333333333335</v>
      </c>
      <c r="BP88" s="10">
        <f t="shared" ref="BP88" si="38">AVERAGE(BP80:BP86)</f>
        <v>0.50731500000000007</v>
      </c>
      <c r="BQ88" s="4">
        <f t="shared" si="33"/>
        <v>2.6254999999999997E-2</v>
      </c>
      <c r="BR88" s="6">
        <f t="shared" si="33"/>
        <v>2.6535000000000003E-2</v>
      </c>
      <c r="BS88" s="4">
        <f t="shared" si="33"/>
        <v>2.6143333333333334E-2</v>
      </c>
      <c r="BT88" s="4">
        <f t="shared" si="33"/>
        <v>2.6146666666666665E-2</v>
      </c>
      <c r="BU88" s="10">
        <f t="shared" ref="BU88" si="39">AVERAGE(BU80:BU86)</f>
        <v>2.6181666666666669E-2</v>
      </c>
    </row>
    <row r="89" spans="1:73" s="6" customFormat="1">
      <c r="A89" s="6" t="s">
        <v>565</v>
      </c>
      <c r="D89" s="6">
        <f>2*_xlfn.STDEV.S(D80:D86)/D88*100</f>
        <v>12.087105396710999</v>
      </c>
      <c r="E89" s="10">
        <f t="shared" ref="E89:BU89" si="40">2*_xlfn.STDEV.S(E80:E86)/E88*100</f>
        <v>11.11710081173524</v>
      </c>
      <c r="F89" s="6">
        <f t="shared" si="40"/>
        <v>1.8266280442138894</v>
      </c>
      <c r="G89" s="6">
        <f t="shared" si="40"/>
        <v>2.6472224934692332</v>
      </c>
      <c r="H89" s="4">
        <f t="shared" si="40"/>
        <v>2.6716162168699875</v>
      </c>
      <c r="I89" s="4">
        <f t="shared" si="40"/>
        <v>2.8284691462235401</v>
      </c>
      <c r="J89" s="6">
        <f t="shared" si="40"/>
        <v>4.7456214875937324</v>
      </c>
      <c r="K89" s="6">
        <f t="shared" si="40"/>
        <v>3.8302361989283247</v>
      </c>
      <c r="L89" s="6">
        <f t="shared" si="40"/>
        <v>2.7745296480799264</v>
      </c>
      <c r="M89" s="4">
        <f t="shared" si="40"/>
        <v>2.9962728404511632</v>
      </c>
      <c r="N89" s="10">
        <f t="shared" si="40"/>
        <v>2.8237954169399786</v>
      </c>
      <c r="O89" s="6">
        <f t="shared" si="40"/>
        <v>2.9147074792144854</v>
      </c>
      <c r="P89" s="6">
        <f t="shared" si="40"/>
        <v>2.6044960673718149</v>
      </c>
      <c r="Q89" s="6">
        <f t="shared" si="40"/>
        <v>2.3805590963011851</v>
      </c>
      <c r="R89" s="4">
        <f t="shared" si="40"/>
        <v>2.4676616532245723</v>
      </c>
      <c r="S89" s="6">
        <f t="shared" si="40"/>
        <v>2.5129148260521088</v>
      </c>
      <c r="T89" s="6">
        <f t="shared" si="40"/>
        <v>2.3720805026941632</v>
      </c>
      <c r="U89" s="6">
        <f t="shared" si="40"/>
        <v>3.8321261649042841</v>
      </c>
      <c r="V89" s="6">
        <f t="shared" si="40"/>
        <v>3.7454059076339372</v>
      </c>
      <c r="W89" s="4">
        <f t="shared" si="40"/>
        <v>3.9466891344555286</v>
      </c>
      <c r="X89" s="6">
        <f t="shared" si="40"/>
        <v>2.1486652282811001</v>
      </c>
      <c r="Y89" s="6">
        <f t="shared" si="40"/>
        <v>2.3472918283260267</v>
      </c>
      <c r="Z89" s="6">
        <f t="shared" si="40"/>
        <v>3.6183085189894193</v>
      </c>
      <c r="AA89" s="10">
        <f t="shared" si="40"/>
        <v>2.6181892006018952</v>
      </c>
      <c r="AB89" s="6">
        <f t="shared" si="40"/>
        <v>2.0584487867996333</v>
      </c>
      <c r="AC89" s="6">
        <f t="shared" si="40"/>
        <v>3.7817969376706819</v>
      </c>
      <c r="AD89" s="10">
        <f t="shared" si="40"/>
        <v>5.8253792656722139</v>
      </c>
      <c r="AE89" s="6">
        <f t="shared" si="40"/>
        <v>35.44539603430875</v>
      </c>
      <c r="AF89" s="6">
        <f t="shared" si="40"/>
        <v>11.453453102589263</v>
      </c>
      <c r="AG89" s="6" t="e">
        <f t="shared" si="40"/>
        <v>#DIV/0!</v>
      </c>
      <c r="AH89" s="10">
        <f t="shared" si="40"/>
        <v>18.481842874803185</v>
      </c>
      <c r="AI89" s="6">
        <f t="shared" si="40"/>
        <v>17.973188422281041</v>
      </c>
      <c r="AJ89" s="6">
        <f t="shared" si="40"/>
        <v>26.829568934398555</v>
      </c>
      <c r="AK89" s="6" t="e">
        <f t="shared" si="40"/>
        <v>#DIV/0!</v>
      </c>
      <c r="AL89" s="10">
        <f t="shared" si="40"/>
        <v>206.76894639461412</v>
      </c>
      <c r="AM89" s="6" t="e">
        <f t="shared" si="40"/>
        <v>#DIV/0!</v>
      </c>
      <c r="AN89" s="10">
        <f t="shared" si="40"/>
        <v>2.3468989904543074</v>
      </c>
      <c r="AO89" s="6">
        <f t="shared" si="40"/>
        <v>2.3028937838262888</v>
      </c>
      <c r="AP89" s="6">
        <f t="shared" si="40"/>
        <v>1.654271433716598</v>
      </c>
      <c r="AQ89" s="6">
        <f t="shared" si="40"/>
        <v>2.4759265190726296</v>
      </c>
      <c r="AR89" s="6">
        <f t="shared" si="40"/>
        <v>2.496559215036029</v>
      </c>
      <c r="AS89" s="6" t="e">
        <f t="shared" si="40"/>
        <v>#DIV/0!</v>
      </c>
      <c r="AT89" s="6">
        <f t="shared" si="40"/>
        <v>3.1093226552961055</v>
      </c>
      <c r="AU89" s="4">
        <f t="shared" si="40"/>
        <v>4.5127844690899233</v>
      </c>
      <c r="AV89" s="4">
        <f t="shared" si="40"/>
        <v>3.794970166632055</v>
      </c>
      <c r="AW89" s="4">
        <f t="shared" si="40"/>
        <v>5.0201916992473388</v>
      </c>
      <c r="AX89" s="10">
        <f t="shared" si="40"/>
        <v>4.069198745704437</v>
      </c>
      <c r="AY89" s="6" t="e">
        <f t="shared" si="40"/>
        <v>#DIV/0!</v>
      </c>
      <c r="AZ89" s="10">
        <f t="shared" si="40"/>
        <v>2.9824578889455888</v>
      </c>
      <c r="BA89" s="6">
        <f t="shared" si="40"/>
        <v>2.8245120627853666</v>
      </c>
      <c r="BB89" s="6" t="e">
        <f t="shared" si="40"/>
        <v>#DIV/0!</v>
      </c>
      <c r="BC89" s="6">
        <f t="shared" si="40"/>
        <v>2.5860590546559692</v>
      </c>
      <c r="BD89" s="6">
        <f t="shared" si="40"/>
        <v>2.7941971150355944</v>
      </c>
      <c r="BE89" s="4">
        <f t="shared" si="40"/>
        <v>4.5269739188820024</v>
      </c>
      <c r="BF89" s="4">
        <f t="shared" si="40"/>
        <v>3.6215069992684916</v>
      </c>
      <c r="BG89" s="4">
        <f t="shared" si="40"/>
        <v>7.062022136403284</v>
      </c>
      <c r="BH89" s="4">
        <f t="shared" si="40"/>
        <v>3.9517110022662822</v>
      </c>
      <c r="BI89" s="10">
        <f t="shared" si="40"/>
        <v>3.968101672288324</v>
      </c>
      <c r="BJ89" s="4">
        <f t="shared" si="40"/>
        <v>4.1968819152435373</v>
      </c>
      <c r="BK89" s="4">
        <f t="shared" si="40"/>
        <v>2.1551084906537872</v>
      </c>
      <c r="BL89" s="6">
        <f t="shared" si="40"/>
        <v>1.9461809113260093</v>
      </c>
      <c r="BM89" s="4">
        <f t="shared" si="40"/>
        <v>4.5447811142683481</v>
      </c>
      <c r="BN89" s="4">
        <f t="shared" si="40"/>
        <v>1.8337137532219865</v>
      </c>
      <c r="BO89" s="4">
        <f t="shared" si="40"/>
        <v>2.136502316937698</v>
      </c>
      <c r="BP89" s="10">
        <f t="shared" si="40"/>
        <v>1.4020657817234419</v>
      </c>
      <c r="BQ89" s="4">
        <f t="shared" si="40"/>
        <v>2.8206716818775606</v>
      </c>
      <c r="BR89" s="6">
        <f t="shared" si="40"/>
        <v>2.7614405556733788</v>
      </c>
      <c r="BS89" s="4">
        <f t="shared" si="40"/>
        <v>2.7153844596463066</v>
      </c>
      <c r="BT89" s="4">
        <f t="shared" si="40"/>
        <v>3.0805001865394241</v>
      </c>
      <c r="BU89" s="10">
        <f t="shared" si="40"/>
        <v>2.8597124828319163</v>
      </c>
    </row>
    <row r="90" spans="1:73">
      <c r="A90" s="6" t="s">
        <v>566</v>
      </c>
      <c r="B90" s="7"/>
      <c r="D90" s="6">
        <f>(D88-D87)/D88*100</f>
        <v>-21.654501216545004</v>
      </c>
      <c r="E90" s="10">
        <f t="shared" ref="E90:BT90" si="41">(E88-E87)/E88*100</f>
        <v>-2.85244103126713</v>
      </c>
      <c r="F90" s="6">
        <f t="shared" si="41"/>
        <v>-6.2548700148756948</v>
      </c>
      <c r="G90" s="6">
        <f t="shared" si="41"/>
        <v>-5.3666760325934462</v>
      </c>
      <c r="H90" s="4">
        <f t="shared" si="41"/>
        <v>-4.3260536931422928</v>
      </c>
      <c r="I90" s="4">
        <f t="shared" si="41"/>
        <v>-2.5360585139107479</v>
      </c>
      <c r="J90" s="6">
        <f t="shared" si="41"/>
        <v>-6.9594980034227119</v>
      </c>
      <c r="K90" s="6">
        <f t="shared" si="41"/>
        <v>-8.8060351080806534</v>
      </c>
      <c r="L90" s="6">
        <f t="shared" si="41"/>
        <v>-5.0861706599411489</v>
      </c>
      <c r="M90" s="4">
        <f t="shared" si="41"/>
        <v>-3.2488986784141027</v>
      </c>
      <c r="N90" s="10">
        <f t="shared" ref="N90" si="42">(N88-N87)/N88*100</f>
        <v>-3.3651085333639572</v>
      </c>
      <c r="O90" s="6">
        <f t="shared" si="41"/>
        <v>1.2894883176109515</v>
      </c>
      <c r="P90" s="6">
        <f t="shared" si="41"/>
        <v>3.2086337898659245</v>
      </c>
      <c r="Q90" s="6">
        <f t="shared" si="41"/>
        <v>3.694287145113464</v>
      </c>
      <c r="R90" s="4">
        <f t="shared" si="41"/>
        <v>7.8820706268164606</v>
      </c>
      <c r="S90" s="6">
        <f t="shared" si="41"/>
        <v>8.2556181965806665</v>
      </c>
      <c r="T90" s="6">
        <f t="shared" si="41"/>
        <v>7.7903336606776428</v>
      </c>
      <c r="U90" s="6">
        <f t="shared" si="41"/>
        <v>1.069113117576058</v>
      </c>
      <c r="V90" s="6">
        <f t="shared" si="41"/>
        <v>2.3960151546453861</v>
      </c>
      <c r="W90" s="4">
        <f t="shared" si="41"/>
        <v>1.3617017079221199</v>
      </c>
      <c r="X90" s="6">
        <f t="shared" si="41"/>
        <v>9.7276030421797657</v>
      </c>
      <c r="Y90" s="6">
        <f t="shared" si="41"/>
        <v>7.8380653366675519</v>
      </c>
      <c r="Z90" s="6">
        <f t="shared" si="41"/>
        <v>7.3991190569526193</v>
      </c>
      <c r="AA90" s="10">
        <f t="shared" ref="AA90" si="43">(AA88-AA87)/AA88*100</f>
        <v>4.7333247593325805</v>
      </c>
      <c r="AB90" s="6">
        <f t="shared" si="41"/>
        <v>-6.3829787234042534</v>
      </c>
      <c r="AC90" s="6">
        <f t="shared" si="41"/>
        <v>-4.7486033519553077</v>
      </c>
      <c r="AD90" s="10">
        <f t="shared" si="41"/>
        <v>-1.9541206457094278</v>
      </c>
      <c r="AE90" s="6">
        <f t="shared" si="41"/>
        <v>-22.324159021406707</v>
      </c>
      <c r="AF90" s="6">
        <f t="shared" si="41"/>
        <v>-11.503438022672389</v>
      </c>
      <c r="AG90" s="6" t="e">
        <f t="shared" si="41"/>
        <v>#DIV/0!</v>
      </c>
      <c r="AH90" s="10">
        <f t="shared" si="41"/>
        <v>20.986093552465217</v>
      </c>
      <c r="AI90" s="6">
        <f t="shared" si="41"/>
        <v>22.172931745661131</v>
      </c>
      <c r="AJ90" s="6">
        <f t="shared" si="41"/>
        <v>-72.205958326158125</v>
      </c>
      <c r="AK90" s="6" t="e">
        <f t="shared" si="41"/>
        <v>#DIV/0!</v>
      </c>
      <c r="AL90" s="10">
        <f t="shared" si="41"/>
        <v>100</v>
      </c>
      <c r="AM90" s="6" t="e">
        <f t="shared" si="41"/>
        <v>#DIV/0!</v>
      </c>
      <c r="AN90" s="10">
        <f t="shared" si="41"/>
        <v>0.52225814474009835</v>
      </c>
      <c r="AO90" s="6">
        <f t="shared" si="41"/>
        <v>1.0562248002572392</v>
      </c>
      <c r="AP90" s="6">
        <f t="shared" si="41"/>
        <v>1.4737879223284911</v>
      </c>
      <c r="AQ90" s="6">
        <f t="shared" si="41"/>
        <v>0.68691550111726551</v>
      </c>
      <c r="AR90" s="6">
        <f t="shared" si="41"/>
        <v>-1.0186042596177987</v>
      </c>
      <c r="AS90" s="6" t="e">
        <f t="shared" si="41"/>
        <v>#DIV/0!</v>
      </c>
      <c r="AT90" s="6">
        <f t="shared" si="41"/>
        <v>-6.3075832742735791</v>
      </c>
      <c r="AU90" s="4">
        <f t="shared" si="41"/>
        <v>-4.0943789035392166</v>
      </c>
      <c r="AV90" s="4">
        <f t="shared" si="41"/>
        <v>-1.8329938900203624</v>
      </c>
      <c r="AW90" s="4">
        <f t="shared" si="41"/>
        <v>-3.1991744066047234</v>
      </c>
      <c r="AX90" s="10">
        <f t="shared" ref="AX90" si="44">(AX88-AX87)/AX88*100</f>
        <v>-3.0337721808815106</v>
      </c>
      <c r="AY90" s="6" t="e">
        <f t="shared" si="41"/>
        <v>#DIV/0!</v>
      </c>
      <c r="AZ90" s="10">
        <f t="shared" si="41"/>
        <v>2.7462828818869847</v>
      </c>
      <c r="BA90" s="6">
        <f t="shared" si="41"/>
        <v>6.8104477913299588</v>
      </c>
      <c r="BB90" s="6" t="e">
        <f t="shared" si="41"/>
        <v>#DIV/0!</v>
      </c>
      <c r="BC90" s="6">
        <f t="shared" si="41"/>
        <v>3.9901685932639541</v>
      </c>
      <c r="BD90" s="6">
        <f t="shared" si="41"/>
        <v>9.6808573093024286</v>
      </c>
      <c r="BE90" s="4">
        <f t="shared" si="41"/>
        <v>-2.2087306697738138</v>
      </c>
      <c r="BF90" s="4">
        <f t="shared" si="41"/>
        <v>3.6300937518571157</v>
      </c>
      <c r="BG90" s="4">
        <f t="shared" si="41"/>
        <v>-1.7419924812667593</v>
      </c>
      <c r="BH90" s="4">
        <f t="shared" si="41"/>
        <v>4.7150185011672407</v>
      </c>
      <c r="BI90" s="10">
        <f t="shared" ref="BI90" si="45">(BI88-BI87)/BI88*100</f>
        <v>1.1960221518518368</v>
      </c>
      <c r="BJ90" s="4">
        <f t="shared" si="41"/>
        <v>1.3962293918119597</v>
      </c>
      <c r="BK90" s="4">
        <f t="shared" si="41"/>
        <v>2.5635529226062141</v>
      </c>
      <c r="BL90" s="6">
        <f t="shared" si="41"/>
        <v>5.5317460567376466</v>
      </c>
      <c r="BM90" s="4">
        <f t="shared" si="41"/>
        <v>-4.9160147302084667</v>
      </c>
      <c r="BN90" s="4">
        <f t="shared" si="41"/>
        <v>4.6019995420896036</v>
      </c>
      <c r="BO90" s="4">
        <f t="shared" si="41"/>
        <v>4.0773520233283911</v>
      </c>
      <c r="BP90" s="10">
        <f t="shared" ref="BP90" si="46">(BP88-BP87)/BP88*100</f>
        <v>1.4419049308615102</v>
      </c>
      <c r="BQ90" s="4">
        <f t="shared" si="41"/>
        <v>4.7800418967815501</v>
      </c>
      <c r="BR90" s="6">
        <f t="shared" si="41"/>
        <v>5.784812511776904</v>
      </c>
      <c r="BS90" s="4">
        <f t="shared" si="41"/>
        <v>4.3733265332143301</v>
      </c>
      <c r="BT90" s="4">
        <f t="shared" si="41"/>
        <v>4.385517593064753</v>
      </c>
      <c r="BU90" s="10">
        <f t="shared" ref="BU90" si="47">(BU88-BU87)/BU88*100</f>
        <v>4.5133363040295409</v>
      </c>
    </row>
    <row r="91" spans="1:73">
      <c r="A91" s="1"/>
    </row>
    <row r="92" spans="1:73">
      <c r="A92" s="1"/>
    </row>
    <row r="93" spans="1:73">
      <c r="A93" s="1"/>
    </row>
    <row r="94" spans="1:73">
      <c r="A94" s="1"/>
    </row>
    <row r="95" spans="1:73">
      <c r="A95" s="1"/>
    </row>
    <row r="96" spans="1:73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</sheetData>
  <conditionalFormatting sqref="D73:BU73">
    <cfRule type="cellIs" dxfId="19" priority="6" operator="greaterThan">
      <formula>10</formula>
    </cfRule>
    <cfRule type="cellIs" dxfId="18" priority="7" operator="lessThan">
      <formula>-10</formula>
    </cfRule>
    <cfRule type="cellIs" dxfId="17" priority="8" operator="between">
      <formula>5</formula>
      <formula>10</formula>
    </cfRule>
    <cfRule type="cellIs" dxfId="16" priority="9" operator="between">
      <formula>-10</formula>
      <formula>-5</formula>
    </cfRule>
    <cfRule type="cellIs" dxfId="15" priority="10" operator="between">
      <formula>-5</formula>
      <formula>5</formula>
    </cfRule>
  </conditionalFormatting>
  <conditionalFormatting sqref="D90:BU90">
    <cfRule type="cellIs" dxfId="14" priority="1" stopIfTrue="1" operator="greaterThan">
      <formula>10</formula>
    </cfRule>
    <cfRule type="cellIs" dxfId="13" priority="2" stopIfTrue="1" operator="lessThan">
      <formula>-10</formula>
    </cfRule>
    <cfRule type="cellIs" dxfId="12" priority="3" stopIfTrue="1" operator="between">
      <formula>5</formula>
      <formula>10</formula>
    </cfRule>
    <cfRule type="cellIs" dxfId="11" priority="4" stopIfTrue="1" operator="between">
      <formula>-10</formula>
      <formula>-5</formula>
    </cfRule>
    <cfRule type="cellIs" dxfId="10" priority="5" stopIfTrue="1" operator="between">
      <formula>-5</formula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68BA-770E-B54C-9789-D623C6B8D52E}">
  <dimension ref="A1:R211"/>
  <sheetViews>
    <sheetView tabSelected="1" workbookViewId="0">
      <selection activeCell="D56" sqref="D56"/>
    </sheetView>
  </sheetViews>
  <sheetFormatPr defaultColWidth="11.5546875" defaultRowHeight="15.95"/>
  <cols>
    <col min="1" max="1" width="14.109375" customWidth="1"/>
    <col min="2" max="3" width="14.109375" style="2" customWidth="1"/>
    <col min="4" max="4" width="14.109375" customWidth="1"/>
    <col min="5" max="15" width="14.109375" style="9" customWidth="1"/>
    <col min="16" max="16" width="10.77734375" style="9"/>
  </cols>
  <sheetData>
    <row r="1" spans="1:16">
      <c r="A1" t="s">
        <v>0</v>
      </c>
      <c r="C1" s="2" t="s">
        <v>573</v>
      </c>
      <c r="D1" t="s">
        <v>1</v>
      </c>
      <c r="E1" s="9" t="s">
        <v>3</v>
      </c>
      <c r="F1" s="9" t="s">
        <v>567</v>
      </c>
      <c r="G1" s="9" t="s">
        <v>568</v>
      </c>
      <c r="H1" s="9" t="s">
        <v>26</v>
      </c>
      <c r="I1" s="9" t="s">
        <v>30</v>
      </c>
      <c r="J1" s="9" t="s">
        <v>34</v>
      </c>
      <c r="K1" s="9" t="s">
        <v>36</v>
      </c>
      <c r="L1" s="9" t="s">
        <v>569</v>
      </c>
      <c r="M1" s="9" t="s">
        <v>47</v>
      </c>
      <c r="N1" s="9" t="s">
        <v>570</v>
      </c>
      <c r="O1" s="9" t="s">
        <v>571</v>
      </c>
      <c r="P1" s="9" t="s">
        <v>572</v>
      </c>
    </row>
    <row r="2" spans="1:16">
      <c r="A2" s="1" t="s">
        <v>534</v>
      </c>
      <c r="B2" s="2" t="s">
        <v>574</v>
      </c>
      <c r="C2" t="s">
        <v>575</v>
      </c>
      <c r="D2" t="s">
        <v>351</v>
      </c>
      <c r="E2" s="9">
        <v>9.9100000000000004E-3</v>
      </c>
      <c r="F2" s="9">
        <v>6.4166666666666669E-3</v>
      </c>
      <c r="G2" s="9">
        <v>0.52967500000000001</v>
      </c>
      <c r="H2" s="9">
        <v>1.8799999999999999E-3</v>
      </c>
      <c r="I2" s="9">
        <v>0.34719</v>
      </c>
      <c r="J2" s="9">
        <v>5.3600000000000002E-4</v>
      </c>
      <c r="K2" s="9">
        <v>0.12919</v>
      </c>
      <c r="L2" s="9">
        <v>9.0300000000000016E-3</v>
      </c>
      <c r="M2" s="9">
        <v>0.43035000000000001</v>
      </c>
      <c r="N2" s="9">
        <v>0.17183500000000002</v>
      </c>
      <c r="O2" s="9">
        <v>2.6946300000000001</v>
      </c>
      <c r="P2" s="9">
        <v>4.9100000000000003E-3</v>
      </c>
    </row>
    <row r="3" spans="1:16">
      <c r="A3" s="1" t="s">
        <v>535</v>
      </c>
      <c r="B3" s="2" t="s">
        <v>576</v>
      </c>
      <c r="C3" t="s">
        <v>577</v>
      </c>
      <c r="D3" t="s">
        <v>355</v>
      </c>
      <c r="E3" s="9">
        <v>5.79E-3</v>
      </c>
      <c r="F3" s="9">
        <v>1.5113333333333333E-2</v>
      </c>
      <c r="G3" s="9">
        <v>2.0203800000000003</v>
      </c>
      <c r="H3" s="9">
        <v>2.1099999999999999E-3</v>
      </c>
      <c r="I3" s="9">
        <v>0.66927999999999999</v>
      </c>
      <c r="J3" s="9">
        <v>2.13E-4</v>
      </c>
      <c r="K3" s="9">
        <v>0.51475000000000004</v>
      </c>
      <c r="L3" s="9">
        <v>3.8033333333333335E-3</v>
      </c>
      <c r="M3" s="9">
        <v>1.03898</v>
      </c>
      <c r="N3" s="9">
        <v>6.0249999999999998E-2</v>
      </c>
      <c r="O3" s="9">
        <v>2.3350266666666664</v>
      </c>
      <c r="P3" s="9">
        <v>1.6233333333333332E-2</v>
      </c>
    </row>
    <row r="4" spans="1:16">
      <c r="A4" s="1" t="s">
        <v>536</v>
      </c>
      <c r="B4" s="2" t="s">
        <v>578</v>
      </c>
      <c r="C4" t="s">
        <v>579</v>
      </c>
      <c r="D4" t="s">
        <v>359</v>
      </c>
      <c r="E4" s="9">
        <v>6.0200000000000002E-3</v>
      </c>
      <c r="F4" s="9">
        <v>5.3533333333333341E-3</v>
      </c>
      <c r="G4" s="9">
        <v>3.0882449999999997</v>
      </c>
      <c r="H4" s="9">
        <v>3.0000000000000001E-5</v>
      </c>
      <c r="I4" s="9">
        <v>0.93167999999999995</v>
      </c>
      <c r="J4" s="9">
        <v>4.4700000000000002E-4</v>
      </c>
      <c r="K4" s="9">
        <v>0.39452999999999999</v>
      </c>
      <c r="L4" s="9">
        <v>5.5666666666666657E-4</v>
      </c>
      <c r="M4" s="9">
        <v>3.3580800000000002</v>
      </c>
      <c r="N4" s="9">
        <v>0.16252749999999999</v>
      </c>
      <c r="O4" s="9">
        <v>8.0633199999999992</v>
      </c>
      <c r="P4" s="9">
        <v>3.5676666666666669E-2</v>
      </c>
    </row>
    <row r="5" spans="1:16">
      <c r="A5" s="1" t="s">
        <v>539</v>
      </c>
      <c r="B5" s="2" t="s">
        <v>580</v>
      </c>
      <c r="C5" t="s">
        <v>581</v>
      </c>
      <c r="D5" t="s">
        <v>365</v>
      </c>
      <c r="E5" s="9">
        <v>8.1300000000000001E-3</v>
      </c>
      <c r="F5" s="9">
        <v>1.4133333333333333E-3</v>
      </c>
      <c r="G5" s="9">
        <v>1.4981800000000001</v>
      </c>
      <c r="H5" s="9">
        <v>6.8199999999999997E-3</v>
      </c>
      <c r="I5" s="9">
        <v>0.72480999999999995</v>
      </c>
      <c r="J5" s="9">
        <v>2.5900000000000001E-4</v>
      </c>
      <c r="K5" s="9">
        <v>0.32067000000000001</v>
      </c>
      <c r="L5" s="9">
        <v>2.5999999999999998E-4</v>
      </c>
      <c r="M5" s="9">
        <v>1.4068799999999999</v>
      </c>
      <c r="N5" s="9">
        <v>0.15518499999999999</v>
      </c>
      <c r="O5" s="9">
        <v>5.5127333333333333</v>
      </c>
      <c r="P5" s="9">
        <v>1.7789999999999997E-2</v>
      </c>
    </row>
    <row r="6" spans="1:16">
      <c r="A6" s="1" t="s">
        <v>540</v>
      </c>
      <c r="B6" s="2" t="s">
        <v>582</v>
      </c>
      <c r="C6" t="s">
        <v>583</v>
      </c>
      <c r="D6" t="s">
        <v>368</v>
      </c>
      <c r="E6" s="9">
        <v>7.1700000000000002E-3</v>
      </c>
      <c r="F6" s="9">
        <v>2E-3</v>
      </c>
      <c r="G6" s="9">
        <v>2.3584550000000002</v>
      </c>
      <c r="H6" s="9">
        <v>4.6999999999999999E-4</v>
      </c>
      <c r="I6" s="9">
        <v>0.83645999999999998</v>
      </c>
      <c r="J6" s="9">
        <v>1.35E-4</v>
      </c>
      <c r="K6" s="9">
        <v>0.40921999999999997</v>
      </c>
      <c r="L6" s="9">
        <v>-3.3333333333333329E-6</v>
      </c>
      <c r="M6" s="9">
        <v>2.1273499999999999</v>
      </c>
      <c r="N6" s="9">
        <v>8.4797499999999998E-2</v>
      </c>
      <c r="O6" s="9">
        <v>7.058443333333333</v>
      </c>
      <c r="P6" s="9">
        <v>2.2213333333333335E-2</v>
      </c>
    </row>
    <row r="7" spans="1:16">
      <c r="A7" s="1" t="s">
        <v>541</v>
      </c>
      <c r="B7" s="2" t="s">
        <v>584</v>
      </c>
      <c r="C7" t="s">
        <v>585</v>
      </c>
      <c r="D7" t="s">
        <v>374</v>
      </c>
      <c r="E7" s="9">
        <v>6.8500000000000002E-3</v>
      </c>
      <c r="F7" s="9">
        <v>2.2566666666666668E-3</v>
      </c>
      <c r="G7" s="9">
        <v>0.4753</v>
      </c>
      <c r="H7" s="9">
        <v>1.57E-3</v>
      </c>
      <c r="I7" s="9">
        <v>0.59484000000000004</v>
      </c>
      <c r="J7" s="9">
        <v>9.5000000000000005E-5</v>
      </c>
      <c r="K7" s="9">
        <v>5.0340000000000003E-2</v>
      </c>
      <c r="L7" s="9">
        <v>1.6566666666666665E-3</v>
      </c>
      <c r="M7" s="9">
        <v>0.62272000000000005</v>
      </c>
      <c r="N7" s="9">
        <v>0.5456725</v>
      </c>
      <c r="O7" s="9">
        <v>7.6259999999999994E-2</v>
      </c>
      <c r="P7" s="9">
        <v>6.733333333333334E-4</v>
      </c>
    </row>
    <row r="8" spans="1:16">
      <c r="A8" s="1" t="s">
        <v>533</v>
      </c>
      <c r="B8" s="2" t="s">
        <v>586</v>
      </c>
      <c r="C8" t="s">
        <v>587</v>
      </c>
      <c r="D8" t="s">
        <v>348</v>
      </c>
      <c r="E8" s="9">
        <v>6.5500000000000003E-3</v>
      </c>
      <c r="F8" s="9">
        <v>3.1233333333333334E-3</v>
      </c>
      <c r="G8" s="9">
        <v>2.5586099999999998</v>
      </c>
      <c r="H8" s="9">
        <v>5.0000000000000001E-4</v>
      </c>
      <c r="I8" s="9">
        <v>0.93555999999999995</v>
      </c>
      <c r="J8" s="9">
        <v>3.1599999999999998E-4</v>
      </c>
      <c r="K8" s="9">
        <v>0.34691</v>
      </c>
      <c r="L8" s="9">
        <v>7.3333333333333331E-5</v>
      </c>
      <c r="M8" s="9">
        <v>2.9912399999999999</v>
      </c>
      <c r="N8" s="9">
        <v>0.1171</v>
      </c>
      <c r="O8" s="9">
        <v>7.2121133333333338</v>
      </c>
      <c r="P8" s="9">
        <v>3.209E-2</v>
      </c>
    </row>
    <row r="9" spans="1:16">
      <c r="A9" s="1" t="s">
        <v>500</v>
      </c>
      <c r="B9" s="2" t="s">
        <v>588</v>
      </c>
      <c r="C9" t="s">
        <v>147</v>
      </c>
      <c r="D9" t="s">
        <v>147</v>
      </c>
      <c r="E9" s="9">
        <v>1.306E-2</v>
      </c>
      <c r="F9" s="9">
        <v>9.4666666666666673E-4</v>
      </c>
      <c r="G9" s="9">
        <v>5.1104199999999995</v>
      </c>
      <c r="H9" s="9">
        <v>8.3300000000000006E-3</v>
      </c>
      <c r="I9" s="9">
        <v>1.10934</v>
      </c>
      <c r="J9" s="9">
        <v>2.99E-4</v>
      </c>
      <c r="K9" s="9">
        <v>0.70223000000000002</v>
      </c>
      <c r="L9" s="9">
        <v>1.6666666666666668E-3</v>
      </c>
      <c r="M9" s="9">
        <v>2.3811</v>
      </c>
      <c r="N9" s="9">
        <v>1.462915</v>
      </c>
      <c r="O9" s="9">
        <v>6.0548299999999999</v>
      </c>
      <c r="P9" s="9">
        <v>1.5969999999999998E-2</v>
      </c>
    </row>
    <row r="10" spans="1:16">
      <c r="A10" s="1" t="s">
        <v>501</v>
      </c>
      <c r="B10" s="2" t="s">
        <v>589</v>
      </c>
      <c r="C10" t="s">
        <v>151</v>
      </c>
      <c r="D10" t="s">
        <v>151</v>
      </c>
      <c r="E10" s="9">
        <v>1.132E-2</v>
      </c>
      <c r="F10" s="9">
        <v>8.4333333333333341E-4</v>
      </c>
      <c r="G10" s="9">
        <v>5.3330500000000001</v>
      </c>
      <c r="H10" s="9">
        <v>8.5800000000000008E-3</v>
      </c>
      <c r="I10" s="9">
        <v>1.1071500000000001</v>
      </c>
      <c r="J10" s="9">
        <v>2.9700000000000001E-4</v>
      </c>
      <c r="K10" s="9">
        <v>0.70696999999999999</v>
      </c>
      <c r="L10" s="9">
        <v>1.0099999999999998E-3</v>
      </c>
      <c r="M10" s="9">
        <v>2.4558599999999999</v>
      </c>
      <c r="N10" s="9">
        <v>1.5956799999999998</v>
      </c>
      <c r="O10" s="9">
        <v>6.0919300000000005</v>
      </c>
      <c r="P10" s="9">
        <v>1.6073333333333332E-2</v>
      </c>
    </row>
    <row r="11" spans="1:16">
      <c r="A11" s="1" t="s">
        <v>502</v>
      </c>
      <c r="B11" s="2" t="s">
        <v>590</v>
      </c>
      <c r="C11" t="s">
        <v>155</v>
      </c>
      <c r="D11" t="s">
        <v>155</v>
      </c>
      <c r="E11" s="9">
        <v>2.068E-2</v>
      </c>
      <c r="F11" s="9">
        <v>1.1333333333333332E-3</v>
      </c>
      <c r="G11" s="9">
        <v>5.9331800000000001</v>
      </c>
      <c r="H11" s="9">
        <v>1.7469999999999999E-2</v>
      </c>
      <c r="I11" s="9">
        <v>1.27837</v>
      </c>
      <c r="J11" s="9">
        <v>3.2400000000000001E-4</v>
      </c>
      <c r="K11" s="9">
        <v>0.77003999999999995</v>
      </c>
      <c r="L11" s="9">
        <v>1.24E-3</v>
      </c>
      <c r="M11" s="9">
        <v>2.7030699999999999</v>
      </c>
      <c r="N11" s="9">
        <v>1.7485075000000001</v>
      </c>
      <c r="O11" s="9">
        <v>6.1352566666666668</v>
      </c>
      <c r="P11" s="9">
        <v>1.7420000000000001E-2</v>
      </c>
    </row>
    <row r="12" spans="1:16">
      <c r="A12" s="1" t="s">
        <v>559</v>
      </c>
      <c r="B12" s="2" t="s">
        <v>591</v>
      </c>
      <c r="C12" t="s">
        <v>155</v>
      </c>
      <c r="D12" t="s">
        <v>493</v>
      </c>
      <c r="F12" s="9" t="e">
        <v>#DIV/0!</v>
      </c>
      <c r="G12" s="9" t="e">
        <v>#DIV/0!</v>
      </c>
      <c r="L12" s="9" t="e">
        <v>#DIV/0!</v>
      </c>
      <c r="N12" s="9" t="e">
        <v>#DIV/0!</v>
      </c>
      <c r="O12" s="9" t="e">
        <v>#DIV/0!</v>
      </c>
      <c r="P12" s="9" t="e">
        <v>#DIV/0!</v>
      </c>
    </row>
    <row r="13" spans="1:16">
      <c r="A13" s="1" t="s">
        <v>503</v>
      </c>
      <c r="B13" s="2" t="s">
        <v>592</v>
      </c>
      <c r="C13" t="s">
        <v>158</v>
      </c>
      <c r="D13" t="s">
        <v>158</v>
      </c>
      <c r="E13" s="9">
        <v>1.371E-2</v>
      </c>
      <c r="F13" s="9">
        <v>9.2999999999999995E-4</v>
      </c>
      <c r="G13" s="9">
        <v>5.5611750000000004</v>
      </c>
      <c r="H13" s="9">
        <v>6.9800000000000001E-3</v>
      </c>
      <c r="I13" s="9">
        <v>1.11456</v>
      </c>
      <c r="J13" s="9">
        <v>3.1399999999999999E-4</v>
      </c>
      <c r="K13" s="9">
        <v>0.72287999999999997</v>
      </c>
      <c r="L13" s="9">
        <v>6.5333333333333335E-4</v>
      </c>
      <c r="M13" s="9">
        <v>2.5670299999999999</v>
      </c>
      <c r="N13" s="9">
        <v>1.7980325000000001</v>
      </c>
      <c r="O13" s="9">
        <v>6.1239999999999997</v>
      </c>
      <c r="P13" s="9">
        <v>1.6473333333333333E-2</v>
      </c>
    </row>
    <row r="14" spans="1:16">
      <c r="A14" s="1" t="s">
        <v>504</v>
      </c>
      <c r="B14" s="2" t="s">
        <v>593</v>
      </c>
      <c r="C14" t="s">
        <v>161</v>
      </c>
      <c r="D14" t="s">
        <v>161</v>
      </c>
      <c r="E14" s="9">
        <v>3.6479999999999999E-2</v>
      </c>
      <c r="F14" s="9">
        <v>1.3600000000000001E-3</v>
      </c>
      <c r="G14" s="9">
        <v>6.0163449999999994</v>
      </c>
      <c r="H14" s="9">
        <v>4.1980000000000003E-2</v>
      </c>
      <c r="I14" s="9">
        <v>1.3562399999999999</v>
      </c>
      <c r="J14" s="9">
        <v>3.4099999999999999E-4</v>
      </c>
      <c r="K14" s="9">
        <v>0.79588999999999999</v>
      </c>
      <c r="L14" s="9">
        <v>1.8399999999999998E-3</v>
      </c>
      <c r="M14" s="9">
        <v>2.8849800000000001</v>
      </c>
      <c r="N14" s="9">
        <v>1.9581824999999999</v>
      </c>
      <c r="O14" s="9">
        <v>6.2137999999999991</v>
      </c>
      <c r="P14" s="9">
        <v>1.6979999999999999E-2</v>
      </c>
    </row>
    <row r="15" spans="1:16">
      <c r="A15" s="1" t="s">
        <v>505</v>
      </c>
      <c r="B15" s="2" t="s">
        <v>594</v>
      </c>
      <c r="C15" t="s">
        <v>164</v>
      </c>
      <c r="D15" t="s">
        <v>164</v>
      </c>
      <c r="E15" s="9">
        <v>1.371E-2</v>
      </c>
      <c r="F15" s="9">
        <v>1.1266666666666667E-3</v>
      </c>
      <c r="G15" s="9">
        <v>5.9411849999999999</v>
      </c>
      <c r="H15" s="9">
        <v>7.92E-3</v>
      </c>
      <c r="I15" s="9">
        <v>1.19882</v>
      </c>
      <c r="J15" s="9">
        <v>3.2400000000000001E-4</v>
      </c>
      <c r="K15" s="9">
        <v>0.74772000000000005</v>
      </c>
      <c r="L15" s="9">
        <v>5.6333333333333333E-4</v>
      </c>
      <c r="M15" s="9">
        <v>2.7664399999999998</v>
      </c>
      <c r="N15" s="9">
        <v>1.9867999999999999</v>
      </c>
      <c r="O15" s="9">
        <v>6.1767333333333339</v>
      </c>
      <c r="P15" s="9">
        <v>1.7063333333333333E-2</v>
      </c>
    </row>
    <row r="16" spans="1:16">
      <c r="A16" s="1" t="s">
        <v>506</v>
      </c>
      <c r="B16" s="2" t="s">
        <v>595</v>
      </c>
      <c r="C16" t="s">
        <v>167</v>
      </c>
      <c r="D16" t="s">
        <v>167</v>
      </c>
      <c r="E16" s="9">
        <v>1.3950000000000001E-2</v>
      </c>
      <c r="F16" s="9">
        <v>1.1500000000000002E-3</v>
      </c>
      <c r="G16" s="9">
        <v>6.1434449999999998</v>
      </c>
      <c r="H16" s="9">
        <v>8.8100000000000001E-3</v>
      </c>
      <c r="I16" s="9">
        <v>1.23407</v>
      </c>
      <c r="J16" s="9">
        <v>3.3599999999999998E-4</v>
      </c>
      <c r="K16" s="9">
        <v>0.76358999999999999</v>
      </c>
      <c r="L16" s="9">
        <v>5.533333333333333E-4</v>
      </c>
      <c r="M16" s="9">
        <v>2.8764799999999999</v>
      </c>
      <c r="N16" s="9">
        <v>2.0937174999999999</v>
      </c>
      <c r="O16" s="9">
        <v>6.2032699999999998</v>
      </c>
      <c r="P16" s="9">
        <v>1.7409999999999998E-2</v>
      </c>
    </row>
    <row r="17" spans="1:18">
      <c r="A17" s="1" t="s">
        <v>507</v>
      </c>
      <c r="B17" s="2" t="s">
        <v>596</v>
      </c>
      <c r="C17" t="s">
        <v>171</v>
      </c>
      <c r="D17" t="s">
        <v>171</v>
      </c>
      <c r="E17" s="9">
        <v>1.9890000000000001E-2</v>
      </c>
      <c r="F17" s="9">
        <v>1.2966666666666667E-3</v>
      </c>
      <c r="G17" s="9">
        <v>6.2767599999999995</v>
      </c>
      <c r="H17" s="9">
        <v>9.8300000000000002E-3</v>
      </c>
      <c r="I17" s="9">
        <v>1.2388399999999999</v>
      </c>
      <c r="J17" s="9">
        <v>3.3300000000000002E-4</v>
      </c>
      <c r="K17" s="9">
        <v>0.77376</v>
      </c>
      <c r="L17" s="9">
        <v>1.0033333333333333E-3</v>
      </c>
      <c r="M17" s="9">
        <v>2.9215200000000001</v>
      </c>
      <c r="N17" s="9">
        <v>2.1243425</v>
      </c>
      <c r="O17" s="9">
        <v>6.2275433333333332</v>
      </c>
      <c r="P17" s="9">
        <v>1.7689999999999997E-2</v>
      </c>
    </row>
    <row r="18" spans="1:18">
      <c r="A18" s="1" t="s">
        <v>508</v>
      </c>
      <c r="B18" s="2" t="s">
        <v>597</v>
      </c>
      <c r="C18" t="s">
        <v>174</v>
      </c>
      <c r="D18" t="s">
        <v>174</v>
      </c>
      <c r="E18" s="9">
        <v>2.538E-2</v>
      </c>
      <c r="F18" s="9">
        <v>1.2733333333333333E-3</v>
      </c>
      <c r="G18" s="9">
        <v>6.4611850000000004</v>
      </c>
      <c r="H18" s="9">
        <v>2.554E-2</v>
      </c>
      <c r="I18" s="9">
        <v>1.3662399999999999</v>
      </c>
      <c r="J18" s="9">
        <v>3.6499999999999998E-4</v>
      </c>
      <c r="K18" s="9">
        <v>0.78913</v>
      </c>
      <c r="L18" s="9">
        <v>8.1999999999999998E-4</v>
      </c>
      <c r="M18" s="9">
        <v>3.1415600000000001</v>
      </c>
      <c r="N18" s="9">
        <v>2.2451349999999999</v>
      </c>
      <c r="O18" s="9">
        <v>6.2236733333333332</v>
      </c>
      <c r="P18" s="9">
        <v>1.8000000000000002E-2</v>
      </c>
    </row>
    <row r="19" spans="1:18">
      <c r="A19" s="1" t="s">
        <v>509</v>
      </c>
      <c r="B19" s="2" t="s">
        <v>598</v>
      </c>
      <c r="C19" t="s">
        <v>178</v>
      </c>
      <c r="D19" t="s">
        <v>178</v>
      </c>
      <c r="E19" s="9">
        <v>1.183E-2</v>
      </c>
      <c r="F19" s="9">
        <v>1.2533333333333333E-3</v>
      </c>
      <c r="G19" s="9">
        <v>6.5307750000000002</v>
      </c>
      <c r="H19" s="9">
        <v>6.5900000000000004E-3</v>
      </c>
      <c r="I19" s="9">
        <v>1.2622500000000001</v>
      </c>
      <c r="J19" s="9">
        <v>3.5599999999999998E-4</v>
      </c>
      <c r="K19" s="9">
        <v>0.78451000000000004</v>
      </c>
      <c r="L19" s="9">
        <v>3.3E-4</v>
      </c>
      <c r="M19" s="9">
        <v>3.0373299999999999</v>
      </c>
      <c r="N19" s="9">
        <v>2.2944300000000002</v>
      </c>
      <c r="O19" s="9">
        <v>6.3254866666666665</v>
      </c>
      <c r="P19" s="9">
        <v>1.8070000000000003E-2</v>
      </c>
    </row>
    <row r="20" spans="1:18">
      <c r="A20" s="1" t="s">
        <v>510</v>
      </c>
      <c r="B20" s="2" t="s">
        <v>599</v>
      </c>
      <c r="C20" t="s">
        <v>183</v>
      </c>
      <c r="D20" t="s">
        <v>183</v>
      </c>
      <c r="E20" s="9">
        <v>1.5810000000000001E-2</v>
      </c>
      <c r="F20" s="9">
        <v>1.41E-3</v>
      </c>
      <c r="G20" s="9">
        <v>6.9807600000000001</v>
      </c>
      <c r="H20" s="9">
        <v>1.04E-2</v>
      </c>
      <c r="I20" s="9">
        <v>1.3790899999999999</v>
      </c>
      <c r="J20" s="9">
        <v>3.8000000000000002E-4</v>
      </c>
      <c r="K20" s="9">
        <v>0.82965999999999995</v>
      </c>
      <c r="L20" s="9">
        <v>7.8666666666666674E-4</v>
      </c>
      <c r="M20" s="9">
        <v>3.25468</v>
      </c>
      <c r="N20" s="9">
        <v>2.4408325</v>
      </c>
      <c r="O20" s="9">
        <v>6.4301266666666663</v>
      </c>
      <c r="P20" s="9">
        <v>1.9066666666666666E-2</v>
      </c>
    </row>
    <row r="21" spans="1:18">
      <c r="A21" s="1" t="s">
        <v>513</v>
      </c>
      <c r="B21" s="2" t="s">
        <v>600</v>
      </c>
      <c r="C21" t="s">
        <v>188</v>
      </c>
      <c r="D21" t="s">
        <v>188</v>
      </c>
      <c r="E21" s="9">
        <v>1.7440000000000001E-2</v>
      </c>
      <c r="F21" s="9">
        <v>1.41E-3</v>
      </c>
      <c r="G21" s="9">
        <v>6.8067700000000002</v>
      </c>
      <c r="H21" s="9">
        <v>6.6800000000000002E-3</v>
      </c>
      <c r="I21" s="9">
        <v>1.3786099999999999</v>
      </c>
      <c r="J21" s="9">
        <v>3.5E-4</v>
      </c>
      <c r="K21" s="9">
        <v>0.79225999999999996</v>
      </c>
      <c r="L21" s="9">
        <v>7.0666666666666664E-4</v>
      </c>
      <c r="M21" s="9">
        <v>3.2115300000000002</v>
      </c>
      <c r="N21" s="9">
        <v>2.3445549999999997</v>
      </c>
      <c r="O21" s="9">
        <v>6.5029666666666666</v>
      </c>
      <c r="P21" s="9">
        <v>1.8523333333333333E-2</v>
      </c>
    </row>
    <row r="22" spans="1:18">
      <c r="A22" s="1" t="s">
        <v>514</v>
      </c>
      <c r="B22" s="2" t="s">
        <v>601</v>
      </c>
      <c r="C22" t="s">
        <v>191</v>
      </c>
      <c r="D22" t="s">
        <v>191</v>
      </c>
      <c r="E22" s="9">
        <v>1.502E-2</v>
      </c>
      <c r="F22" s="9">
        <v>8.0333333333333331E-4</v>
      </c>
      <c r="G22" s="9">
        <v>3.8630550000000001</v>
      </c>
      <c r="H22" s="9">
        <v>6.8199999999999997E-3</v>
      </c>
      <c r="I22" s="9">
        <v>0.99265999999999999</v>
      </c>
      <c r="J22" s="9">
        <v>2.5999999999999998E-4</v>
      </c>
      <c r="K22" s="9">
        <v>0.58225000000000005</v>
      </c>
      <c r="L22" s="9">
        <v>1.2366666666666665E-3</v>
      </c>
      <c r="M22" s="9">
        <v>1.79165</v>
      </c>
      <c r="N22" s="9">
        <v>0.68452000000000002</v>
      </c>
      <c r="O22" s="9">
        <v>5.425063333333334</v>
      </c>
      <c r="P22" s="9">
        <v>1.5476666666666666E-2</v>
      </c>
    </row>
    <row r="23" spans="1:18">
      <c r="A23" s="1" t="s">
        <v>515</v>
      </c>
      <c r="B23" s="2" t="s">
        <v>602</v>
      </c>
      <c r="C23" t="s">
        <v>195</v>
      </c>
      <c r="D23" t="s">
        <v>195</v>
      </c>
      <c r="E23" s="9">
        <v>1.2239999999999999E-2</v>
      </c>
      <c r="F23" s="9">
        <v>8.6333333333333325E-4</v>
      </c>
      <c r="G23" s="9">
        <v>4.1303599999999996</v>
      </c>
      <c r="H23" s="9">
        <v>5.9199999999999999E-3</v>
      </c>
      <c r="I23" s="9">
        <v>1.02258</v>
      </c>
      <c r="J23" s="9">
        <v>2.5599999999999999E-4</v>
      </c>
      <c r="K23" s="9">
        <v>0.60997999999999997</v>
      </c>
      <c r="L23" s="9">
        <v>1.1466666666666667E-3</v>
      </c>
      <c r="M23" s="9">
        <v>1.8701399999999999</v>
      </c>
      <c r="N23" s="9">
        <v>0.81257000000000001</v>
      </c>
      <c r="O23" s="9">
        <v>5.6207799999999999</v>
      </c>
      <c r="P23" s="9">
        <v>1.5980000000000001E-2</v>
      </c>
    </row>
    <row r="24" spans="1:18">
      <c r="A24" s="1" t="s">
        <v>560</v>
      </c>
      <c r="B24" s="2" t="s">
        <v>603</v>
      </c>
      <c r="C24" t="s">
        <v>195</v>
      </c>
      <c r="D24" t="s">
        <v>494</v>
      </c>
      <c r="F24" s="9" t="e">
        <v>#DIV/0!</v>
      </c>
      <c r="G24" s="9" t="e">
        <v>#DIV/0!</v>
      </c>
      <c r="L24" s="9" t="e">
        <v>#DIV/0!</v>
      </c>
      <c r="N24" s="9" t="e">
        <v>#DIV/0!</v>
      </c>
      <c r="O24" s="9" t="e">
        <v>#DIV/0!</v>
      </c>
      <c r="P24" s="9" t="e">
        <v>#DIV/0!</v>
      </c>
    </row>
    <row r="25" spans="1:18">
      <c r="A25" s="1" t="s">
        <v>516</v>
      </c>
      <c r="B25" s="2" t="s">
        <v>604</v>
      </c>
      <c r="C25" t="s">
        <v>199</v>
      </c>
      <c r="D25" t="s">
        <v>199</v>
      </c>
      <c r="E25" s="9">
        <v>8.6999999999999994E-3</v>
      </c>
      <c r="F25" s="9">
        <v>8.0999999999999996E-4</v>
      </c>
      <c r="G25" s="9">
        <v>4.2500049999999998</v>
      </c>
      <c r="H25" s="9">
        <v>3.2599999999999999E-3</v>
      </c>
      <c r="I25" s="9">
        <v>1.06141</v>
      </c>
      <c r="J25" s="9">
        <v>2.61E-4</v>
      </c>
      <c r="K25" s="9">
        <v>0.60648999999999997</v>
      </c>
      <c r="L25" s="9">
        <v>6.066666666666667E-4</v>
      </c>
      <c r="M25" s="9">
        <v>1.9168700000000001</v>
      </c>
      <c r="N25" s="9">
        <v>0.88911249999999997</v>
      </c>
      <c r="O25" s="9">
        <v>5.8953433333333338</v>
      </c>
      <c r="P25" s="9">
        <v>1.6173333333333331E-2</v>
      </c>
    </row>
    <row r="26" spans="1:18">
      <c r="A26" s="1" t="s">
        <v>517</v>
      </c>
      <c r="B26" s="2" t="s">
        <v>605</v>
      </c>
      <c r="C26" t="s">
        <v>203</v>
      </c>
      <c r="D26" t="s">
        <v>203</v>
      </c>
      <c r="E26" s="9">
        <v>4.231E-2</v>
      </c>
      <c r="F26" s="9">
        <v>7.4333333333333326E-4</v>
      </c>
      <c r="G26" s="9">
        <v>2.778645</v>
      </c>
      <c r="H26" s="9">
        <v>2.9950000000000001E-2</v>
      </c>
      <c r="I26" s="9">
        <v>0.93235000000000001</v>
      </c>
      <c r="J26" s="9">
        <v>2.4000000000000001E-4</v>
      </c>
      <c r="K26" s="9">
        <v>0.46137</v>
      </c>
      <c r="L26" s="9">
        <v>2.976666666666667E-3</v>
      </c>
      <c r="M26" s="9">
        <v>1.4617500000000001</v>
      </c>
      <c r="N26" s="9">
        <v>0.54407000000000005</v>
      </c>
      <c r="O26" s="9">
        <v>4.4953700000000003</v>
      </c>
      <c r="P26" s="9">
        <v>1.2103333333333334E-2</v>
      </c>
    </row>
    <row r="27" spans="1:18">
      <c r="A27" s="1" t="s">
        <v>518</v>
      </c>
      <c r="B27" s="2" t="s">
        <v>606</v>
      </c>
      <c r="C27" t="s">
        <v>206</v>
      </c>
      <c r="D27" t="s">
        <v>206</v>
      </c>
      <c r="E27" s="9">
        <v>1.2919999999999999E-2</v>
      </c>
      <c r="F27" s="9">
        <v>7.3333333333333334E-4</v>
      </c>
      <c r="G27" s="9">
        <v>3.6574249999999999</v>
      </c>
      <c r="H27" s="9">
        <v>6.5199999999999998E-3</v>
      </c>
      <c r="I27" s="9">
        <v>0.96621000000000001</v>
      </c>
      <c r="J27" s="9">
        <v>2.42E-4</v>
      </c>
      <c r="K27" s="9">
        <v>0.55127999999999999</v>
      </c>
      <c r="L27" s="9">
        <v>9.0666666666666673E-4</v>
      </c>
      <c r="M27" s="9">
        <v>1.7241200000000001</v>
      </c>
      <c r="N27" s="9">
        <v>0.67323750000000004</v>
      </c>
      <c r="O27" s="9">
        <v>5.263536666666667</v>
      </c>
      <c r="P27" s="9">
        <v>1.4549999999999999E-2</v>
      </c>
    </row>
    <row r="28" spans="1:18">
      <c r="A28" s="1" t="s">
        <v>519</v>
      </c>
      <c r="B28" s="2" t="s">
        <v>607</v>
      </c>
      <c r="C28" t="s">
        <v>210</v>
      </c>
      <c r="D28" t="s">
        <v>210</v>
      </c>
      <c r="E28" s="9">
        <v>6.8900000000000003E-3</v>
      </c>
      <c r="F28" s="9">
        <v>2.4933333333333335E-3</v>
      </c>
      <c r="G28" s="9">
        <v>2.9244700000000003</v>
      </c>
      <c r="H28" s="9">
        <v>4.2000000000000002E-4</v>
      </c>
      <c r="I28" s="9">
        <v>0.68095000000000006</v>
      </c>
      <c r="J28" s="9">
        <v>3.9100000000000002E-4</v>
      </c>
      <c r="K28" s="9">
        <v>0.36914000000000002</v>
      </c>
      <c r="L28" s="9">
        <v>1.7333333333333336E-4</v>
      </c>
      <c r="M28" s="9">
        <v>2.7687900000000001</v>
      </c>
      <c r="N28" s="9">
        <v>0.29108250000000002</v>
      </c>
      <c r="O28" s="9">
        <v>7.1411800000000012</v>
      </c>
      <c r="P28" s="9">
        <v>2.3196666666666668E-2</v>
      </c>
      <c r="Q28">
        <f>M28/O28</f>
        <v>0.38772163704037704</v>
      </c>
      <c r="R28">
        <f>P28/O28</f>
        <v>3.2482960332419382E-3</v>
      </c>
    </row>
    <row r="29" spans="1:18">
      <c r="A29" s="1" t="s">
        <v>520</v>
      </c>
      <c r="B29" s="2" t="s">
        <v>608</v>
      </c>
      <c r="C29" t="s">
        <v>269</v>
      </c>
      <c r="D29" t="s">
        <v>269</v>
      </c>
      <c r="E29" s="9">
        <v>4.5199999999999997E-3</v>
      </c>
      <c r="F29" s="9">
        <v>2.4933333333333331E-3</v>
      </c>
      <c r="G29" s="9">
        <v>2.9858799999999999</v>
      </c>
      <c r="H29" s="9">
        <v>3.4000000000000002E-4</v>
      </c>
      <c r="I29" s="9">
        <v>0.70550000000000002</v>
      </c>
      <c r="J29" s="9">
        <v>4.2099999999999999E-4</v>
      </c>
      <c r="K29" s="9">
        <v>0.3861</v>
      </c>
      <c r="L29" s="9">
        <v>-2.0000000000000002E-5</v>
      </c>
      <c r="M29" s="9">
        <v>3.03356</v>
      </c>
      <c r="N29" s="9">
        <v>0.32074999999999998</v>
      </c>
      <c r="O29" s="9">
        <v>7.5344066666666665</v>
      </c>
      <c r="P29" s="9">
        <v>2.4466666666666664E-2</v>
      </c>
      <c r="Q29">
        <f t="shared" ref="Q29:Q46" si="0">M29/O29</f>
        <v>0.40262759022829492</v>
      </c>
      <c r="R29">
        <f t="shared" ref="R29:R46" si="1">P29/O29</f>
        <v>3.2473249386591818E-3</v>
      </c>
    </row>
    <row r="30" spans="1:18">
      <c r="A30" s="1" t="s">
        <v>521</v>
      </c>
      <c r="B30" s="2" t="s">
        <v>609</v>
      </c>
      <c r="C30" t="s">
        <v>282</v>
      </c>
      <c r="D30" t="s">
        <v>282</v>
      </c>
      <c r="E30" s="9">
        <v>7.1399999999999996E-3</v>
      </c>
      <c r="F30" s="9">
        <v>2.5200000000000001E-3</v>
      </c>
      <c r="G30" s="9">
        <v>2.9811649999999998</v>
      </c>
      <c r="H30" s="9">
        <v>2.0000000000000002E-5</v>
      </c>
      <c r="I30" s="9">
        <v>0.71020000000000005</v>
      </c>
      <c r="J30" s="9">
        <v>4.4799999999999999E-4</v>
      </c>
      <c r="K30" s="9">
        <v>0.38846000000000003</v>
      </c>
      <c r="L30" s="9">
        <v>-4.3333333333333341E-5</v>
      </c>
      <c r="M30" s="9">
        <v>3.1188899999999999</v>
      </c>
      <c r="N30" s="9">
        <v>0.33199000000000001</v>
      </c>
      <c r="O30" s="9">
        <v>7.6153599999999999</v>
      </c>
      <c r="P30" s="9">
        <v>2.4726666666666664E-2</v>
      </c>
      <c r="Q30">
        <f t="shared" si="0"/>
        <v>0.40955253592738883</v>
      </c>
      <c r="R30">
        <f t="shared" si="1"/>
        <v>3.2469465221167042E-3</v>
      </c>
    </row>
    <row r="31" spans="1:18">
      <c r="A31" s="1" t="s">
        <v>522</v>
      </c>
      <c r="B31" s="2" t="s">
        <v>610</v>
      </c>
      <c r="C31" t="s">
        <v>290</v>
      </c>
      <c r="D31" t="s">
        <v>290</v>
      </c>
      <c r="E31" s="9">
        <v>5.7000000000000002E-3</v>
      </c>
      <c r="F31" s="9">
        <v>2.3666666666666667E-3</v>
      </c>
      <c r="G31" s="9">
        <v>2.9536699999999998</v>
      </c>
      <c r="H31" s="9">
        <v>3.0000000000000001E-5</v>
      </c>
      <c r="I31" s="9">
        <v>0.75114000000000003</v>
      </c>
      <c r="J31" s="9">
        <v>4.1199999999999999E-4</v>
      </c>
      <c r="K31" s="9">
        <v>0.38258999999999999</v>
      </c>
      <c r="L31" s="9">
        <v>-8.0000000000000007E-5</v>
      </c>
      <c r="M31" s="9">
        <v>3.0867399999999998</v>
      </c>
      <c r="N31" s="9">
        <v>0.34263500000000002</v>
      </c>
      <c r="O31" s="9">
        <v>7.4416633333333335</v>
      </c>
      <c r="P31" s="9">
        <v>2.4129999999999999E-2</v>
      </c>
      <c r="Q31">
        <f t="shared" si="0"/>
        <v>0.41479167515864507</v>
      </c>
      <c r="R31">
        <f t="shared" si="1"/>
        <v>3.242554643921453E-3</v>
      </c>
    </row>
    <row r="32" spans="1:18">
      <c r="A32" s="1" t="s">
        <v>523</v>
      </c>
      <c r="B32" s="2" t="s">
        <v>611</v>
      </c>
      <c r="C32" t="s">
        <v>298</v>
      </c>
      <c r="D32" t="s">
        <v>298</v>
      </c>
      <c r="E32" s="9">
        <v>6.6E-3</v>
      </c>
      <c r="F32" s="9">
        <v>2.5766666666666668E-3</v>
      </c>
      <c r="G32" s="9">
        <v>3.1540150000000002</v>
      </c>
      <c r="H32" s="9">
        <v>1.4999999999999999E-4</v>
      </c>
      <c r="I32" s="9">
        <v>0.74436999999999998</v>
      </c>
      <c r="J32" s="9">
        <v>4.4700000000000002E-4</v>
      </c>
      <c r="K32" s="9">
        <v>0.41322999999999999</v>
      </c>
      <c r="L32" s="9">
        <v>3.6666666666666659E-5</v>
      </c>
      <c r="M32" s="9">
        <v>3.3548300000000002</v>
      </c>
      <c r="N32" s="9">
        <v>0.35916750000000003</v>
      </c>
      <c r="O32" s="9">
        <v>7.8478266666666663</v>
      </c>
      <c r="P32" s="9">
        <v>2.5896666666666669E-2</v>
      </c>
      <c r="Q32">
        <f t="shared" si="0"/>
        <v>0.42748523158003832</v>
      </c>
      <c r="R32">
        <f t="shared" si="1"/>
        <v>3.2998520184781524E-3</v>
      </c>
    </row>
    <row r="33" spans="1:18">
      <c r="A33" s="1" t="s">
        <v>526</v>
      </c>
      <c r="B33" s="2" t="s">
        <v>612</v>
      </c>
      <c r="C33" t="s">
        <v>307</v>
      </c>
      <c r="D33" t="s">
        <v>307</v>
      </c>
      <c r="E33" s="9">
        <v>6.6100000000000004E-3</v>
      </c>
      <c r="F33" s="9">
        <v>2.5766666666666668E-3</v>
      </c>
      <c r="G33" s="9">
        <v>3.2695949999999998</v>
      </c>
      <c r="H33" s="9">
        <v>2.7999999999999998E-4</v>
      </c>
      <c r="I33" s="9">
        <v>0.76819000000000004</v>
      </c>
      <c r="J33" s="9">
        <v>4.4999999999999999E-4</v>
      </c>
      <c r="K33" s="9">
        <v>0.43024000000000001</v>
      </c>
      <c r="L33" s="9">
        <v>-1.3333333333333328E-5</v>
      </c>
      <c r="M33" s="9">
        <v>3.46637</v>
      </c>
      <c r="N33" s="9">
        <v>0.38060499999999997</v>
      </c>
      <c r="O33" s="9">
        <v>7.9196266666666668</v>
      </c>
      <c r="P33" s="9">
        <v>2.680666666666667E-2</v>
      </c>
      <c r="Q33">
        <f t="shared" si="0"/>
        <v>0.43769361182008576</v>
      </c>
      <c r="R33">
        <f t="shared" si="1"/>
        <v>3.3848396894129692E-3</v>
      </c>
    </row>
    <row r="34" spans="1:18">
      <c r="A34" s="1" t="s">
        <v>527</v>
      </c>
      <c r="B34" s="2" t="s">
        <v>613</v>
      </c>
      <c r="C34" t="s">
        <v>313</v>
      </c>
      <c r="D34" t="s">
        <v>313</v>
      </c>
      <c r="E34" s="9">
        <v>4.7099999999999998E-3</v>
      </c>
      <c r="F34" s="9">
        <v>2.6133333333333334E-3</v>
      </c>
      <c r="G34" s="9">
        <v>3.2358349999999998</v>
      </c>
      <c r="H34" s="9">
        <v>-1.1E-4</v>
      </c>
      <c r="I34" s="9">
        <v>0.76007999999999998</v>
      </c>
      <c r="J34" s="9">
        <v>4.6000000000000001E-4</v>
      </c>
      <c r="K34" s="9">
        <v>0.42415000000000003</v>
      </c>
      <c r="L34" s="9">
        <v>7.0000000000000007E-5</v>
      </c>
      <c r="M34" s="9">
        <v>3.4171399999999998</v>
      </c>
      <c r="N34" s="9">
        <v>0.404335</v>
      </c>
      <c r="O34" s="9">
        <v>7.8132200000000003</v>
      </c>
      <c r="P34" s="9">
        <v>2.662666666666667E-2</v>
      </c>
      <c r="Q34">
        <f t="shared" si="0"/>
        <v>0.43735361349098062</v>
      </c>
      <c r="R34">
        <f t="shared" si="1"/>
        <v>3.4078992613374086E-3</v>
      </c>
    </row>
    <row r="35" spans="1:18">
      <c r="A35" s="1" t="s">
        <v>528</v>
      </c>
      <c r="B35" s="2" t="s">
        <v>614</v>
      </c>
      <c r="C35" t="s">
        <v>323</v>
      </c>
      <c r="D35" t="s">
        <v>323</v>
      </c>
      <c r="E35" s="9">
        <v>5.4099999999999999E-3</v>
      </c>
      <c r="F35" s="9">
        <v>2.7366666666666668E-3</v>
      </c>
      <c r="G35" s="9">
        <v>3.3396699999999999</v>
      </c>
      <c r="H35" s="9">
        <v>-1E-4</v>
      </c>
      <c r="I35" s="9">
        <v>0.82</v>
      </c>
      <c r="J35" s="9">
        <v>4.7199999999999998E-4</v>
      </c>
      <c r="K35" s="9">
        <v>0.43858000000000003</v>
      </c>
      <c r="L35" s="9">
        <v>1.1E-4</v>
      </c>
      <c r="M35" s="9">
        <v>3.4520200000000001</v>
      </c>
      <c r="N35" s="9">
        <v>0.4279</v>
      </c>
      <c r="O35" s="9">
        <v>7.8085933333333335</v>
      </c>
      <c r="P35" s="9">
        <v>2.7576666666666666E-2</v>
      </c>
      <c r="Q35">
        <f t="shared" si="0"/>
        <v>0.44207962338927453</v>
      </c>
      <c r="R35">
        <f t="shared" si="1"/>
        <v>3.5315793113398996E-3</v>
      </c>
    </row>
    <row r="36" spans="1:18">
      <c r="A36" s="1" t="s">
        <v>529</v>
      </c>
      <c r="B36" s="2" t="s">
        <v>615</v>
      </c>
      <c r="C36" t="s">
        <v>330</v>
      </c>
      <c r="D36" t="s">
        <v>330</v>
      </c>
      <c r="E36" s="9">
        <v>6.5700000000000003E-3</v>
      </c>
      <c r="F36" s="9">
        <v>2.5600000000000002E-3</v>
      </c>
      <c r="G36" s="9">
        <v>3.1894799999999996</v>
      </c>
      <c r="H36" s="9">
        <v>-3.8999999999999999E-4</v>
      </c>
      <c r="I36" s="9">
        <v>0.76670000000000005</v>
      </c>
      <c r="J36" s="9">
        <v>4.6099999999999998E-4</v>
      </c>
      <c r="K36" s="9">
        <v>0.42054000000000002</v>
      </c>
      <c r="L36" s="9">
        <v>1.3666666666666669E-4</v>
      </c>
      <c r="M36" s="9">
        <v>3.4856500000000001</v>
      </c>
      <c r="N36" s="9">
        <v>0.41975500000000004</v>
      </c>
      <c r="O36" s="9">
        <v>7.8446966666666667</v>
      </c>
      <c r="P36" s="9">
        <v>2.6276666666666667E-2</v>
      </c>
      <c r="Q36">
        <f t="shared" si="0"/>
        <v>0.44433203068399929</v>
      </c>
      <c r="R36">
        <f t="shared" si="1"/>
        <v>3.3496090139877939E-3</v>
      </c>
    </row>
    <row r="37" spans="1:18">
      <c r="A37" s="1" t="s">
        <v>530</v>
      </c>
      <c r="B37" s="2" t="s">
        <v>616</v>
      </c>
      <c r="C37" t="s">
        <v>337</v>
      </c>
      <c r="D37" t="s">
        <v>337</v>
      </c>
      <c r="E37" s="9">
        <v>7.4400000000000004E-3</v>
      </c>
      <c r="F37" s="9">
        <v>2.6199999999999995E-3</v>
      </c>
      <c r="G37" s="9">
        <v>3.247655</v>
      </c>
      <c r="H37" s="9">
        <v>5.4000000000000001E-4</v>
      </c>
      <c r="I37" s="9">
        <v>0.88644999999999996</v>
      </c>
      <c r="J37" s="9">
        <v>4.6799999999999999E-4</v>
      </c>
      <c r="K37" s="9">
        <v>0.42580000000000001</v>
      </c>
      <c r="L37" s="9">
        <v>1.8333333333333331E-4</v>
      </c>
      <c r="M37" s="9">
        <v>3.55559</v>
      </c>
      <c r="N37" s="9">
        <v>0.44546000000000002</v>
      </c>
      <c r="O37" s="9">
        <v>8.1159400000000002</v>
      </c>
      <c r="P37" s="9">
        <v>2.687666666666667E-2</v>
      </c>
      <c r="Q37">
        <f t="shared" si="0"/>
        <v>0.43809959166775503</v>
      </c>
      <c r="R37">
        <f t="shared" si="1"/>
        <v>3.3115901136118145E-3</v>
      </c>
    </row>
    <row r="38" spans="1:18">
      <c r="A38" s="1" t="s">
        <v>531</v>
      </c>
      <c r="B38" s="2" t="s">
        <v>617</v>
      </c>
      <c r="C38" t="s">
        <v>344</v>
      </c>
      <c r="D38" t="s">
        <v>344</v>
      </c>
      <c r="E38" s="9">
        <v>6.5900000000000004E-3</v>
      </c>
      <c r="F38" s="9">
        <v>3.1199999999999999E-3</v>
      </c>
      <c r="G38" s="9">
        <v>3.6601249999999999</v>
      </c>
      <c r="H38" s="9">
        <v>1.9E-3</v>
      </c>
      <c r="I38" s="9">
        <v>0.93644000000000005</v>
      </c>
      <c r="J38" s="9">
        <v>4.8200000000000001E-4</v>
      </c>
      <c r="K38" s="9">
        <v>0.49119000000000002</v>
      </c>
      <c r="L38" s="9">
        <v>3.4000000000000002E-4</v>
      </c>
      <c r="M38" s="9">
        <v>3.7759999999999998</v>
      </c>
      <c r="N38" s="9">
        <v>0.44847500000000001</v>
      </c>
      <c r="O38" s="9">
        <v>8.1406066666666668</v>
      </c>
      <c r="P38" s="9">
        <v>3.0446666666666667E-2</v>
      </c>
      <c r="Q38">
        <f t="shared" si="0"/>
        <v>0.46384749375763146</v>
      </c>
      <c r="R38">
        <f t="shared" si="1"/>
        <v>3.7400979943345747E-3</v>
      </c>
    </row>
    <row r="39" spans="1:18">
      <c r="A39" s="1" t="s">
        <v>532</v>
      </c>
      <c r="B39" s="2" t="s">
        <v>618</v>
      </c>
      <c r="C39" t="s">
        <v>345</v>
      </c>
      <c r="D39" t="s">
        <v>345</v>
      </c>
      <c r="E39" s="9">
        <v>9.9000000000000008E-3</v>
      </c>
      <c r="F39" s="9">
        <v>3.3566666666666662E-3</v>
      </c>
      <c r="G39" s="9">
        <v>3.8650700000000002</v>
      </c>
      <c r="H39" s="9">
        <v>4.6699999999999997E-3</v>
      </c>
      <c r="I39" s="9">
        <v>0.96921999999999997</v>
      </c>
      <c r="J39" s="9">
        <v>5.2700000000000002E-4</v>
      </c>
      <c r="K39" s="9">
        <v>0.51580999999999999</v>
      </c>
      <c r="L39" s="9">
        <v>6.7666666666666656E-4</v>
      </c>
      <c r="M39" s="9">
        <v>3.9811399999999999</v>
      </c>
      <c r="N39" s="9">
        <v>0.44162249999999997</v>
      </c>
      <c r="O39" s="9">
        <v>8.2697400000000005</v>
      </c>
      <c r="P39" s="9">
        <v>3.1526666666666668E-2</v>
      </c>
      <c r="Q39">
        <f t="shared" si="0"/>
        <v>0.48141054011371576</v>
      </c>
      <c r="R39">
        <f t="shared" si="1"/>
        <v>3.8122923654996003E-3</v>
      </c>
    </row>
    <row r="40" spans="1:18">
      <c r="A40" s="1" t="s">
        <v>545</v>
      </c>
      <c r="B40" s="2" t="s">
        <v>619</v>
      </c>
      <c r="C40" t="s">
        <v>387</v>
      </c>
      <c r="D40" t="s">
        <v>387</v>
      </c>
      <c r="E40" s="9">
        <v>1.494E-2</v>
      </c>
      <c r="F40" s="9">
        <v>3.9266666666666668E-3</v>
      </c>
      <c r="G40" s="9">
        <v>3.6569599999999998</v>
      </c>
      <c r="H40" s="9">
        <v>3.8800000000000002E-3</v>
      </c>
      <c r="I40" s="9">
        <v>0.95223000000000002</v>
      </c>
      <c r="J40" s="9">
        <v>3.88E-4</v>
      </c>
      <c r="K40" s="9">
        <v>0.48537999999999998</v>
      </c>
      <c r="L40" s="9">
        <v>8.0000000000000004E-4</v>
      </c>
      <c r="M40" s="9">
        <v>3.0051299999999999</v>
      </c>
      <c r="N40" s="9">
        <v>0.4266375</v>
      </c>
      <c r="O40" s="9">
        <v>6.2501566666666664</v>
      </c>
      <c r="P40" s="9">
        <v>2.8966666666666668E-2</v>
      </c>
      <c r="Q40">
        <f t="shared" si="0"/>
        <v>0.4808087477273903</v>
      </c>
      <c r="R40">
        <f t="shared" si="1"/>
        <v>4.6345504939342861E-3</v>
      </c>
    </row>
    <row r="41" spans="1:18">
      <c r="A41" s="1" t="s">
        <v>546</v>
      </c>
      <c r="B41" s="2" t="s">
        <v>620</v>
      </c>
      <c r="C41" t="s">
        <v>389</v>
      </c>
      <c r="D41" t="s">
        <v>389</v>
      </c>
      <c r="E41" s="9">
        <v>1.174E-2</v>
      </c>
      <c r="F41" s="9">
        <v>3.4633333333333335E-3</v>
      </c>
      <c r="G41" s="9">
        <v>3.89975</v>
      </c>
      <c r="H41" s="9">
        <v>4.8799999999999998E-3</v>
      </c>
      <c r="I41" s="9">
        <v>1.0608299999999999</v>
      </c>
      <c r="J41" s="9">
        <v>5.7899999999999998E-4</v>
      </c>
      <c r="K41" s="9">
        <v>0.55232000000000003</v>
      </c>
      <c r="L41" s="9">
        <v>6.4333333333333332E-4</v>
      </c>
      <c r="M41" s="9">
        <v>4.0088800000000004</v>
      </c>
      <c r="N41" s="9">
        <v>0.39335500000000001</v>
      </c>
      <c r="O41" s="9">
        <v>8.1607266666666671</v>
      </c>
      <c r="P41" s="9">
        <v>3.1660000000000001E-2</v>
      </c>
      <c r="Q41">
        <f t="shared" si="0"/>
        <v>0.49124056762918988</v>
      </c>
      <c r="R41">
        <f t="shared" si="1"/>
        <v>3.8795564774051984E-3</v>
      </c>
    </row>
    <row r="42" spans="1:18">
      <c r="A42" s="1" t="s">
        <v>547</v>
      </c>
      <c r="B42" s="2" t="s">
        <v>621</v>
      </c>
      <c r="C42" t="s">
        <v>392</v>
      </c>
      <c r="D42" t="s">
        <v>392</v>
      </c>
      <c r="E42" s="9">
        <v>1.3469999999999999E-2</v>
      </c>
      <c r="F42" s="9">
        <v>2.2966666666666669E-3</v>
      </c>
      <c r="G42" s="9">
        <v>2.4080700000000004</v>
      </c>
      <c r="H42" s="9">
        <v>3.8800000000000002E-3</v>
      </c>
      <c r="I42" s="9">
        <v>0.61570000000000003</v>
      </c>
      <c r="J42" s="9">
        <v>2.6200000000000003E-4</v>
      </c>
      <c r="K42" s="9">
        <v>0.30292000000000002</v>
      </c>
      <c r="L42" s="9">
        <v>6.3666666666666678E-4</v>
      </c>
      <c r="M42" s="9">
        <v>1.7243200000000001</v>
      </c>
      <c r="N42" s="9">
        <v>0.21699000000000002</v>
      </c>
      <c r="O42" s="9">
        <v>4.790683333333333</v>
      </c>
      <c r="P42" s="9">
        <v>1.8190000000000001E-2</v>
      </c>
      <c r="Q42">
        <f t="shared" si="0"/>
        <v>0.35993195125260491</v>
      </c>
      <c r="R42">
        <f t="shared" si="1"/>
        <v>3.7969531138564092E-3</v>
      </c>
    </row>
    <row r="43" spans="1:18">
      <c r="A43" s="1" t="s">
        <v>550</v>
      </c>
      <c r="B43" s="2" t="s">
        <v>622</v>
      </c>
      <c r="C43" t="s">
        <v>398</v>
      </c>
      <c r="D43" t="s">
        <v>398</v>
      </c>
      <c r="E43" s="9">
        <v>8.43E-3</v>
      </c>
      <c r="F43" s="9">
        <v>2.3999999999999998E-3</v>
      </c>
      <c r="G43" s="9">
        <v>2.3581599999999998</v>
      </c>
      <c r="H43" s="9">
        <v>2.2100000000000002E-3</v>
      </c>
      <c r="I43" s="9">
        <v>0.58887999999999996</v>
      </c>
      <c r="J43" s="9">
        <v>3.0499999999999999E-4</v>
      </c>
      <c r="K43" s="9">
        <v>0.29483999999999999</v>
      </c>
      <c r="L43" s="9">
        <v>8.5333333333333322E-4</v>
      </c>
      <c r="M43" s="9">
        <v>1.92659</v>
      </c>
      <c r="N43" s="9">
        <v>0.19737250000000003</v>
      </c>
      <c r="O43" s="9">
        <v>5.6541233333333336</v>
      </c>
      <c r="P43" s="9">
        <v>1.8533333333333332E-2</v>
      </c>
      <c r="Q43">
        <f t="shared" si="0"/>
        <v>0.34074071017198659</v>
      </c>
      <c r="R43">
        <f t="shared" si="1"/>
        <v>3.2778438390390018E-3</v>
      </c>
    </row>
    <row r="44" spans="1:18">
      <c r="A44" s="1" t="s">
        <v>551</v>
      </c>
      <c r="B44" s="2" t="s">
        <v>623</v>
      </c>
      <c r="C44" t="s">
        <v>402</v>
      </c>
      <c r="D44" t="s">
        <v>402</v>
      </c>
      <c r="E44" s="9">
        <v>8.1700000000000002E-3</v>
      </c>
      <c r="F44" s="9">
        <v>2.3900000000000002E-3</v>
      </c>
      <c r="G44" s="9">
        <v>2.1989799999999997</v>
      </c>
      <c r="H44" s="9">
        <v>2.5000000000000001E-3</v>
      </c>
      <c r="I44" s="9">
        <v>0.58221000000000001</v>
      </c>
      <c r="J44" s="9">
        <v>2.8299999999999999E-4</v>
      </c>
      <c r="K44" s="9">
        <v>0.28273999999999999</v>
      </c>
      <c r="L44" s="9">
        <v>3.7666666666666664E-4</v>
      </c>
      <c r="M44" s="9">
        <v>1.8335600000000001</v>
      </c>
      <c r="N44" s="9">
        <v>0.17179249999999999</v>
      </c>
      <c r="O44" s="9">
        <v>5.493266666666667</v>
      </c>
      <c r="P44" s="9">
        <v>1.8076666666666668E-2</v>
      </c>
      <c r="Q44">
        <f t="shared" si="0"/>
        <v>0.33378317698030313</v>
      </c>
      <c r="R44">
        <f t="shared" si="1"/>
        <v>3.2906952754280998E-3</v>
      </c>
    </row>
    <row r="45" spans="1:18">
      <c r="A45" s="1" t="s">
        <v>552</v>
      </c>
      <c r="B45" s="2" t="s">
        <v>624</v>
      </c>
      <c r="C45" t="s">
        <v>405</v>
      </c>
      <c r="D45" t="s">
        <v>405</v>
      </c>
      <c r="E45" s="9">
        <v>8.0700000000000008E-3</v>
      </c>
      <c r="F45" s="9">
        <v>2.5000000000000001E-3</v>
      </c>
      <c r="G45" s="9">
        <v>2.24316</v>
      </c>
      <c r="H45" s="9">
        <v>2.15E-3</v>
      </c>
      <c r="I45" s="9">
        <v>0.61746000000000001</v>
      </c>
      <c r="J45" s="9">
        <v>2.4800000000000001E-4</v>
      </c>
      <c r="K45" s="9">
        <v>0.29515999999999998</v>
      </c>
      <c r="L45" s="9">
        <v>9.3333333333333332E-4</v>
      </c>
      <c r="M45" s="9">
        <v>2.0057700000000001</v>
      </c>
      <c r="N45" s="9">
        <v>0.1550425</v>
      </c>
      <c r="O45" s="9">
        <v>5.9879333333333333</v>
      </c>
      <c r="P45" s="9">
        <v>1.9476666666666666E-2</v>
      </c>
      <c r="Q45">
        <f t="shared" si="0"/>
        <v>0.33496865919237578</v>
      </c>
      <c r="R45">
        <f t="shared" si="1"/>
        <v>3.2526525568086929E-3</v>
      </c>
    </row>
    <row r="46" spans="1:18">
      <c r="A46" s="1" t="s">
        <v>553</v>
      </c>
      <c r="B46" s="2" t="s">
        <v>625</v>
      </c>
      <c r="C46" t="s">
        <v>463</v>
      </c>
      <c r="D46" t="s">
        <v>463</v>
      </c>
      <c r="E46" s="9">
        <v>1.1639999999999999E-2</v>
      </c>
      <c r="F46" s="9">
        <v>2.3266666666666666E-3</v>
      </c>
      <c r="G46" s="9">
        <v>2.0549400000000002</v>
      </c>
      <c r="H46" s="9">
        <v>3.29E-3</v>
      </c>
      <c r="I46" s="9">
        <v>0.58567999999999998</v>
      </c>
      <c r="J46" s="9">
        <v>2.9700000000000001E-4</v>
      </c>
      <c r="K46" s="9">
        <v>0.27833000000000002</v>
      </c>
      <c r="L46" s="9">
        <v>4.7666666666666669E-4</v>
      </c>
      <c r="M46" s="9">
        <v>1.7155400000000001</v>
      </c>
      <c r="N46" s="9">
        <v>0.12838749999999999</v>
      </c>
      <c r="O46" s="9">
        <v>5.0287666666666668</v>
      </c>
      <c r="P46" s="9">
        <v>1.8326666666666668E-2</v>
      </c>
      <c r="Q46">
        <f t="shared" si="0"/>
        <v>0.34114527750343027</v>
      </c>
      <c r="R46">
        <f t="shared" si="1"/>
        <v>3.6443660804836176E-3</v>
      </c>
    </row>
    <row r="47" spans="1:18">
      <c r="A47" s="1" t="s">
        <v>554</v>
      </c>
      <c r="B47" s="2" t="s">
        <v>626</v>
      </c>
      <c r="C47" t="s">
        <v>465</v>
      </c>
      <c r="D47" t="s">
        <v>465</v>
      </c>
      <c r="E47" s="9">
        <v>8.9099999999999995E-3</v>
      </c>
      <c r="F47" s="9">
        <v>2.8566666666666666E-3</v>
      </c>
      <c r="G47" s="9">
        <v>2.2743950000000002</v>
      </c>
      <c r="H47" s="9">
        <v>1.4160000000000001E-2</v>
      </c>
      <c r="I47" s="9">
        <v>0.62336000000000003</v>
      </c>
      <c r="J47" s="9">
        <v>3.59E-4</v>
      </c>
      <c r="K47" s="9">
        <v>0.30801000000000001</v>
      </c>
      <c r="L47" s="9">
        <v>3.5166666666666666E-3</v>
      </c>
      <c r="M47" s="9">
        <v>2.0731799999999998</v>
      </c>
      <c r="N47" s="9">
        <v>0.13674750000000002</v>
      </c>
      <c r="O47" s="9">
        <v>6.0198233333333322</v>
      </c>
      <c r="P47" s="9">
        <v>2.0426666666666666E-2</v>
      </c>
      <c r="Q47">
        <f>M47/O47</f>
        <v>0.3443921665475233</v>
      </c>
      <c r="R47">
        <f>P47/O47</f>
        <v>3.3932335777295793E-3</v>
      </c>
    </row>
    <row r="48" spans="1:18">
      <c r="A48" s="1" t="s">
        <v>555</v>
      </c>
      <c r="B48" s="2" t="s">
        <v>627</v>
      </c>
      <c r="C48" t="s">
        <v>628</v>
      </c>
      <c r="D48" t="s">
        <v>467</v>
      </c>
      <c r="E48" s="9">
        <v>4.7200000000000002E-3</v>
      </c>
      <c r="F48" s="9">
        <v>2.6633333333333331E-3</v>
      </c>
      <c r="G48" s="9">
        <v>2.5787300000000002</v>
      </c>
      <c r="H48" s="9">
        <v>-5.1999999999999995E-4</v>
      </c>
      <c r="I48" s="9">
        <v>0.95472000000000001</v>
      </c>
      <c r="J48" s="9">
        <v>2.9599999999999998E-4</v>
      </c>
      <c r="K48" s="9">
        <v>0.34899999999999998</v>
      </c>
      <c r="L48" s="9">
        <v>-4.6666666666666665E-5</v>
      </c>
      <c r="M48" s="9">
        <v>3.3329200000000001</v>
      </c>
      <c r="N48" s="9">
        <v>0.1371975</v>
      </c>
      <c r="O48" s="9">
        <v>8.6780033333333346</v>
      </c>
      <c r="P48" s="9">
        <v>3.2246666666666667E-2</v>
      </c>
    </row>
    <row r="49" spans="1:16">
      <c r="A49" s="1" t="s">
        <v>556</v>
      </c>
      <c r="B49" s="2" t="s">
        <v>629</v>
      </c>
      <c r="C49" t="s">
        <v>630</v>
      </c>
      <c r="D49" t="s">
        <v>475</v>
      </c>
      <c r="E49" s="9">
        <v>4.3699999999999998E-3</v>
      </c>
      <c r="F49" s="9">
        <v>1.2766666666666666E-3</v>
      </c>
      <c r="G49" s="9">
        <v>1.36961</v>
      </c>
      <c r="H49" s="9">
        <v>-1E-4</v>
      </c>
      <c r="I49" s="9">
        <v>0.63817999999999997</v>
      </c>
      <c r="J49" s="9">
        <v>2.1800000000000001E-4</v>
      </c>
      <c r="K49" s="9">
        <v>0.18537999999999999</v>
      </c>
      <c r="L49" s="9">
        <v>-9.333333333333333E-5</v>
      </c>
      <c r="M49" s="9">
        <v>2.50081</v>
      </c>
      <c r="N49" s="9">
        <v>0.19698749999999998</v>
      </c>
      <c r="O49" s="9">
        <v>7.2718466666666677</v>
      </c>
      <c r="P49" s="9">
        <v>1.6670000000000001E-2</v>
      </c>
    </row>
    <row r="50" spans="1:16">
      <c r="A50" s="1" t="s">
        <v>557</v>
      </c>
      <c r="B50" s="2" t="s">
        <v>631</v>
      </c>
      <c r="C50" t="s">
        <v>632</v>
      </c>
      <c r="D50" t="s">
        <v>483</v>
      </c>
      <c r="E50" s="9">
        <v>4.1000000000000003E-3</v>
      </c>
      <c r="F50" s="9">
        <v>3.0633333333333333E-3</v>
      </c>
      <c r="G50" s="9">
        <v>2.4699499999999999</v>
      </c>
      <c r="H50" s="9">
        <v>1.1E-4</v>
      </c>
      <c r="I50" s="9">
        <v>0.93427000000000004</v>
      </c>
      <c r="J50" s="9">
        <v>2.7799999999999998E-4</v>
      </c>
      <c r="K50" s="9">
        <v>0.33626</v>
      </c>
      <c r="L50" s="9">
        <v>1.7000000000000001E-4</v>
      </c>
      <c r="M50" s="9">
        <v>3.03057</v>
      </c>
      <c r="N50" s="9">
        <v>0.11673749999999999</v>
      </c>
      <c r="O50" s="9">
        <v>7.4050366666666667</v>
      </c>
      <c r="P50" s="9">
        <v>3.2183333333333335E-2</v>
      </c>
    </row>
    <row r="51" spans="1:16">
      <c r="A51" s="1" t="s">
        <v>558</v>
      </c>
      <c r="B51" s="2" t="s">
        <v>633</v>
      </c>
      <c r="C51" t="s">
        <v>634</v>
      </c>
      <c r="D51" t="s">
        <v>488</v>
      </c>
      <c r="E51" s="9">
        <v>4.9199999999999999E-3</v>
      </c>
      <c r="F51" s="9">
        <v>3.3733333333333337E-3</v>
      </c>
      <c r="G51" s="9">
        <v>2.6762699999999997</v>
      </c>
      <c r="H51" s="9">
        <v>-6.9999999999999994E-5</v>
      </c>
      <c r="I51" s="9">
        <v>1.00522</v>
      </c>
      <c r="J51" s="9">
        <v>3.21E-4</v>
      </c>
      <c r="K51" s="9">
        <v>0.36148999999999998</v>
      </c>
      <c r="L51" s="9">
        <v>2.9E-4</v>
      </c>
      <c r="M51" s="9">
        <v>3.0703100000000001</v>
      </c>
      <c r="N51" s="9">
        <v>0.1182125</v>
      </c>
      <c r="O51" s="9">
        <v>7.2273100000000001</v>
      </c>
      <c r="P51" s="9">
        <v>3.4810000000000001E-2</v>
      </c>
    </row>
    <row r="52" spans="1:16">
      <c r="A52" s="1" t="s">
        <v>542</v>
      </c>
      <c r="B52" s="2" t="s">
        <v>635</v>
      </c>
      <c r="C52" t="s">
        <v>636</v>
      </c>
      <c r="D52" t="s">
        <v>379</v>
      </c>
      <c r="E52" s="9">
        <v>8.3700000000000007E-3</v>
      </c>
      <c r="F52" s="9">
        <v>5.0333333333333332E-3</v>
      </c>
      <c r="G52" s="9">
        <v>1.1055699999999999</v>
      </c>
      <c r="H52" s="9">
        <v>1.1000000000000001E-3</v>
      </c>
      <c r="I52" s="9">
        <v>0.29108000000000001</v>
      </c>
      <c r="J52" s="9">
        <v>1.18E-4</v>
      </c>
      <c r="K52" s="9">
        <v>0.18225</v>
      </c>
      <c r="L52" s="9">
        <v>1.5333333333333334E-4</v>
      </c>
      <c r="M52" s="9">
        <v>1.6348400000000001</v>
      </c>
      <c r="N52" s="9">
        <v>0.11295249999999998</v>
      </c>
      <c r="O52" s="9">
        <v>5.8515000000000006</v>
      </c>
      <c r="P52" s="9">
        <v>1.6013333333333334E-2</v>
      </c>
    </row>
    <row r="53" spans="1:16">
      <c r="A53" s="1" t="s">
        <v>543</v>
      </c>
      <c r="B53" s="2" t="s">
        <v>637</v>
      </c>
      <c r="C53" t="s">
        <v>638</v>
      </c>
      <c r="D53" t="s">
        <v>382</v>
      </c>
      <c r="E53" s="9">
        <v>3.304E-2</v>
      </c>
      <c r="F53" s="9">
        <v>1.1316666666666668E-2</v>
      </c>
      <c r="G53" s="9">
        <v>1.9064000000000001</v>
      </c>
      <c r="H53" s="9">
        <v>1.149E-2</v>
      </c>
      <c r="I53" s="9">
        <v>0.36013000000000001</v>
      </c>
      <c r="J53" s="9">
        <v>1.3999999999999999E-4</v>
      </c>
      <c r="K53" s="9">
        <v>0.27887000000000001</v>
      </c>
      <c r="L53" s="9">
        <v>8.1333333333333344E-4</v>
      </c>
      <c r="M53" s="9">
        <v>2.0785399999999998</v>
      </c>
      <c r="N53" s="9">
        <v>0.10186499999999998</v>
      </c>
      <c r="O53" s="9">
        <v>5.1203633333333327</v>
      </c>
      <c r="P53" s="9">
        <v>2.8320000000000001E-2</v>
      </c>
    </row>
    <row r="54" spans="1:16">
      <c r="A54" s="1" t="s">
        <v>544</v>
      </c>
      <c r="B54" s="2" t="s">
        <v>639</v>
      </c>
      <c r="C54" t="s">
        <v>640</v>
      </c>
      <c r="D54" t="s">
        <v>384</v>
      </c>
      <c r="E54" s="9">
        <v>7.7499999999999999E-3</v>
      </c>
      <c r="F54" s="9">
        <v>9.1733333333333337E-3</v>
      </c>
      <c r="G54" s="9">
        <v>1.2285300000000001</v>
      </c>
      <c r="H54" s="9">
        <v>2.8300000000000001E-3</v>
      </c>
      <c r="I54" s="9">
        <v>0.43197000000000002</v>
      </c>
      <c r="J54" s="9">
        <v>1.74E-4</v>
      </c>
      <c r="K54" s="9">
        <v>0.21340999999999999</v>
      </c>
      <c r="L54" s="9">
        <v>8.0999999999999996E-4</v>
      </c>
      <c r="M54" s="9">
        <v>1.32037</v>
      </c>
      <c r="N54" s="9">
        <v>9.1882499999999992E-2</v>
      </c>
      <c r="O54" s="9">
        <v>4.6492966666666673</v>
      </c>
      <c r="P54" s="9">
        <v>1.9363333333333333E-2</v>
      </c>
    </row>
    <row r="55" spans="1:16">
      <c r="A55" s="1"/>
    </row>
    <row r="56" spans="1:16">
      <c r="A56" s="1"/>
    </row>
    <row r="57" spans="1:16">
      <c r="A57" s="1"/>
    </row>
    <row r="58" spans="1:16">
      <c r="A58" s="1"/>
    </row>
    <row r="59" spans="1:16">
      <c r="A59" s="1"/>
    </row>
    <row r="60" spans="1:16">
      <c r="A60" s="1"/>
    </row>
    <row r="61" spans="1:16">
      <c r="A61" s="1"/>
    </row>
    <row r="62" spans="1:16">
      <c r="A62" s="1"/>
    </row>
    <row r="63" spans="1:16">
      <c r="A63" s="1"/>
    </row>
    <row r="64" spans="1:16">
      <c r="A64" s="1" t="s">
        <v>499</v>
      </c>
      <c r="B64" s="2" t="s">
        <v>641</v>
      </c>
      <c r="D64" t="s">
        <v>115</v>
      </c>
      <c r="E64" s="9">
        <v>3.0190000000000002E-2</v>
      </c>
      <c r="F64" s="9">
        <v>1.3856666666666665E-2</v>
      </c>
      <c r="G64" s="9">
        <v>8.8320299999999996</v>
      </c>
      <c r="H64" s="9">
        <v>8.0810000000000007E-2</v>
      </c>
      <c r="I64" s="9">
        <v>0.71748999999999996</v>
      </c>
      <c r="J64" s="9">
        <v>6.4400000000000004E-4</v>
      </c>
      <c r="K64" s="9">
        <v>2.3002799999999999</v>
      </c>
      <c r="L64" s="9">
        <v>2.2100000000000002E-3</v>
      </c>
      <c r="M64" s="9">
        <v>2.93988</v>
      </c>
      <c r="N64" s="9">
        <v>1.9398275</v>
      </c>
      <c r="O64" s="9">
        <v>2.5090533333333331</v>
      </c>
      <c r="P64" s="9">
        <v>4.2066666666666662E-2</v>
      </c>
    </row>
    <row r="65" spans="1:16">
      <c r="A65" s="1" t="s">
        <v>512</v>
      </c>
      <c r="B65" s="2" t="s">
        <v>642</v>
      </c>
      <c r="D65" t="s">
        <v>115</v>
      </c>
      <c r="E65" s="9">
        <v>2.8649999999999998E-2</v>
      </c>
      <c r="F65" s="9">
        <v>1.4033333333333333E-2</v>
      </c>
      <c r="G65" s="9">
        <v>8.842649999999999</v>
      </c>
      <c r="H65" s="9">
        <v>8.0649999999999999E-2</v>
      </c>
      <c r="I65" s="9">
        <v>0.72787999999999997</v>
      </c>
      <c r="J65" s="9">
        <v>6.2799999999999998E-4</v>
      </c>
      <c r="K65" s="9">
        <v>2.2932999999999999</v>
      </c>
      <c r="L65" s="9">
        <v>2.1833333333333336E-3</v>
      </c>
      <c r="M65" s="9">
        <v>2.9755600000000002</v>
      </c>
      <c r="N65" s="9">
        <v>1.9694050000000001</v>
      </c>
      <c r="O65" s="9">
        <v>2.5201600000000002</v>
      </c>
      <c r="P65" s="9">
        <v>4.2606666666666661E-2</v>
      </c>
    </row>
    <row r="66" spans="1:16">
      <c r="A66" s="1" t="s">
        <v>525</v>
      </c>
      <c r="B66" s="2" t="s">
        <v>643</v>
      </c>
      <c r="D66" t="s">
        <v>115</v>
      </c>
      <c r="E66" s="9">
        <v>3.1469999999999998E-2</v>
      </c>
      <c r="F66" s="9">
        <v>1.4293333333333333E-2</v>
      </c>
      <c r="G66" s="9">
        <v>8.9409650000000003</v>
      </c>
      <c r="H66" s="9">
        <v>8.2419999999999993E-2</v>
      </c>
      <c r="I66" s="9">
        <v>0.77446999999999999</v>
      </c>
      <c r="J66" s="9">
        <v>6.6399999999999999E-4</v>
      </c>
      <c r="K66" s="9">
        <v>2.3085599999999999</v>
      </c>
      <c r="L66" s="9">
        <v>2.1833333333333336E-3</v>
      </c>
      <c r="M66" s="9">
        <v>3.0513599999999999</v>
      </c>
      <c r="N66" s="9">
        <v>2.0131700000000001</v>
      </c>
      <c r="O66" s="9">
        <v>2.5632199999999998</v>
      </c>
      <c r="P66" s="9">
        <v>4.3500000000000004E-2</v>
      </c>
    </row>
    <row r="67" spans="1:16">
      <c r="A67" s="1" t="s">
        <v>538</v>
      </c>
      <c r="B67" s="2" t="s">
        <v>644</v>
      </c>
      <c r="D67" t="s">
        <v>115</v>
      </c>
      <c r="E67" s="9">
        <v>3.0800000000000001E-2</v>
      </c>
      <c r="F67" s="9">
        <v>1.4429999999999998E-2</v>
      </c>
      <c r="G67" s="9">
        <v>9.0019200000000001</v>
      </c>
      <c r="H67" s="9">
        <v>8.3059999999999995E-2</v>
      </c>
      <c r="I67" s="9">
        <v>0.78347999999999995</v>
      </c>
      <c r="J67" s="9">
        <v>6.6E-4</v>
      </c>
      <c r="K67" s="9">
        <v>2.3237299999999999</v>
      </c>
      <c r="L67" s="9">
        <v>2.2266666666666667E-3</v>
      </c>
      <c r="M67" s="9">
        <v>3.0785800000000001</v>
      </c>
      <c r="N67" s="9">
        <v>2.0410175000000002</v>
      </c>
      <c r="O67" s="9">
        <v>2.5918433333333333</v>
      </c>
      <c r="P67" s="9">
        <v>4.3979999999999998E-2</v>
      </c>
    </row>
    <row r="68" spans="1:16">
      <c r="A68" s="1" t="s">
        <v>549</v>
      </c>
      <c r="B68" s="2" t="s">
        <v>645</v>
      </c>
      <c r="D68" t="s">
        <v>115</v>
      </c>
      <c r="E68" s="9">
        <v>3.1350000000000003E-2</v>
      </c>
      <c r="F68" s="9">
        <v>1.4526666666666667E-2</v>
      </c>
      <c r="G68" s="9">
        <v>9.037465000000001</v>
      </c>
      <c r="H68" s="9">
        <v>8.2979999999999998E-2</v>
      </c>
      <c r="I68" s="9">
        <v>0.78527999999999998</v>
      </c>
      <c r="J68" s="9">
        <v>6.5200000000000002E-4</v>
      </c>
      <c r="K68" s="9">
        <v>2.3316300000000001</v>
      </c>
      <c r="L68" s="9">
        <v>2.2166666666666667E-3</v>
      </c>
      <c r="M68" s="9">
        <v>3.0832600000000001</v>
      </c>
      <c r="N68" s="9">
        <v>2.0394649999999999</v>
      </c>
      <c r="O68" s="9">
        <v>2.5797866666666667</v>
      </c>
      <c r="P68" s="9">
        <v>4.4110000000000003E-2</v>
      </c>
    </row>
    <row r="69" spans="1:16">
      <c r="A69" s="1" t="s">
        <v>562</v>
      </c>
      <c r="B69" s="2" t="s">
        <v>646</v>
      </c>
      <c r="D69" t="s">
        <v>115</v>
      </c>
      <c r="E69" s="9">
        <v>3.1780000000000003E-2</v>
      </c>
      <c r="F69" s="9">
        <v>1.4109999999999999E-2</v>
      </c>
      <c r="G69" s="9">
        <v>8.7644850000000005</v>
      </c>
      <c r="H69" s="9">
        <v>8.0100000000000005E-2</v>
      </c>
      <c r="I69" s="9">
        <v>0.73143999999999998</v>
      </c>
      <c r="J69" s="9">
        <v>6.2699999999999995E-4</v>
      </c>
      <c r="K69" s="9">
        <v>2.2586400000000002</v>
      </c>
      <c r="L69" s="9">
        <v>2.2099999999999997E-3</v>
      </c>
      <c r="M69" s="9">
        <v>2.9613700000000001</v>
      </c>
      <c r="N69" s="9">
        <v>1.9687000000000001</v>
      </c>
      <c r="O69" s="9">
        <v>2.5251899999999998</v>
      </c>
      <c r="P69" s="9">
        <v>4.2923333333333334E-2</v>
      </c>
    </row>
    <row r="70" spans="1:16">
      <c r="A70" s="5" t="s">
        <v>563</v>
      </c>
      <c r="B70" s="5"/>
      <c r="C70" s="5"/>
      <c r="D70" s="5"/>
      <c r="E70" s="9">
        <v>3.3799999999999997E-2</v>
      </c>
      <c r="F70" s="9">
        <v>1.4E-2</v>
      </c>
      <c r="G70" s="9">
        <v>8.76</v>
      </c>
      <c r="H70" s="9">
        <v>9.1200000000000003E-2</v>
      </c>
      <c r="I70" s="9">
        <v>0.65100000000000002</v>
      </c>
      <c r="K70" s="9">
        <v>2.133</v>
      </c>
      <c r="L70" s="9">
        <v>2.1199999999999999E-3</v>
      </c>
      <c r="M70" s="9">
        <v>2.67</v>
      </c>
      <c r="P70" s="9">
        <v>4.0599999999999997E-2</v>
      </c>
    </row>
    <row r="71" spans="1:16">
      <c r="A71" s="5" t="s">
        <v>564</v>
      </c>
      <c r="B71" s="5"/>
      <c r="C71" s="5"/>
      <c r="D71" s="5"/>
      <c r="E71" s="9">
        <v>3.0810000000000004E-2</v>
      </c>
      <c r="F71" s="9">
        <v>1.4278666666666667E-2</v>
      </c>
      <c r="G71" s="9">
        <v>8.9174969999999991</v>
      </c>
      <c r="H71" s="9">
        <v>8.1841999999999998E-2</v>
      </c>
      <c r="I71" s="9">
        <v>0.76051000000000002</v>
      </c>
      <c r="J71" s="9">
        <v>6.4619999999999999E-4</v>
      </c>
      <c r="K71" s="9">
        <v>2.303172</v>
      </c>
      <c r="L71" s="9">
        <v>2.2040000000000002E-3</v>
      </c>
      <c r="M71" s="9">
        <v>3.0300260000000003</v>
      </c>
      <c r="N71" s="9">
        <v>2.0063515000000001</v>
      </c>
      <c r="O71" s="9">
        <v>2.5560400000000003</v>
      </c>
      <c r="P71" s="9">
        <v>4.3424000000000004E-2</v>
      </c>
    </row>
    <row r="72" spans="1:16">
      <c r="A72" s="5" t="s">
        <v>565</v>
      </c>
      <c r="B72" s="5"/>
      <c r="C72" s="5"/>
      <c r="D72" s="5"/>
      <c r="E72" s="9">
        <v>8.1684654137640162</v>
      </c>
      <c r="F72" s="9">
        <v>2.9151352884185644</v>
      </c>
      <c r="G72" s="9">
        <v>2.5345681157244093</v>
      </c>
      <c r="H72" s="9">
        <v>3.3613723496220085</v>
      </c>
      <c r="I72" s="9">
        <v>7.4913215322766709</v>
      </c>
      <c r="J72" s="9">
        <v>5.4510973581644713</v>
      </c>
      <c r="K72" s="9">
        <v>2.5100462794690874</v>
      </c>
      <c r="L72" s="9">
        <v>1.7946033846571365</v>
      </c>
      <c r="M72" s="9">
        <v>3.8099093401523696</v>
      </c>
      <c r="N72" s="9">
        <v>3.5689614920650223</v>
      </c>
      <c r="O72" s="9">
        <v>2.5162008624714094</v>
      </c>
      <c r="P72" s="9">
        <v>3.0062949485796446</v>
      </c>
    </row>
    <row r="73" spans="1:16">
      <c r="A73" s="5" t="s">
        <v>566</v>
      </c>
      <c r="B73" s="5"/>
      <c r="C73" s="5"/>
      <c r="D73" s="5"/>
      <c r="E73" s="9">
        <v>-9.7046413502109452</v>
      </c>
      <c r="F73" s="9">
        <v>1.9516294705387991</v>
      </c>
      <c r="G73" s="9">
        <v>1.7661570281436521</v>
      </c>
      <c r="H73" s="9">
        <v>-11.434226925050714</v>
      </c>
      <c r="I73" s="9">
        <v>14.399547671956975</v>
      </c>
      <c r="J73" s="9">
        <v>100</v>
      </c>
      <c r="K73" s="9">
        <v>7.3885927755287044</v>
      </c>
      <c r="L73" s="9">
        <v>3.8112522686025545</v>
      </c>
      <c r="M73" s="9">
        <v>11.881944247343105</v>
      </c>
      <c r="N73" s="9">
        <v>100</v>
      </c>
      <c r="O73" s="9">
        <v>100</v>
      </c>
      <c r="P73" s="9">
        <v>6.5033161385409137</v>
      </c>
    </row>
    <row r="74" spans="1:16">
      <c r="A74" s="1"/>
    </row>
    <row r="75" spans="1:16">
      <c r="A75" s="1"/>
    </row>
    <row r="76" spans="1:16">
      <c r="A76" s="1"/>
    </row>
    <row r="77" spans="1:16">
      <c r="A77" s="1"/>
    </row>
    <row r="78" spans="1:16">
      <c r="A78" s="1"/>
    </row>
    <row r="79" spans="1:16">
      <c r="A79" s="1"/>
    </row>
    <row r="80" spans="1:16">
      <c r="A80" s="1"/>
    </row>
    <row r="81" spans="1:16">
      <c r="A81" s="1" t="s">
        <v>498</v>
      </c>
      <c r="B81" s="2" t="s">
        <v>647</v>
      </c>
      <c r="D81" t="s">
        <v>89</v>
      </c>
      <c r="E81" s="9">
        <v>2.2790000000000001E-2</v>
      </c>
      <c r="F81" s="9">
        <v>2.3726666666666663E-2</v>
      </c>
      <c r="G81" s="9">
        <v>1.0607</v>
      </c>
      <c r="H81" s="9">
        <v>9.5999999999999992E-3</v>
      </c>
      <c r="I81" s="9">
        <v>0.13971</v>
      </c>
      <c r="J81" s="9">
        <v>3.0000000000000001E-6</v>
      </c>
      <c r="K81" s="9">
        <v>0.20316999999999999</v>
      </c>
      <c r="L81" s="9">
        <v>4.9866666666666662E-3</v>
      </c>
      <c r="M81" s="9">
        <v>1.02729</v>
      </c>
      <c r="N81" s="9">
        <v>0.97623500000000007</v>
      </c>
      <c r="O81" s="9">
        <v>0.50912666666666662</v>
      </c>
      <c r="P81" s="9">
        <v>2.5700000000000001E-2</v>
      </c>
    </row>
    <row r="82" spans="1:16">
      <c r="A82" s="1" t="s">
        <v>511</v>
      </c>
      <c r="B82" s="2" t="s">
        <v>648</v>
      </c>
      <c r="D82" t="s">
        <v>89</v>
      </c>
      <c r="E82" s="9">
        <v>2.247E-2</v>
      </c>
      <c r="F82" s="9">
        <v>2.3949999999999999E-2</v>
      </c>
      <c r="G82" s="9">
        <v>1.054705</v>
      </c>
      <c r="H82" s="9">
        <v>1.0059999999999999E-2</v>
      </c>
      <c r="I82" s="9">
        <v>0.14088999999999999</v>
      </c>
      <c r="J82" s="9">
        <v>7.6000000000000004E-5</v>
      </c>
      <c r="K82" s="9">
        <v>0.20115</v>
      </c>
      <c r="L82" s="9">
        <v>4.8066666666666666E-3</v>
      </c>
      <c r="M82" s="9">
        <v>1.03952</v>
      </c>
      <c r="N82" s="9">
        <v>1.006</v>
      </c>
      <c r="O82" s="9">
        <v>0.50379333333333332</v>
      </c>
      <c r="P82" s="9">
        <v>2.5896666666666665E-2</v>
      </c>
    </row>
    <row r="83" spans="1:16">
      <c r="A83" s="1" t="s">
        <v>524</v>
      </c>
      <c r="B83" s="2" t="s">
        <v>649</v>
      </c>
      <c r="D83" t="s">
        <v>89</v>
      </c>
      <c r="E83" s="9">
        <v>2.4629999999999999E-2</v>
      </c>
      <c r="F83" s="9">
        <v>2.4266666666666669E-2</v>
      </c>
      <c r="G83" s="9">
        <v>1.0454150000000002</v>
      </c>
      <c r="H83" s="9">
        <v>9.7400000000000004E-3</v>
      </c>
      <c r="I83" s="9">
        <v>0.12197</v>
      </c>
      <c r="J83" s="9">
        <v>5.1E-5</v>
      </c>
      <c r="K83" s="9">
        <v>0.20080000000000001</v>
      </c>
      <c r="L83" s="9">
        <v>4.8033333333333339E-3</v>
      </c>
      <c r="M83" s="9">
        <v>1.0286999999999999</v>
      </c>
      <c r="N83" s="9">
        <v>1.0244374999999999</v>
      </c>
      <c r="O83" s="9">
        <v>0.51124000000000003</v>
      </c>
      <c r="P83" s="9">
        <v>2.6283333333333336E-2</v>
      </c>
    </row>
    <row r="84" spans="1:16">
      <c r="A84" s="1" t="s">
        <v>537</v>
      </c>
      <c r="B84" s="2" t="s">
        <v>650</v>
      </c>
      <c r="D84" t="s">
        <v>89</v>
      </c>
      <c r="E84" s="9">
        <v>2.5309999999999999E-2</v>
      </c>
      <c r="F84" s="9">
        <v>2.4510000000000001E-2</v>
      </c>
      <c r="G84" s="9">
        <v>1.0557099999999999</v>
      </c>
      <c r="H84" s="9">
        <v>9.8200000000000006E-3</v>
      </c>
      <c r="I84" s="9">
        <v>0.12318999999999999</v>
      </c>
      <c r="J84" s="9">
        <v>5.0000000000000002E-5</v>
      </c>
      <c r="K84" s="9">
        <v>0.20202000000000001</v>
      </c>
      <c r="L84" s="9">
        <v>4.8466666666666667E-3</v>
      </c>
      <c r="M84" s="9">
        <v>1.03813</v>
      </c>
      <c r="N84" s="9">
        <v>1.0263074999999999</v>
      </c>
      <c r="O84" s="9">
        <v>0.50888666666666671</v>
      </c>
      <c r="P84" s="9">
        <v>2.6526666666666667E-2</v>
      </c>
    </row>
    <row r="85" spans="1:16">
      <c r="A85" s="1" t="s">
        <v>548</v>
      </c>
      <c r="B85" s="2" t="s">
        <v>651</v>
      </c>
      <c r="D85" t="s">
        <v>395</v>
      </c>
      <c r="E85" s="9">
        <v>2.494E-2</v>
      </c>
      <c r="F85" s="9">
        <v>2.4616666666666665E-2</v>
      </c>
      <c r="G85" s="9">
        <v>1.05789</v>
      </c>
      <c r="H85" s="9">
        <v>1.0200000000000001E-2</v>
      </c>
      <c r="I85" s="9">
        <v>0.12323000000000001</v>
      </c>
      <c r="J85" s="9">
        <v>-1.8E-5</v>
      </c>
      <c r="K85" s="9">
        <v>0.20258000000000001</v>
      </c>
      <c r="L85" s="9">
        <v>4.9500000000000004E-3</v>
      </c>
      <c r="M85" s="9">
        <v>1.0370699999999999</v>
      </c>
      <c r="N85" s="9">
        <v>1.030295</v>
      </c>
      <c r="O85" s="9">
        <v>0.50877666666666665</v>
      </c>
      <c r="P85" s="9">
        <v>2.6663333333333334E-2</v>
      </c>
    </row>
    <row r="86" spans="1:16">
      <c r="A86" s="1" t="s">
        <v>561</v>
      </c>
      <c r="B86" s="2" t="s">
        <v>652</v>
      </c>
      <c r="D86" t="s">
        <v>395</v>
      </c>
      <c r="E86" s="9">
        <v>2.5700000000000001E-2</v>
      </c>
      <c r="F86" s="9">
        <v>2.4046666666666664E-2</v>
      </c>
      <c r="G86" s="9">
        <v>1.02369</v>
      </c>
      <c r="H86" s="9">
        <v>9.4299999999999991E-3</v>
      </c>
      <c r="I86" s="9">
        <v>0.11037</v>
      </c>
      <c r="J86" s="9">
        <v>3.8999999999999999E-5</v>
      </c>
      <c r="K86" s="9">
        <v>0.19658</v>
      </c>
      <c r="L86" s="9">
        <v>4.7233333333333337E-3</v>
      </c>
      <c r="M86" s="9">
        <v>0.99872000000000005</v>
      </c>
      <c r="N86" s="9">
        <v>1.009355</v>
      </c>
      <c r="O86" s="9">
        <v>0.50206666666666677</v>
      </c>
      <c r="P86" s="9">
        <v>2.6020000000000001E-2</v>
      </c>
    </row>
    <row r="87" spans="1:16">
      <c r="A87" s="6" t="s">
        <v>563</v>
      </c>
      <c r="B87" s="6"/>
      <c r="C87" s="6"/>
      <c r="D87" s="6"/>
      <c r="E87" s="10">
        <v>2.5000000000000001E-2</v>
      </c>
      <c r="F87" s="10">
        <v>2.5000000000000001E-2</v>
      </c>
      <c r="G87" s="10">
        <v>1</v>
      </c>
      <c r="H87" s="10">
        <v>0.01</v>
      </c>
      <c r="I87" s="10">
        <v>0.1</v>
      </c>
      <c r="J87" s="10">
        <v>0</v>
      </c>
      <c r="K87" s="10">
        <v>0.2</v>
      </c>
      <c r="L87" s="10">
        <v>5.0000000000000001E-3</v>
      </c>
      <c r="M87" s="10">
        <v>1</v>
      </c>
      <c r="N87" s="10">
        <v>1</v>
      </c>
      <c r="O87" s="10">
        <v>0.5</v>
      </c>
      <c r="P87" s="10">
        <v>2.5000000000000001E-2</v>
      </c>
    </row>
    <row r="88" spans="1:16">
      <c r="A88" s="6" t="s">
        <v>564</v>
      </c>
      <c r="B88" s="6"/>
      <c r="C88" s="6"/>
      <c r="D88" s="6"/>
      <c r="E88" s="10">
        <v>2.4306666666666671E-2</v>
      </c>
      <c r="F88" s="10">
        <v>2.4186111111111113E-2</v>
      </c>
      <c r="G88" s="10">
        <v>1.0496850000000002</v>
      </c>
      <c r="H88" s="10">
        <v>9.8083333333333338E-3</v>
      </c>
      <c r="I88" s="10">
        <v>0.12655999999999998</v>
      </c>
      <c r="J88" s="10">
        <v>3.3500000000000001E-5</v>
      </c>
      <c r="K88" s="10">
        <v>0.20104999999999998</v>
      </c>
      <c r="L88" s="10">
        <v>4.8527777777777779E-3</v>
      </c>
      <c r="M88" s="10">
        <v>1.0282383333333334</v>
      </c>
      <c r="N88" s="10">
        <v>1.012105</v>
      </c>
      <c r="O88" s="10">
        <v>0.50731500000000007</v>
      </c>
      <c r="P88" s="10">
        <v>2.6181666666666669E-2</v>
      </c>
    </row>
    <row r="89" spans="1:16">
      <c r="A89" s="6" t="s">
        <v>565</v>
      </c>
      <c r="B89" s="6"/>
      <c r="C89" s="6"/>
      <c r="D89" s="6"/>
      <c r="E89" s="10">
        <v>11.11710081173524</v>
      </c>
      <c r="F89" s="10">
        <v>2.8237954169399786</v>
      </c>
      <c r="G89" s="10">
        <v>2.6181892006018952</v>
      </c>
      <c r="H89" s="10">
        <v>5.8253792656722139</v>
      </c>
      <c r="I89" s="10">
        <v>18.481842874803185</v>
      </c>
      <c r="J89" s="10">
        <v>206.76894639461412</v>
      </c>
      <c r="K89" s="10">
        <v>2.3468989904543074</v>
      </c>
      <c r="L89" s="10">
        <v>4.069198745704437</v>
      </c>
      <c r="M89" s="10">
        <v>2.9824578889455888</v>
      </c>
      <c r="N89" s="10">
        <v>3.968101672288324</v>
      </c>
      <c r="O89" s="10">
        <v>1.4020657817234419</v>
      </c>
      <c r="P89" s="10">
        <v>2.8597124828319163</v>
      </c>
    </row>
    <row r="90" spans="1:16">
      <c r="A90" s="6" t="s">
        <v>566</v>
      </c>
      <c r="B90" s="7"/>
      <c r="C90" s="7"/>
      <c r="E90" s="10">
        <v>-2.85244103126713</v>
      </c>
      <c r="F90" s="10">
        <v>-3.3651085333639572</v>
      </c>
      <c r="G90" s="10">
        <v>4.7333247593325805</v>
      </c>
      <c r="H90" s="10">
        <v>-1.9541206457094278</v>
      </c>
      <c r="I90" s="10">
        <v>20.986093552465217</v>
      </c>
      <c r="J90" s="10">
        <v>100</v>
      </c>
      <c r="K90" s="10">
        <v>0.52225814474009835</v>
      </c>
      <c r="L90" s="10">
        <v>-3.0337721808815106</v>
      </c>
      <c r="M90" s="10">
        <v>2.7462828818869847</v>
      </c>
      <c r="N90" s="10">
        <v>1.1960221518518368</v>
      </c>
      <c r="O90" s="10">
        <v>1.4419049308615102</v>
      </c>
      <c r="P90" s="10">
        <v>4.5133363040295409</v>
      </c>
    </row>
    <row r="91" spans="1:16">
      <c r="A91" s="1"/>
    </row>
    <row r="92" spans="1:16">
      <c r="A92" s="1"/>
    </row>
    <row r="93" spans="1:16">
      <c r="A93" s="1"/>
    </row>
    <row r="94" spans="1:16">
      <c r="A94" s="1"/>
    </row>
    <row r="95" spans="1:16">
      <c r="A95" s="1"/>
    </row>
    <row r="96" spans="1:16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</sheetData>
  <conditionalFormatting sqref="E73:P73">
    <cfRule type="cellIs" dxfId="9" priority="6" operator="greaterThan">
      <formula>10</formula>
    </cfRule>
    <cfRule type="cellIs" dxfId="8" priority="7" operator="lessThan">
      <formula>-10</formula>
    </cfRule>
    <cfRule type="cellIs" dxfId="7" priority="8" operator="between">
      <formula>5</formula>
      <formula>10</formula>
    </cfRule>
    <cfRule type="cellIs" dxfId="6" priority="9" operator="between">
      <formula>-10</formula>
      <formula>-5</formula>
    </cfRule>
    <cfRule type="cellIs" dxfId="5" priority="10" operator="between">
      <formula>-5</formula>
      <formula>5</formula>
    </cfRule>
  </conditionalFormatting>
  <conditionalFormatting sqref="E90:P90">
    <cfRule type="cellIs" dxfId="4" priority="1" stopIfTrue="1" operator="greaterThan">
      <formula>10</formula>
    </cfRule>
    <cfRule type="cellIs" dxfId="3" priority="2" stopIfTrue="1" operator="lessThan">
      <formula>-10</formula>
    </cfRule>
    <cfRule type="cellIs" dxfId="2" priority="3" stopIfTrue="1" operator="between">
      <formula>5</formula>
      <formula>10</formula>
    </cfRule>
    <cfRule type="cellIs" dxfId="1" priority="4" stopIfTrue="1" operator="between">
      <formula>-10</formula>
      <formula>-5</formula>
    </cfRule>
    <cfRule type="cellIs" dxfId="0" priority="5" stopIfTrue="1" operator="between">
      <formula>-5</formula>
      <formula>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Zara Crapper</cp:lastModifiedBy>
  <cp:revision>1</cp:revision>
  <dcterms:created xsi:type="dcterms:W3CDTF">2025-10-16T17:08:33Z</dcterms:created>
  <dcterms:modified xsi:type="dcterms:W3CDTF">2025-10-21T15:04:42Z</dcterms:modified>
  <cp:category/>
  <cp:contentStatus/>
</cp:coreProperties>
</file>