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DYNX\Repositorios\The-thermal-repository\PFlammam - Lucia V1 rev3\"/>
    </mc:Choice>
  </mc:AlternateContent>
  <xr:revisionPtr revIDLastSave="0" documentId="13_ncr:1_{0314179E-8A7A-478B-A20E-69A250B7198E}" xr6:coauthVersionLast="36" xr6:coauthVersionMax="47" xr10:uidLastSave="{00000000-0000-0000-0000-000000000000}"/>
  <bookViews>
    <workbookView xWindow="-105" yWindow="-105" windowWidth="23250" windowHeight="12450" tabRatio="832" firstSheet="3" activeTab="9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</workbook>
</file>

<file path=xl/calcChain.xml><?xml version="1.0" encoding="utf-8"?>
<calcChain xmlns="http://schemas.openxmlformats.org/spreadsheetml/2006/main">
  <c r="C60" i="19" l="1"/>
  <c r="C51" i="19"/>
  <c r="M60" i="15"/>
  <c r="G15" i="19" l="1"/>
  <c r="C28" i="19"/>
  <c r="C27" i="19" s="1"/>
  <c r="D24" i="19"/>
  <c r="C97" i="15" l="1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28" i="18"/>
  <c r="K28" i="18"/>
  <c r="L28" i="18" s="1"/>
  <c r="J30" i="18"/>
  <c r="K30" i="18" s="1"/>
  <c r="L30" i="18" s="1"/>
  <c r="J31" i="18"/>
  <c r="K31" i="18" s="1"/>
  <c r="L31" i="18" s="1"/>
  <c r="J33" i="18"/>
  <c r="K33" i="18" s="1"/>
  <c r="L33" i="18" s="1"/>
  <c r="J35" i="18"/>
  <c r="K35" i="18" s="1"/>
  <c r="L35" i="18" s="1"/>
  <c r="J37" i="18"/>
  <c r="K37" i="18"/>
  <c r="L37" i="18" s="1"/>
  <c r="D70" i="15"/>
  <c r="E70" i="15" s="1"/>
  <c r="C50" i="15"/>
  <c r="C51" i="15" s="1"/>
  <c r="C49" i="15" s="1"/>
  <c r="C22" i="16"/>
  <c r="C24" i="16"/>
  <c r="P17" i="18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J39" i="18" l="1"/>
  <c r="K39" i="18" s="1"/>
  <c r="L39" i="18" s="1"/>
  <c r="J34" i="18"/>
  <c r="K34" i="18" s="1"/>
  <c r="L34" i="18" s="1"/>
  <c r="J38" i="18"/>
  <c r="K38" i="18" s="1"/>
  <c r="L38" i="18" s="1"/>
  <c r="J29" i="18"/>
  <c r="K29" i="18" s="1"/>
  <c r="L29" i="18" s="1"/>
  <c r="M29" i="18" s="1"/>
  <c r="J32" i="18"/>
  <c r="K32" i="18" s="1"/>
  <c r="L32" i="18" s="1"/>
  <c r="M31" i="18" s="1"/>
  <c r="J25" i="18"/>
  <c r="K25" i="18" s="1"/>
  <c r="L25" i="18" s="1"/>
  <c r="J36" i="18"/>
  <c r="K36" i="18" s="1"/>
  <c r="L36" i="18" s="1"/>
  <c r="P117" i="15"/>
  <c r="P118" i="15" s="1"/>
  <c r="C56" i="19"/>
  <c r="C52" i="19" s="1"/>
  <c r="P115" i="15"/>
  <c r="M115" i="15"/>
  <c r="P101" i="15"/>
  <c r="P102" i="15" s="1"/>
  <c r="C48" i="15"/>
  <c r="M25" i="18"/>
  <c r="M37" i="18"/>
  <c r="M30" i="18"/>
  <c r="M35" i="18"/>
  <c r="M34" i="18"/>
  <c r="M33" i="18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D35" i="16" s="1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G11" i="7" s="1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X10" i="7" s="1"/>
  <c r="W10" i="7"/>
  <c r="Y10" i="7"/>
  <c r="Z10" i="7"/>
  <c r="AB10" i="7"/>
  <c r="AC10" i="7"/>
  <c r="V11" i="7"/>
  <c r="W11" i="7"/>
  <c r="Y11" i="7"/>
  <c r="AA11" i="7" s="1"/>
  <c r="Z11" i="7"/>
  <c r="AB11" i="7"/>
  <c r="AC11" i="7"/>
  <c r="AD11" i="7" s="1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D20" i="7" s="1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 s="1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U34" i="7" s="1"/>
  <c r="T34" i="7"/>
  <c r="V34" i="7"/>
  <c r="W34" i="7"/>
  <c r="X34" i="7" s="1"/>
  <c r="Y34" i="7"/>
  <c r="Z34" i="7"/>
  <c r="AB34" i="7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AA57" i="7" s="1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F29" i="3" s="1"/>
  <c r="F30" i="3" s="1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AA34" i="7"/>
  <c r="M21" i="7"/>
  <c r="N21" i="7" s="1"/>
  <c r="O21" i="7"/>
  <c r="O20" i="7"/>
  <c r="P20" i="7" s="1"/>
  <c r="O43" i="7"/>
  <c r="S57" i="7"/>
  <c r="O13" i="7"/>
  <c r="T10" i="7"/>
  <c r="AJ19" i="7"/>
  <c r="C12" i="3"/>
  <c r="D9" i="4"/>
  <c r="G22" i="4" s="1"/>
  <c r="C10" i="3"/>
  <c r="C11" i="3" s="1"/>
  <c r="N28" i="3"/>
  <c r="C14" i="3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R194" i="15"/>
  <c r="AG20" i="7"/>
  <c r="S20" i="7"/>
  <c r="T20" i="7"/>
  <c r="AA20" i="7"/>
  <c r="F23" i="9"/>
  <c r="T35" i="7"/>
  <c r="M14" i="7"/>
  <c r="O14" i="7" s="1"/>
  <c r="E74" i="16"/>
  <c r="F74" i="16"/>
  <c r="P74" i="16"/>
  <c r="R11" i="7"/>
  <c r="S11" i="7" s="1"/>
  <c r="F10" i="15"/>
  <c r="C26" i="2"/>
  <c r="C28" i="2" s="1"/>
  <c r="E10" i="15"/>
  <c r="I74" i="16"/>
  <c r="S74" i="16"/>
  <c r="K74" i="16"/>
  <c r="T74" i="16"/>
  <c r="AJ11" i="7"/>
  <c r="X11" i="7"/>
  <c r="R12" i="7"/>
  <c r="S12" i="7" s="1"/>
  <c r="T11" i="7"/>
  <c r="M15" i="7"/>
  <c r="O15" i="7" s="1"/>
  <c r="M74" i="15"/>
  <c r="AD34" i="7" l="1"/>
  <c r="U19" i="7"/>
  <c r="AD15" i="7"/>
  <c r="P19" i="7"/>
  <c r="AD10" i="7"/>
  <c r="AJ34" i="7"/>
  <c r="P42" i="7"/>
  <c r="P12" i="7"/>
  <c r="U10" i="7"/>
  <c r="AD14" i="7"/>
  <c r="AD19" i="7"/>
  <c r="P13" i="7"/>
  <c r="X12" i="7"/>
  <c r="M16" i="7"/>
  <c r="M17" i="7" s="1"/>
  <c r="O17" i="7" s="1"/>
  <c r="AJ12" i="7"/>
  <c r="R13" i="7"/>
  <c r="AG13" i="7" s="1"/>
  <c r="E45" i="2"/>
  <c r="J45" i="2" s="1"/>
  <c r="AD12" i="7"/>
  <c r="C32" i="2"/>
  <c r="AJ15" i="7"/>
  <c r="N43" i="7"/>
  <c r="P43" i="7" s="1"/>
  <c r="AD56" i="7"/>
  <c r="X15" i="7"/>
  <c r="X14" i="7"/>
  <c r="AG14" i="7"/>
  <c r="AG34" i="7"/>
  <c r="AJ10" i="7"/>
  <c r="U20" i="7"/>
  <c r="T12" i="7"/>
  <c r="U12" i="7" s="1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2" i="7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AA12" i="7"/>
  <c r="F4" i="15"/>
  <c r="M34" i="15" s="1"/>
  <c r="B9" i="15"/>
  <c r="N58" i="15"/>
  <c r="C64" i="19"/>
  <c r="C65" i="19" s="1"/>
  <c r="C67" i="19" s="1"/>
  <c r="F12" i="15"/>
  <c r="C12" i="15" s="1"/>
  <c r="B13" i="15"/>
  <c r="B14" i="15" s="1"/>
  <c r="B15" i="15" s="1"/>
  <c r="F15" i="15" s="1"/>
  <c r="E12" i="15"/>
  <c r="C10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AI888" i="3"/>
  <c r="G910" i="4"/>
  <c r="C3" i="4"/>
  <c r="C12" i="18" s="1"/>
  <c r="N15" i="7"/>
  <c r="P15" i="7" s="1"/>
  <c r="D24" i="9"/>
  <c r="B24" i="9" s="1"/>
  <c r="F24" i="9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P21" i="7"/>
  <c r="AA36" i="7"/>
  <c r="AG10" i="7"/>
  <c r="AG35" i="7"/>
  <c r="S35" i="7"/>
  <c r="U35" i="7" s="1"/>
  <c r="R36" i="7"/>
  <c r="AJ35" i="7"/>
  <c r="AA14" i="11"/>
  <c r="AA20" i="11" s="1"/>
  <c r="N14" i="7"/>
  <c r="P14" i="7" s="1"/>
  <c r="AI894" i="3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M93" i="15"/>
  <c r="M95" i="15" s="1"/>
  <c r="T13" i="7"/>
  <c r="X9" i="7"/>
  <c r="C20" i="14"/>
  <c r="C25" i="14" s="1"/>
  <c r="C26" i="14" s="1"/>
  <c r="P74" i="15"/>
  <c r="AJ56" i="7"/>
  <c r="P73" i="15"/>
  <c r="E15" i="15"/>
  <c r="D14" i="15"/>
  <c r="R19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X13" i="7"/>
  <c r="B8" i="15"/>
  <c r="E9" i="15"/>
  <c r="F9" i="15"/>
  <c r="D9" i="15"/>
  <c r="O16" i="7"/>
  <c r="AD13" i="7"/>
  <c r="N16" i="7"/>
  <c r="S13" i="7"/>
  <c r="AI904" i="3"/>
  <c r="N45" i="7"/>
  <c r="M46" i="7"/>
  <c r="O45" i="7"/>
  <c r="M18" i="7"/>
  <c r="AI903" i="3"/>
  <c r="N17" i="7"/>
  <c r="P17" i="7" s="1"/>
  <c r="AI887" i="3"/>
  <c r="AI867" i="3"/>
  <c r="AI890" i="3"/>
  <c r="AI874" i="3"/>
  <c r="AI901" i="3"/>
  <c r="AI882" i="3"/>
  <c r="AI900" i="3"/>
  <c r="AI870" i="3"/>
  <c r="AI886" i="3"/>
  <c r="AI891" i="3"/>
  <c r="AI881" i="3"/>
  <c r="AI909" i="3"/>
  <c r="AI884" i="3"/>
  <c r="AI878" i="3"/>
  <c r="AI907" i="3"/>
  <c r="AI868" i="3"/>
  <c r="AI876" i="3"/>
  <c r="AI895" i="3"/>
  <c r="C17" i="3"/>
  <c r="AI865" i="3"/>
  <c r="AI875" i="3"/>
  <c r="AI877" i="3"/>
  <c r="AI908" i="3"/>
  <c r="AI885" i="3"/>
  <c r="AI897" i="3"/>
  <c r="AI896" i="3"/>
  <c r="AI871" i="3"/>
  <c r="AI898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72" i="3" l="1"/>
  <c r="AI866" i="3"/>
  <c r="AI889" i="3"/>
  <c r="AI899" i="3"/>
  <c r="AI863" i="3"/>
  <c r="U13" i="7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P16" i="7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I869" i="3"/>
  <c r="AI892" i="3"/>
  <c r="AA13" i="7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C14" i="15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U30" i="3" l="1"/>
  <c r="B17" i="15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D26" i="9"/>
  <c r="B26" i="9" s="1"/>
  <c r="F26" i="9"/>
  <c r="P11" i="7"/>
  <c r="C517" i="16"/>
  <c r="C581" i="16"/>
  <c r="C502" i="16"/>
  <c r="C566" i="16"/>
  <c r="C471" i="16"/>
  <c r="C535" i="16"/>
  <c r="C456" i="16"/>
  <c r="C520" i="16"/>
  <c r="C584" i="16"/>
  <c r="C489" i="16"/>
  <c r="C553" i="16"/>
  <c r="C466" i="16"/>
  <c r="C530" i="16"/>
  <c r="C459" i="16"/>
  <c r="C619" i="16"/>
  <c r="C683" i="16"/>
  <c r="C238" i="16"/>
  <c r="C302" i="16"/>
  <c r="C366" i="16"/>
  <c r="C430" i="16"/>
  <c r="C612" i="16"/>
  <c r="C676" i="16"/>
  <c r="C231" i="16"/>
  <c r="C295" i="16"/>
  <c r="C359" i="16"/>
  <c r="C423" i="16"/>
  <c r="C605" i="16"/>
  <c r="C669" i="16"/>
  <c r="C232" i="16"/>
  <c r="C296" i="16"/>
  <c r="C360" i="16"/>
  <c r="C424" i="16"/>
  <c r="C606" i="16"/>
  <c r="C670" i="16"/>
  <c r="C225" i="16"/>
  <c r="C289" i="16"/>
  <c r="C353" i="16"/>
  <c r="C417" i="16"/>
  <c r="C591" i="16"/>
  <c r="C655" i="16"/>
  <c r="C218" i="16"/>
  <c r="C282" i="16"/>
  <c r="C346" i="16"/>
  <c r="C410" i="16"/>
  <c r="C572" i="16"/>
  <c r="C648" i="16"/>
  <c r="C211" i="16"/>
  <c r="C275" i="16"/>
  <c r="C339" i="16"/>
  <c r="C403" i="16"/>
  <c r="C547" i="16"/>
  <c r="C641" i="16"/>
  <c r="C705" i="16"/>
  <c r="C268" i="16"/>
  <c r="C332" i="16"/>
  <c r="C396" i="16"/>
  <c r="C516" i="16"/>
  <c r="C634" i="16"/>
  <c r="C698" i="16"/>
  <c r="C253" i="16"/>
  <c r="C317" i="16"/>
  <c r="C381" i="16"/>
  <c r="T37" i="7"/>
  <c r="AJ37" i="7"/>
  <c r="R38" i="7"/>
  <c r="X37" i="7"/>
  <c r="AD37" i="7"/>
  <c r="AA37" i="7"/>
  <c r="AG37" i="7"/>
  <c r="S37" i="7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E17" i="15"/>
  <c r="F17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32" i="16"/>
  <c r="C107" i="16"/>
  <c r="C116" i="16"/>
  <c r="C184" i="16"/>
  <c r="C90" i="16"/>
  <c r="C93" i="16"/>
  <c r="C92" i="16"/>
  <c r="C181" i="16"/>
  <c r="C118" i="16"/>
  <c r="C131" i="16"/>
  <c r="C168" i="16"/>
  <c r="C159" i="16"/>
  <c r="C110" i="16"/>
  <c r="C100" i="16"/>
  <c r="E33" i="3"/>
  <c r="R32" i="3"/>
  <c r="D32" i="3"/>
  <c r="J32" i="3"/>
  <c r="T17" i="7"/>
  <c r="R18" i="7"/>
  <c r="AG17" i="7"/>
  <c r="AJ17" i="7"/>
  <c r="S17" i="7"/>
  <c r="U17" i="7" s="1"/>
  <c r="AA17" i="7"/>
  <c r="AD17" i="7"/>
  <c r="X17" i="7"/>
  <c r="I75" i="16"/>
  <c r="S75" i="16"/>
  <c r="S5" i="15" l="1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T76" i="16" s="1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03" i="16"/>
  <c r="O206" i="16"/>
  <c r="O214" i="16"/>
  <c r="O222" i="16"/>
  <c r="O230" i="16"/>
  <c r="O238" i="16"/>
  <c r="O246" i="16"/>
  <c r="O262" i="16"/>
  <c r="O270" i="16"/>
  <c r="O278" i="16"/>
  <c r="O286" i="16"/>
  <c r="O294" i="16"/>
  <c r="O302" i="16"/>
  <c r="O310" i="16"/>
  <c r="O326" i="16"/>
  <c r="O334" i="16"/>
  <c r="O342" i="16"/>
  <c r="O350" i="16"/>
  <c r="O358" i="16"/>
  <c r="O366" i="16"/>
  <c r="O374" i="16"/>
  <c r="O390" i="16"/>
  <c r="O398" i="16"/>
  <c r="O406" i="16"/>
  <c r="O414" i="16"/>
  <c r="O422" i="16"/>
  <c r="O430" i="16"/>
  <c r="O438" i="16"/>
  <c r="O454" i="16"/>
  <c r="O462" i="16"/>
  <c r="O470" i="16"/>
  <c r="O478" i="16"/>
  <c r="O486" i="16"/>
  <c r="O494" i="16"/>
  <c r="O502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K49" i="2" l="1"/>
  <c r="R76" i="16"/>
  <c r="U18" i="7"/>
  <c r="J76" i="16"/>
  <c r="L76" i="16"/>
  <c r="L77" i="16" s="1"/>
  <c r="M48" i="15"/>
  <c r="M49" i="15"/>
  <c r="O510" i="16"/>
  <c r="O446" i="16"/>
  <c r="O382" i="16"/>
  <c r="O318" i="16"/>
  <c r="S76" i="16"/>
  <c r="R77" i="16" s="1"/>
  <c r="Q77" i="16"/>
  <c r="F77" i="16"/>
  <c r="P77" i="16"/>
  <c r="B51" i="18"/>
  <c r="C50" i="18"/>
  <c r="P24" i="7"/>
  <c r="K77" i="16"/>
  <c r="U38" i="7"/>
  <c r="S39" i="7"/>
  <c r="R40" i="7"/>
  <c r="AJ39" i="7"/>
  <c r="AA39" i="7"/>
  <c r="X39" i="7"/>
  <c r="AG39" i="7"/>
  <c r="T39" i="7"/>
  <c r="AD39" i="7"/>
  <c r="J77" i="16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P78" i="16" l="1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P79" i="16" s="1"/>
  <c r="S78" i="16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T78" i="16" l="1"/>
  <c r="S79" i="16" s="1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T79" i="16" l="1"/>
  <c r="S80" i="16" s="1"/>
  <c r="R81" i="16" s="1"/>
  <c r="R80" i="16"/>
  <c r="S81" i="16" s="1"/>
  <c r="T80" i="16"/>
  <c r="T81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D80" i="16"/>
  <c r="E80" i="16"/>
  <c r="G54" i="2"/>
  <c r="H54" i="2"/>
  <c r="J54" i="2"/>
  <c r="I54" i="2"/>
  <c r="F40" i="3"/>
  <c r="K81" i="16" l="1"/>
  <c r="L82" i="16" s="1"/>
  <c r="U42" i="7"/>
  <c r="T82" i="16"/>
  <c r="S82" i="16"/>
  <c r="F81" i="16"/>
  <c r="H81" i="16"/>
  <c r="T83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R82" i="16"/>
  <c r="S83" i="16" s="1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R83" i="16" s="1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S84" i="16" l="1"/>
  <c r="U66" i="7"/>
  <c r="U28" i="7"/>
  <c r="U43" i="7"/>
  <c r="H82" i="16"/>
  <c r="I82" i="16"/>
  <c r="T84" i="16"/>
  <c r="T85" i="16" s="1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Q83" i="16"/>
  <c r="R84" i="16" s="1"/>
  <c r="P83" i="16"/>
  <c r="P53" i="7"/>
  <c r="E40" i="3"/>
  <c r="R39" i="3"/>
  <c r="J39" i="3"/>
  <c r="D39" i="3"/>
  <c r="N30" i="7"/>
  <c r="O30" i="7"/>
  <c r="M31" i="7"/>
  <c r="F42" i="3"/>
  <c r="I56" i="2"/>
  <c r="K55" i="2"/>
  <c r="U44" i="7" l="1"/>
  <c r="S85" i="16"/>
  <c r="H83" i="16"/>
  <c r="P30" i="7"/>
  <c r="T86" i="16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Q84" i="16"/>
  <c r="R85" i="16" s="1"/>
  <c r="S86" i="16" s="1"/>
  <c r="T87" i="16" s="1"/>
  <c r="P84" i="16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U30" i="7" l="1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U69" i="7" s="1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P85" i="16"/>
  <c r="Q85" i="16"/>
  <c r="R86" i="16" s="1"/>
  <c r="S87" i="16" s="1"/>
  <c r="T88" i="16" s="1"/>
  <c r="E84" i="16"/>
  <c r="D84" i="16"/>
  <c r="U40" i="3"/>
  <c r="S40" i="3"/>
  <c r="T40" i="3" s="1"/>
  <c r="J85" i="16" l="1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6" i="16"/>
  <c r="R87" i="16" s="1"/>
  <c r="S88" i="16" s="1"/>
  <c r="T89" i="16" s="1"/>
  <c r="P86" i="16"/>
  <c r="H86" i="16" l="1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Q87" i="16"/>
  <c r="R88" i="16" s="1"/>
  <c r="S89" i="16" s="1"/>
  <c r="T90" i="16" s="1"/>
  <c r="P87" i="16"/>
  <c r="U32" i="7"/>
  <c r="E44" i="3"/>
  <c r="D43" i="3"/>
  <c r="J43" i="3"/>
  <c r="R43" i="3"/>
  <c r="U48" i="7" l="1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P88" i="16"/>
  <c r="Q88" i="16"/>
  <c r="R89" i="16" s="1"/>
  <c r="S90" i="16" s="1"/>
  <c r="T91" i="16" s="1"/>
  <c r="D62" i="2"/>
  <c r="C63" i="2"/>
  <c r="F62" i="2"/>
  <c r="E62" i="2"/>
  <c r="H61" i="2"/>
  <c r="G61" i="2"/>
  <c r="J61" i="2"/>
  <c r="E87" i="16"/>
  <c r="D87" i="16"/>
  <c r="U71" i="7"/>
  <c r="I61" i="2"/>
  <c r="U49" i="7" l="1"/>
  <c r="K88" i="16"/>
  <c r="L88" i="16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Q89" i="16"/>
  <c r="R90" i="16" s="1"/>
  <c r="S91" i="16" s="1"/>
  <c r="T92" i="16" s="1"/>
  <c r="P89" i="16"/>
  <c r="L89" i="16" l="1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Q90" i="16"/>
  <c r="R91" i="16" s="1"/>
  <c r="S92" i="16" s="1"/>
  <c r="T93" i="16" s="1"/>
  <c r="P90" i="16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L90" i="16" l="1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Q91" i="16"/>
  <c r="R92" i="16" s="1"/>
  <c r="S93" i="16" s="1"/>
  <c r="T94" i="16" s="1"/>
  <c r="P91" i="16"/>
  <c r="D90" i="16"/>
  <c r="E90" i="16"/>
  <c r="U46" i="3"/>
  <c r="S46" i="3"/>
  <c r="T46" i="3" s="1"/>
  <c r="H64" i="2"/>
  <c r="G64" i="2"/>
  <c r="J64" i="2"/>
  <c r="K91" i="16" l="1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Q92" i="16"/>
  <c r="R93" i="16" s="1"/>
  <c r="S94" i="16" s="1"/>
  <c r="T95" i="16" s="1"/>
  <c r="P92" i="16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J92" i="16" l="1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Q93" i="16"/>
  <c r="R94" i="16" s="1"/>
  <c r="S95" i="16" s="1"/>
  <c r="T96" i="16" s="1"/>
  <c r="P93" i="16"/>
  <c r="U48" i="3"/>
  <c r="S48" i="3"/>
  <c r="T48" i="3" s="1"/>
  <c r="E50" i="3"/>
  <c r="D49" i="3"/>
  <c r="J49" i="3"/>
  <c r="R49" i="3"/>
  <c r="E92" i="16"/>
  <c r="D92" i="16"/>
  <c r="K65" i="2"/>
  <c r="I93" i="16" l="1"/>
  <c r="J94" i="16" s="1"/>
  <c r="H93" i="16"/>
  <c r="I94" i="16" s="1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J95" i="16"/>
  <c r="G93" i="16"/>
  <c r="H94" i="16" s="1"/>
  <c r="I95" i="16" s="1"/>
  <c r="K66" i="2"/>
  <c r="F53" i="3"/>
  <c r="E51" i="3"/>
  <c r="J50" i="3"/>
  <c r="R50" i="3"/>
  <c r="D50" i="3"/>
  <c r="Q94" i="16"/>
  <c r="R95" i="16" s="1"/>
  <c r="S96" i="16" s="1"/>
  <c r="T97" i="16" s="1"/>
  <c r="P94" i="16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6" i="16" l="1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Q95" i="16"/>
  <c r="R96" i="16" s="1"/>
  <c r="S97" i="16" s="1"/>
  <c r="T98" i="16" s="1"/>
  <c r="P95" i="16"/>
  <c r="E94" i="16"/>
  <c r="D94" i="16"/>
  <c r="E52" i="3"/>
  <c r="J51" i="3"/>
  <c r="R51" i="3"/>
  <c r="D51" i="3"/>
  <c r="C70" i="2"/>
  <c r="E69" i="2"/>
  <c r="D69" i="2"/>
  <c r="F69" i="2"/>
  <c r="L97" i="16" l="1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P96" i="16"/>
  <c r="Q96" i="16"/>
  <c r="R97" i="16" s="1"/>
  <c r="S98" i="16" s="1"/>
  <c r="T99" i="16" s="1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8" i="16" l="1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Q97" i="16"/>
  <c r="R98" i="16" s="1"/>
  <c r="S99" i="16" s="1"/>
  <c r="T100" i="16" s="1"/>
  <c r="P97" i="16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J99" i="16" l="1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P98" i="16"/>
  <c r="Q98" i="16"/>
  <c r="R99" i="16" s="1"/>
  <c r="S100" i="16" s="1"/>
  <c r="T101" i="16" s="1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F98" i="16" l="1"/>
  <c r="K100" i="16"/>
  <c r="L101" i="16" s="1"/>
  <c r="B72" i="18"/>
  <c r="C71" i="18"/>
  <c r="G98" i="16"/>
  <c r="H99" i="16" s="1"/>
  <c r="I100" i="16" s="1"/>
  <c r="J101" i="16" s="1"/>
  <c r="F58" i="3"/>
  <c r="P99" i="16"/>
  <c r="Q99" i="16"/>
  <c r="R100" i="16" s="1"/>
  <c r="S101" i="16" s="1"/>
  <c r="T102" i="16" s="1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T83" i="7"/>
  <c r="I72" i="2"/>
  <c r="H72" i="2"/>
  <c r="J72" i="2"/>
  <c r="G72" i="2"/>
  <c r="U83" i="7" l="1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P100" i="16"/>
  <c r="Q100" i="16"/>
  <c r="R101" i="16" s="1"/>
  <c r="S102" i="16" s="1"/>
  <c r="T103" i="16" s="1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J102" i="16" l="1"/>
  <c r="K102" i="16"/>
  <c r="L103" i="16" s="1"/>
  <c r="G100" i="16"/>
  <c r="H101" i="16" s="1"/>
  <c r="I102" i="16" s="1"/>
  <c r="D100" i="16"/>
  <c r="E100" i="16"/>
  <c r="D75" i="2"/>
  <c r="C76" i="2"/>
  <c r="F75" i="2"/>
  <c r="E75" i="2"/>
  <c r="Q101" i="16"/>
  <c r="R102" i="16" s="1"/>
  <c r="S103" i="16" s="1"/>
  <c r="T104" i="16" s="1"/>
  <c r="P101" i="16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J103" i="16" l="1"/>
  <c r="F101" i="16"/>
  <c r="K103" i="16"/>
  <c r="L104" i="16" s="1"/>
  <c r="G101" i="16"/>
  <c r="H102" i="16" s="1"/>
  <c r="I103" i="16" s="1"/>
  <c r="J104" i="16" s="1"/>
  <c r="K74" i="2"/>
  <c r="P102" i="16"/>
  <c r="Q102" i="16"/>
  <c r="R103" i="16" s="1"/>
  <c r="S104" i="16" s="1"/>
  <c r="T105" i="16" s="1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K104" i="16" l="1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Q103" i="16"/>
  <c r="R104" i="16" s="1"/>
  <c r="S105" i="16" s="1"/>
  <c r="T106" i="16" s="1"/>
  <c r="P103" i="16"/>
  <c r="E60" i="3"/>
  <c r="J59" i="3"/>
  <c r="R59" i="3"/>
  <c r="D59" i="3"/>
  <c r="F103" i="16" l="1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Q104" i="16"/>
  <c r="R105" i="16" s="1"/>
  <c r="S106" i="16" s="1"/>
  <c r="T107" i="16" s="1"/>
  <c r="P104" i="16"/>
  <c r="E61" i="3"/>
  <c r="D60" i="3"/>
  <c r="J60" i="3"/>
  <c r="R60" i="3"/>
  <c r="D103" i="16"/>
  <c r="E103" i="16"/>
  <c r="J106" i="16" l="1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P105" i="16"/>
  <c r="Q105" i="16"/>
  <c r="R106" i="16" s="1"/>
  <c r="S107" i="16" s="1"/>
  <c r="T108" i="16" s="1"/>
  <c r="F64" i="3"/>
  <c r="K107" i="16" l="1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P106" i="16"/>
  <c r="Q106" i="16"/>
  <c r="R107" i="16" s="1"/>
  <c r="S108" i="16" s="1"/>
  <c r="T109" i="16" s="1"/>
  <c r="K78" i="2"/>
  <c r="E63" i="3"/>
  <c r="D62" i="3"/>
  <c r="R62" i="3"/>
  <c r="J62" i="3"/>
  <c r="F106" i="16" l="1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P107" i="16"/>
  <c r="Q107" i="16"/>
  <c r="R108" i="16" s="1"/>
  <c r="S109" i="16" s="1"/>
  <c r="T110" i="16" s="1"/>
  <c r="I80" i="2"/>
  <c r="C82" i="2"/>
  <c r="D81" i="2"/>
  <c r="F81" i="2"/>
  <c r="E81" i="2"/>
  <c r="H80" i="2"/>
  <c r="G80" i="2"/>
  <c r="J80" i="2"/>
  <c r="F66" i="3"/>
  <c r="K109" i="16" l="1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P108" i="16"/>
  <c r="Q108" i="16"/>
  <c r="R109" i="16" s="1"/>
  <c r="S110" i="16" s="1"/>
  <c r="T111" i="16" s="1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K110" i="16" l="1"/>
  <c r="L111" i="16" s="1"/>
  <c r="F108" i="16"/>
  <c r="G108" i="16"/>
  <c r="H109" i="16" s="1"/>
  <c r="I110" i="16" s="1"/>
  <c r="Q109" i="16"/>
  <c r="R110" i="16" s="1"/>
  <c r="S111" i="16" s="1"/>
  <c r="T112" i="16" s="1"/>
  <c r="P109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J111" i="16" l="1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Q110" i="16"/>
  <c r="R111" i="16" s="1"/>
  <c r="S112" i="16" s="1"/>
  <c r="T113" i="16" s="1"/>
  <c r="P110" i="16"/>
  <c r="C85" i="2"/>
  <c r="D84" i="2"/>
  <c r="E84" i="2"/>
  <c r="F84" i="2"/>
  <c r="K82" i="2"/>
  <c r="S65" i="3"/>
  <c r="T65" i="3" s="1"/>
  <c r="U65" i="3"/>
  <c r="H83" i="2"/>
  <c r="G83" i="2"/>
  <c r="J83" i="2"/>
  <c r="K112" i="16" l="1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1" i="16"/>
  <c r="Q111" i="16"/>
  <c r="R112" i="16" s="1"/>
  <c r="S113" i="16" s="1"/>
  <c r="T114" i="16" s="1"/>
  <c r="J113" i="16" l="1"/>
  <c r="K113" i="16"/>
  <c r="L114" i="16" s="1"/>
  <c r="F111" i="16"/>
  <c r="G111" i="16"/>
  <c r="H112" i="16" s="1"/>
  <c r="I113" i="16" s="1"/>
  <c r="J114" i="16" s="1"/>
  <c r="I85" i="2"/>
  <c r="K84" i="2"/>
  <c r="P112" i="16"/>
  <c r="Q112" i="16"/>
  <c r="R113" i="16" s="1"/>
  <c r="S114" i="16" s="1"/>
  <c r="T115" i="16" s="1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F112" i="16" l="1"/>
  <c r="K114" i="16"/>
  <c r="L115" i="16" s="1"/>
  <c r="G112" i="16"/>
  <c r="H113" i="16" s="1"/>
  <c r="I114" i="16" s="1"/>
  <c r="K85" i="2"/>
  <c r="E87" i="2"/>
  <c r="D87" i="2"/>
  <c r="F87" i="2"/>
  <c r="C88" i="2"/>
  <c r="Q113" i="16"/>
  <c r="R114" i="16" s="1"/>
  <c r="S115" i="16" s="1"/>
  <c r="T116" i="16" s="1"/>
  <c r="P113" i="16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F113" i="16" l="1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P114" i="16"/>
  <c r="Q114" i="16"/>
  <c r="R115" i="16" s="1"/>
  <c r="S116" i="16" s="1"/>
  <c r="T117" i="16" s="1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F114" i="16" l="1"/>
  <c r="K116" i="16"/>
  <c r="L117" i="16" s="1"/>
  <c r="G114" i="16"/>
  <c r="H115" i="16" s="1"/>
  <c r="I116" i="16" s="1"/>
  <c r="I88" i="2"/>
  <c r="H88" i="2"/>
  <c r="G88" i="2"/>
  <c r="J88" i="2"/>
  <c r="F74" i="3"/>
  <c r="Q115" i="16"/>
  <c r="R116" i="16" s="1"/>
  <c r="S117" i="16" s="1"/>
  <c r="T118" i="16" s="1"/>
  <c r="P115" i="16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J117" i="16" l="1"/>
  <c r="K117" i="16"/>
  <c r="L118" i="16" s="1"/>
  <c r="G115" i="16"/>
  <c r="H116" i="16" s="1"/>
  <c r="I117" i="16" s="1"/>
  <c r="P116" i="16"/>
  <c r="Q116" i="16"/>
  <c r="R117" i="16" s="1"/>
  <c r="S118" i="16" s="1"/>
  <c r="T119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J118" i="16" l="1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P117" i="16"/>
  <c r="Q117" i="16"/>
  <c r="R118" i="16" s="1"/>
  <c r="S119" i="16" s="1"/>
  <c r="T120" i="16" s="1"/>
  <c r="F76" i="3"/>
  <c r="D116" i="16"/>
  <c r="E116" i="16"/>
  <c r="H90" i="2"/>
  <c r="J90" i="2"/>
  <c r="G90" i="2"/>
  <c r="J119" i="16" l="1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8" i="16"/>
  <c r="Q118" i="16"/>
  <c r="R119" i="16" s="1"/>
  <c r="S120" i="16" s="1"/>
  <c r="T121" i="16" s="1"/>
  <c r="F118" i="16" l="1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P119" i="16"/>
  <c r="Q119" i="16"/>
  <c r="R120" i="16" s="1"/>
  <c r="S121" i="16" s="1"/>
  <c r="T122" i="16" s="1"/>
  <c r="F78" i="3"/>
  <c r="H92" i="2"/>
  <c r="G92" i="2"/>
  <c r="J92" i="2"/>
  <c r="S74" i="3"/>
  <c r="T74" i="3" s="1"/>
  <c r="U74" i="3"/>
  <c r="E76" i="3"/>
  <c r="R75" i="3"/>
  <c r="J75" i="3"/>
  <c r="D75" i="3"/>
  <c r="F119" i="16" l="1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P120" i="16"/>
  <c r="Q120" i="16"/>
  <c r="R121" i="16" s="1"/>
  <c r="S122" i="16" s="1"/>
  <c r="T123" i="16" s="1"/>
  <c r="D94" i="2"/>
  <c r="C95" i="2"/>
  <c r="E94" i="2"/>
  <c r="F94" i="2"/>
  <c r="F120" i="16" l="1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Q121" i="16"/>
  <c r="R122" i="16" s="1"/>
  <c r="S123" i="16" s="1"/>
  <c r="T124" i="16" s="1"/>
  <c r="P121" i="16"/>
  <c r="E78" i="3"/>
  <c r="R77" i="3"/>
  <c r="D77" i="3"/>
  <c r="J77" i="3"/>
  <c r="I94" i="2"/>
  <c r="S76" i="3"/>
  <c r="T76" i="3" s="1"/>
  <c r="U76" i="3"/>
  <c r="J123" i="16" l="1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Q122" i="16"/>
  <c r="R123" i="16" s="1"/>
  <c r="S124" i="16" s="1"/>
  <c r="T125" i="16" s="1"/>
  <c r="P122" i="16"/>
  <c r="I95" i="2"/>
  <c r="K124" i="16" l="1"/>
  <c r="L125" i="16" s="1"/>
  <c r="F122" i="16"/>
  <c r="G122" i="16"/>
  <c r="H123" i="16" s="1"/>
  <c r="I124" i="16" s="1"/>
  <c r="E80" i="3"/>
  <c r="D79" i="3"/>
  <c r="J79" i="3"/>
  <c r="R79" i="3"/>
  <c r="Q123" i="16"/>
  <c r="R124" i="16" s="1"/>
  <c r="S125" i="16" s="1"/>
  <c r="T126" i="16" s="1"/>
  <c r="P123" i="16"/>
  <c r="F82" i="3"/>
  <c r="K95" i="2"/>
  <c r="E122" i="16"/>
  <c r="D122" i="16"/>
  <c r="S78" i="3"/>
  <c r="T78" i="3" s="1"/>
  <c r="U78" i="3"/>
  <c r="J125" i="16" l="1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4" i="16"/>
  <c r="R125" i="16" s="1"/>
  <c r="S126" i="16" s="1"/>
  <c r="T127" i="16" s="1"/>
  <c r="P124" i="16"/>
  <c r="K126" i="16" l="1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Q125" i="16"/>
  <c r="R126" i="16" s="1"/>
  <c r="S127" i="16" s="1"/>
  <c r="T128" i="16" s="1"/>
  <c r="P125" i="16"/>
  <c r="C8" i="4"/>
  <c r="C7" i="4"/>
  <c r="C40" i="2"/>
  <c r="C37" i="2"/>
  <c r="C4" i="18" s="1"/>
  <c r="F125" i="16" l="1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6" i="16"/>
  <c r="Q126" i="16"/>
  <c r="R127" i="16" s="1"/>
  <c r="S128" i="16" s="1"/>
  <c r="T129" i="16" s="1"/>
  <c r="J128" i="16" l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P127" i="16"/>
  <c r="Q127" i="16"/>
  <c r="R128" i="16" s="1"/>
  <c r="S129" i="16" s="1"/>
  <c r="T130" i="16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J129" i="16" l="1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Q128" i="16"/>
  <c r="R129" i="16" s="1"/>
  <c r="S130" i="16" s="1"/>
  <c r="T131" i="16" s="1"/>
  <c r="P128" i="16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K130" i="16" l="1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P129" i="16"/>
  <c r="Q129" i="16"/>
  <c r="R130" i="16" s="1"/>
  <c r="S131" i="16" s="1"/>
  <c r="T132" i="16" s="1"/>
  <c r="I84" i="3"/>
  <c r="D84" i="4" s="1"/>
  <c r="E84" i="4"/>
  <c r="F84" i="4" s="1"/>
  <c r="E86" i="3"/>
  <c r="D85" i="3"/>
  <c r="H85" i="3" s="1"/>
  <c r="J85" i="3"/>
  <c r="R85" i="3"/>
  <c r="F129" i="16" l="1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Q130" i="16"/>
  <c r="R131" i="16" s="1"/>
  <c r="S132" i="16" s="1"/>
  <c r="T133" i="16" s="1"/>
  <c r="P130" i="16"/>
  <c r="S85" i="3"/>
  <c r="T85" i="3" s="1"/>
  <c r="U85" i="3"/>
  <c r="E129" i="16"/>
  <c r="D129" i="16"/>
  <c r="F130" i="16" l="1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P131" i="16"/>
  <c r="Q131" i="16"/>
  <c r="R132" i="16" s="1"/>
  <c r="S133" i="16" s="1"/>
  <c r="T134" i="16" s="1"/>
  <c r="H29" i="4"/>
  <c r="G29" i="4"/>
  <c r="I29" i="4" s="1"/>
  <c r="U86" i="3"/>
  <c r="S86" i="3"/>
  <c r="T86" i="3" s="1"/>
  <c r="J133" i="16" l="1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Q132" i="16"/>
  <c r="R133" i="16" s="1"/>
  <c r="S134" i="16" s="1"/>
  <c r="T135" i="16" s="1"/>
  <c r="P132" i="16"/>
  <c r="U87" i="3"/>
  <c r="S87" i="3"/>
  <c r="T87" i="3" s="1"/>
  <c r="E89" i="3"/>
  <c r="J88" i="3"/>
  <c r="R88" i="3"/>
  <c r="D88" i="3"/>
  <c r="H88" i="3" s="1"/>
  <c r="J134" i="16" l="1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Q133" i="16"/>
  <c r="R134" i="16" s="1"/>
  <c r="S135" i="16" s="1"/>
  <c r="T136" i="16" s="1"/>
  <c r="P133" i="16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J135" i="16" l="1"/>
  <c r="F133" i="16"/>
  <c r="K135" i="16"/>
  <c r="L136" i="16" s="1"/>
  <c r="G133" i="16"/>
  <c r="H134" i="16" s="1"/>
  <c r="I135" i="16" s="1"/>
  <c r="E91" i="3"/>
  <c r="D90" i="3"/>
  <c r="H90" i="3" s="1"/>
  <c r="J90" i="3"/>
  <c r="R90" i="3"/>
  <c r="Q134" i="16"/>
  <c r="R135" i="16" s="1"/>
  <c r="S136" i="16" s="1"/>
  <c r="T137" i="16" s="1"/>
  <c r="P134" i="16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F134" i="16" l="1"/>
  <c r="J136" i="16"/>
  <c r="K136" i="16"/>
  <c r="L137" i="16" s="1"/>
  <c r="G134" i="16"/>
  <c r="H135" i="16" s="1"/>
  <c r="I136" i="16" s="1"/>
  <c r="M31" i="3"/>
  <c r="AC30" i="3"/>
  <c r="C30" i="4"/>
  <c r="Q135" i="16"/>
  <c r="R136" i="16" s="1"/>
  <c r="S137" i="16" s="1"/>
  <c r="T138" i="16" s="1"/>
  <c r="P135" i="16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F135" i="16" l="1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P136" i="16"/>
  <c r="Q136" i="16"/>
  <c r="R137" i="16" s="1"/>
  <c r="S138" i="16" s="1"/>
  <c r="T139" i="16" s="1"/>
  <c r="G30" i="4"/>
  <c r="I30" i="4" s="1"/>
  <c r="H30" i="4"/>
  <c r="E91" i="4"/>
  <c r="F91" i="4" s="1"/>
  <c r="I91" i="3"/>
  <c r="D91" i="4" s="1"/>
  <c r="N31" i="3"/>
  <c r="AI31" i="3"/>
  <c r="O31" i="3"/>
  <c r="K138" i="16" l="1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P137" i="16"/>
  <c r="Q137" i="16"/>
  <c r="R138" i="16" s="1"/>
  <c r="S139" i="16" s="1"/>
  <c r="T140" i="16" s="1"/>
  <c r="E94" i="3"/>
  <c r="D93" i="3"/>
  <c r="H93" i="3" s="1"/>
  <c r="R93" i="3"/>
  <c r="J93" i="3"/>
  <c r="E136" i="16"/>
  <c r="D136" i="16"/>
  <c r="E92" i="4"/>
  <c r="F92" i="4" s="1"/>
  <c r="I92" i="3"/>
  <c r="D92" i="4" s="1"/>
  <c r="J139" i="16" l="1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P138" i="16"/>
  <c r="Q138" i="16"/>
  <c r="R139" i="16" s="1"/>
  <c r="S140" i="16" s="1"/>
  <c r="T141" i="16" s="1"/>
  <c r="I93" i="3"/>
  <c r="D93" i="4" s="1"/>
  <c r="E93" i="4"/>
  <c r="F93" i="4" s="1"/>
  <c r="E95" i="3"/>
  <c r="J94" i="3"/>
  <c r="D94" i="3"/>
  <c r="H94" i="3" s="1"/>
  <c r="R94" i="3"/>
  <c r="F138" i="16" l="1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Q139" i="16"/>
  <c r="R140" i="16" s="1"/>
  <c r="S141" i="16" s="1"/>
  <c r="T142" i="16" s="1"/>
  <c r="P139" i="16"/>
  <c r="L31" i="4"/>
  <c r="V31" i="3"/>
  <c r="U94" i="3"/>
  <c r="S94" i="3"/>
  <c r="T94" i="3" s="1"/>
  <c r="F98" i="3"/>
  <c r="J141" i="16" l="1"/>
  <c r="K141" i="16"/>
  <c r="L142" i="16" s="1"/>
  <c r="G139" i="16"/>
  <c r="H140" i="16" s="1"/>
  <c r="I141" i="16" s="1"/>
  <c r="E97" i="3"/>
  <c r="D96" i="3"/>
  <c r="H96" i="3" s="1"/>
  <c r="J96" i="3"/>
  <c r="R96" i="3"/>
  <c r="P140" i="16"/>
  <c r="Q140" i="16"/>
  <c r="R141" i="16" s="1"/>
  <c r="S142" i="16" s="1"/>
  <c r="T143" i="16" s="1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F140" i="16" l="1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P141" i="16"/>
  <c r="Q141" i="16"/>
  <c r="R142" i="16" s="1"/>
  <c r="S143" i="16" s="1"/>
  <c r="T144" i="16" s="1"/>
  <c r="E98" i="3"/>
  <c r="J97" i="3"/>
  <c r="R97" i="3"/>
  <c r="D97" i="3"/>
  <c r="H97" i="3" s="1"/>
  <c r="F141" i="16" l="1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Q142" i="16"/>
  <c r="R143" i="16" s="1"/>
  <c r="S144" i="16" s="1"/>
  <c r="T145" i="16" s="1"/>
  <c r="P142" i="16"/>
  <c r="F142" i="16" l="1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P143" i="16"/>
  <c r="Q143" i="16"/>
  <c r="R144" i="16" s="1"/>
  <c r="S145" i="16" s="1"/>
  <c r="T146" i="16" s="1"/>
  <c r="E142" i="16"/>
  <c r="F143" i="16" s="1"/>
  <c r="D142" i="16"/>
  <c r="F102" i="3"/>
  <c r="K145" i="16" l="1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F144" i="16" s="1"/>
  <c r="Q144" i="16"/>
  <c r="R145" i="16" s="1"/>
  <c r="S146" i="16" s="1"/>
  <c r="T147" i="16" s="1"/>
  <c r="P144" i="16"/>
  <c r="I99" i="3"/>
  <c r="D99" i="4" s="1"/>
  <c r="E99" i="4"/>
  <c r="F99" i="4" s="1"/>
  <c r="Q32" i="3"/>
  <c r="K146" i="16" l="1"/>
  <c r="L147" i="16" s="1"/>
  <c r="G144" i="16"/>
  <c r="H145" i="16" s="1"/>
  <c r="I146" i="16" s="1"/>
  <c r="K100" i="3"/>
  <c r="L100" i="3" s="1"/>
  <c r="F104" i="3"/>
  <c r="L32" i="4"/>
  <c r="V32" i="3"/>
  <c r="Q145" i="16"/>
  <c r="R146" i="16" s="1"/>
  <c r="S147" i="16" s="1"/>
  <c r="T148" i="16" s="1"/>
  <c r="P145" i="16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J147" i="16" l="1"/>
  <c r="F145" i="16"/>
  <c r="K147" i="16"/>
  <c r="L148" i="16" s="1"/>
  <c r="G145" i="16"/>
  <c r="H146" i="16" s="1"/>
  <c r="I147" i="16" s="1"/>
  <c r="J148" i="16" s="1"/>
  <c r="K101" i="3"/>
  <c r="L101" i="3" s="1"/>
  <c r="F105" i="3"/>
  <c r="P146" i="16"/>
  <c r="Q146" i="16"/>
  <c r="R147" i="16" s="1"/>
  <c r="S148" i="16" s="1"/>
  <c r="T149" i="16" s="1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F146" i="16" l="1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Q147" i="16"/>
  <c r="R148" i="16" s="1"/>
  <c r="S149" i="16" s="1"/>
  <c r="T150" i="16" s="1"/>
  <c r="P147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J149" i="16" l="1"/>
  <c r="F147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Q148" i="16"/>
  <c r="R149" i="16" s="1"/>
  <c r="S150" i="16" s="1"/>
  <c r="T151" i="16" s="1"/>
  <c r="P148" i="16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F148" i="16" l="1"/>
  <c r="K150" i="16"/>
  <c r="L151" i="16" s="1"/>
  <c r="G148" i="16"/>
  <c r="H149" i="16" s="1"/>
  <c r="I150" i="16" s="1"/>
  <c r="D148" i="16"/>
  <c r="E148" i="16"/>
  <c r="F149" i="16" s="1"/>
  <c r="P149" i="16"/>
  <c r="Q149" i="16"/>
  <c r="R150" i="16" s="1"/>
  <c r="S151" i="16" s="1"/>
  <c r="T152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J151" i="16" l="1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P150" i="16"/>
  <c r="Q150" i="16"/>
  <c r="R151" i="16" s="1"/>
  <c r="S152" i="16" s="1"/>
  <c r="T153" i="16" s="1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J152" i="16" l="1"/>
  <c r="K152" i="16"/>
  <c r="L153" i="16" s="1"/>
  <c r="G150" i="16"/>
  <c r="H151" i="16" s="1"/>
  <c r="I152" i="16" s="1"/>
  <c r="J153" i="16" s="1"/>
  <c r="K106" i="3"/>
  <c r="L106" i="3" s="1"/>
  <c r="P151" i="16"/>
  <c r="Q151" i="16"/>
  <c r="R152" i="16" s="1"/>
  <c r="S153" i="16" s="1"/>
  <c r="T154" i="16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F151" i="16" l="1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Q152" i="16"/>
  <c r="R153" i="16" s="1"/>
  <c r="S154" i="16" s="1"/>
  <c r="T155" i="16" s="1"/>
  <c r="P152" i="16"/>
  <c r="J154" i="16" l="1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P153" i="16"/>
  <c r="Q153" i="16"/>
  <c r="R154" i="16" s="1"/>
  <c r="S155" i="16" s="1"/>
  <c r="T156" i="16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F153" i="16" l="1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Q154" i="16"/>
  <c r="R155" i="16" s="1"/>
  <c r="S156" i="16" s="1"/>
  <c r="T157" i="16" s="1"/>
  <c r="P154" i="16"/>
  <c r="D153" i="16"/>
  <c r="E153" i="16"/>
  <c r="F154" i="16" s="1"/>
  <c r="K109" i="3"/>
  <c r="L109" i="3" s="1"/>
  <c r="U109" i="3"/>
  <c r="S109" i="3"/>
  <c r="T109" i="3" s="1"/>
  <c r="J33" i="4"/>
  <c r="K156" i="16" l="1"/>
  <c r="L157" i="16" s="1"/>
  <c r="V34" i="3"/>
  <c r="G154" i="16"/>
  <c r="H155" i="16" s="1"/>
  <c r="I156" i="16" s="1"/>
  <c r="J157" i="16" s="1"/>
  <c r="I110" i="3"/>
  <c r="D110" i="4" s="1"/>
  <c r="E110" i="4"/>
  <c r="F110" i="4" s="1"/>
  <c r="P155" i="16"/>
  <c r="Q155" i="16"/>
  <c r="R156" i="16" s="1"/>
  <c r="S157" i="16" s="1"/>
  <c r="T158" i="16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K157" i="16" l="1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6" i="16"/>
  <c r="R157" i="16" s="1"/>
  <c r="S158" i="16" s="1"/>
  <c r="T159" i="16" s="1"/>
  <c r="P156" i="16"/>
  <c r="K158" i="16" l="1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Q157" i="16"/>
  <c r="R158" i="16" s="1"/>
  <c r="S159" i="16" s="1"/>
  <c r="T160" i="16" s="1"/>
  <c r="P157" i="16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K159" i="16" l="1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P158" i="16"/>
  <c r="Q158" i="16"/>
  <c r="R159" i="16" s="1"/>
  <c r="S160" i="16" s="1"/>
  <c r="T161" i="16" s="1"/>
  <c r="K34" i="4"/>
  <c r="M34" i="4"/>
  <c r="P35" i="3"/>
  <c r="Q35" i="3" s="1"/>
  <c r="J160" i="16" l="1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Q159" i="16"/>
  <c r="R160" i="16" s="1"/>
  <c r="S161" i="16" s="1"/>
  <c r="T162" i="16" s="1"/>
  <c r="P159" i="16"/>
  <c r="I114" i="3"/>
  <c r="D114" i="4" s="1"/>
  <c r="E114" i="4"/>
  <c r="F114" i="4" s="1"/>
  <c r="E158" i="16"/>
  <c r="D158" i="16"/>
  <c r="J161" i="16" l="1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60" i="16"/>
  <c r="R161" i="16" s="1"/>
  <c r="S162" i="16" s="1"/>
  <c r="T163" i="16" s="1"/>
  <c r="P160" i="16"/>
  <c r="F160" i="16" l="1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1" i="16"/>
  <c r="R162" i="16" s="1"/>
  <c r="S163" i="16" s="1"/>
  <c r="T164" i="16" s="1"/>
  <c r="P161" i="16"/>
  <c r="K163" i="16" l="1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Q162" i="16"/>
  <c r="R163" i="16" s="1"/>
  <c r="S164" i="16" s="1"/>
  <c r="T165" i="16" s="1"/>
  <c r="P162" i="16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K164" i="16" l="1"/>
  <c r="L165" i="16" s="1"/>
  <c r="G162" i="16"/>
  <c r="H163" i="16" s="1"/>
  <c r="I164" i="16" s="1"/>
  <c r="J165" i="16" s="1"/>
  <c r="P163" i="16"/>
  <c r="Q163" i="16"/>
  <c r="R164" i="16" s="1"/>
  <c r="S165" i="16" s="1"/>
  <c r="T166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63" i="16" s="1"/>
  <c r="F122" i="3"/>
  <c r="M35" i="4"/>
  <c r="K35" i="4"/>
  <c r="K165" i="16" l="1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4" i="16"/>
  <c r="R165" i="16" s="1"/>
  <c r="S166" i="16" s="1"/>
  <c r="T167" i="16" s="1"/>
  <c r="P164" i="16"/>
  <c r="J166" i="16" l="1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P165" i="16"/>
  <c r="Q165" i="16"/>
  <c r="R166" i="16" s="1"/>
  <c r="S167" i="16" s="1"/>
  <c r="T168" i="16" s="1"/>
  <c r="D164" i="16"/>
  <c r="E164" i="16"/>
  <c r="W36" i="3"/>
  <c r="X36" i="3" s="1"/>
  <c r="Y36" i="3" s="1"/>
  <c r="Z36" i="3" s="1"/>
  <c r="AA36" i="3" s="1"/>
  <c r="AB36" i="3" s="1"/>
  <c r="F165" i="16" l="1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Q166" i="16"/>
  <c r="R167" i="16" s="1"/>
  <c r="S168" i="16" s="1"/>
  <c r="T169" i="16" s="1"/>
  <c r="P166" i="16"/>
  <c r="K121" i="3"/>
  <c r="L121" i="3" s="1"/>
  <c r="J168" i="16" l="1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Q167" i="16"/>
  <c r="R168" i="16" s="1"/>
  <c r="S169" i="16" s="1"/>
  <c r="T170" i="16" s="1"/>
  <c r="P167" i="16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K169" i="16" l="1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8" i="16"/>
  <c r="Q168" i="16"/>
  <c r="R169" i="16" s="1"/>
  <c r="S170" i="16" s="1"/>
  <c r="T171" i="16" s="1"/>
  <c r="K170" i="16" l="1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9" i="16"/>
  <c r="Q169" i="16"/>
  <c r="R170" i="16" s="1"/>
  <c r="S171" i="16" s="1"/>
  <c r="T172" i="16" s="1"/>
  <c r="K171" i="16" l="1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P170" i="16"/>
  <c r="Q170" i="16"/>
  <c r="R171" i="16" s="1"/>
  <c r="S172" i="16" s="1"/>
  <c r="T173" i="16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J172" i="16" l="1"/>
  <c r="K172" i="16"/>
  <c r="L173" i="16" s="1"/>
  <c r="F170" i="16"/>
  <c r="G170" i="16"/>
  <c r="H171" i="16" s="1"/>
  <c r="I172" i="16" s="1"/>
  <c r="J173" i="16" s="1"/>
  <c r="K126" i="3"/>
  <c r="L126" i="3" s="1"/>
  <c r="P171" i="16"/>
  <c r="Q171" i="16"/>
  <c r="R172" i="16" s="1"/>
  <c r="S173" i="16" s="1"/>
  <c r="T174" i="16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K173" i="16" l="1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P172" i="16"/>
  <c r="Q172" i="16"/>
  <c r="R173" i="16" s="1"/>
  <c r="S174" i="16" s="1"/>
  <c r="T175" i="16" s="1"/>
  <c r="E171" i="16"/>
  <c r="F172" i="16" s="1"/>
  <c r="D171" i="16"/>
  <c r="J174" i="16" l="1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Q173" i="16"/>
  <c r="R174" i="16" s="1"/>
  <c r="S175" i="16" s="1"/>
  <c r="T176" i="16" s="1"/>
  <c r="P173" i="16"/>
  <c r="I128" i="3"/>
  <c r="D128" i="4" s="1"/>
  <c r="E128" i="4"/>
  <c r="F128" i="4" s="1"/>
  <c r="K175" i="16" l="1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P174" i="16"/>
  <c r="Q174" i="16"/>
  <c r="R175" i="16" s="1"/>
  <c r="S176" i="16" s="1"/>
  <c r="T177" i="16" s="1"/>
  <c r="K176" i="16" l="1"/>
  <c r="L177" i="16" s="1"/>
  <c r="G174" i="16"/>
  <c r="H175" i="16" s="1"/>
  <c r="I176" i="16" s="1"/>
  <c r="J177" i="16" s="1"/>
  <c r="F134" i="3"/>
  <c r="S130" i="3"/>
  <c r="T130" i="3" s="1"/>
  <c r="U130" i="3"/>
  <c r="Q175" i="16"/>
  <c r="R176" i="16" s="1"/>
  <c r="S177" i="16" s="1"/>
  <c r="T178" i="16" s="1"/>
  <c r="P175" i="16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K177" i="16" l="1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P176" i="16"/>
  <c r="Q176" i="16"/>
  <c r="R177" i="16" s="1"/>
  <c r="S178" i="16" s="1"/>
  <c r="T179" i="16" s="1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K178" i="16" l="1"/>
  <c r="L179" i="16" s="1"/>
  <c r="F176" i="16"/>
  <c r="L39" i="4"/>
  <c r="G176" i="16"/>
  <c r="H177" i="16" s="1"/>
  <c r="I178" i="16" s="1"/>
  <c r="J179" i="16" s="1"/>
  <c r="K132" i="3"/>
  <c r="L132" i="3" s="1"/>
  <c r="F136" i="3"/>
  <c r="P177" i="16"/>
  <c r="Q177" i="16"/>
  <c r="R178" i="16" s="1"/>
  <c r="S179" i="16" s="1"/>
  <c r="T180" i="16" s="1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K180" i="16" l="1"/>
  <c r="L181" i="16" s="1"/>
  <c r="K179" i="16"/>
  <c r="L180" i="16" s="1"/>
  <c r="F177" i="16"/>
  <c r="G177" i="16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P178" i="16"/>
  <c r="Q178" i="16"/>
  <c r="R179" i="16" s="1"/>
  <c r="S180" i="16" s="1"/>
  <c r="T181" i="16" s="1"/>
  <c r="F178" i="16" l="1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Q179" i="16"/>
  <c r="R180" i="16" s="1"/>
  <c r="S181" i="16" s="1"/>
  <c r="T182" i="16" s="1"/>
  <c r="P179" i="16"/>
  <c r="F138" i="3"/>
  <c r="G39" i="4"/>
  <c r="I39" i="4" s="1"/>
  <c r="J39" i="4" s="1"/>
  <c r="H39" i="4"/>
  <c r="N40" i="3"/>
  <c r="O40" i="3"/>
  <c r="AI40" i="3"/>
  <c r="F179" i="16" l="1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Q180" i="16"/>
  <c r="R181" i="16" s="1"/>
  <c r="S182" i="16" s="1"/>
  <c r="T183" i="16" s="1"/>
  <c r="P180" i="16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F180" i="16" l="1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P181" i="16"/>
  <c r="Q181" i="16"/>
  <c r="R182" i="16" s="1"/>
  <c r="S183" i="16" s="1"/>
  <c r="T184" i="16" s="1"/>
  <c r="D180" i="16"/>
  <c r="E180" i="16"/>
  <c r="S136" i="3"/>
  <c r="T136" i="3" s="1"/>
  <c r="U136" i="3"/>
  <c r="F140" i="3"/>
  <c r="F181" i="16" l="1"/>
  <c r="G181" i="16"/>
  <c r="H182" i="16" s="1"/>
  <c r="I183" i="16" s="1"/>
  <c r="J184" i="16" s="1"/>
  <c r="K185" i="16" s="1"/>
  <c r="L186" i="16" s="1"/>
  <c r="Q182" i="16"/>
  <c r="R183" i="16" s="1"/>
  <c r="S184" i="16" s="1"/>
  <c r="T185" i="16" s="1"/>
  <c r="P182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G182" i="16" l="1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P183" i="16"/>
  <c r="Q183" i="16"/>
  <c r="R184" i="16" s="1"/>
  <c r="S185" i="16" s="1"/>
  <c r="T186" i="16" s="1"/>
  <c r="E182" i="16"/>
  <c r="D182" i="16"/>
  <c r="F142" i="3"/>
  <c r="S138" i="3"/>
  <c r="T138" i="3" s="1"/>
  <c r="U138" i="3"/>
  <c r="F183" i="16" l="1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Q184" i="16"/>
  <c r="R185" i="16" s="1"/>
  <c r="S186" i="16" s="1"/>
  <c r="T187" i="16" s="1"/>
  <c r="P184" i="16"/>
  <c r="I139" i="3"/>
  <c r="D139" i="4" s="1"/>
  <c r="E139" i="4"/>
  <c r="F139" i="4" s="1"/>
  <c r="G40" i="4"/>
  <c r="I40" i="4" s="1"/>
  <c r="J40" i="4" s="1"/>
  <c r="H40" i="4"/>
  <c r="F184" i="16" l="1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P185" i="16"/>
  <c r="Q185" i="16"/>
  <c r="R186" i="16" s="1"/>
  <c r="S187" i="16" s="1"/>
  <c r="T188" i="16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F185" i="16" l="1"/>
  <c r="G185" i="16"/>
  <c r="H186" i="16" s="1"/>
  <c r="I187" i="16" s="1"/>
  <c r="J188" i="16" s="1"/>
  <c r="K189" i="16" s="1"/>
  <c r="L190" i="16" s="1"/>
  <c r="P186" i="16"/>
  <c r="Q186" i="16"/>
  <c r="R187" i="16" s="1"/>
  <c r="S188" i="16" s="1"/>
  <c r="T189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F186" i="16" l="1"/>
  <c r="G186" i="16"/>
  <c r="H187" i="16" s="1"/>
  <c r="I188" i="16" s="1"/>
  <c r="J189" i="16" s="1"/>
  <c r="K190" i="16" s="1"/>
  <c r="L191" i="16" s="1"/>
  <c r="K142" i="3"/>
  <c r="L142" i="3" s="1"/>
  <c r="P187" i="16"/>
  <c r="Q187" i="16"/>
  <c r="R188" i="16" s="1"/>
  <c r="S189" i="16" s="1"/>
  <c r="T190" i="16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G187" i="16" l="1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8" i="16"/>
  <c r="Q188" i="16"/>
  <c r="R189" i="16" s="1"/>
  <c r="S190" i="16" s="1"/>
  <c r="T191" i="16" s="1"/>
  <c r="F188" i="16" l="1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Q189" i="16"/>
  <c r="R190" i="16" s="1"/>
  <c r="S191" i="16" s="1"/>
  <c r="T192" i="16" s="1"/>
  <c r="P189" i="16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F189" i="16" l="1"/>
  <c r="G189" i="16"/>
  <c r="H190" i="16" s="1"/>
  <c r="I191" i="16" s="1"/>
  <c r="J192" i="16" s="1"/>
  <c r="K193" i="16" s="1"/>
  <c r="L194" i="16" s="1"/>
  <c r="P42" i="3"/>
  <c r="Q42" i="3" s="1"/>
  <c r="L42" i="4" s="1"/>
  <c r="Q190" i="16"/>
  <c r="R191" i="16" s="1"/>
  <c r="S192" i="16" s="1"/>
  <c r="T193" i="16" s="1"/>
  <c r="P190" i="16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G190" i="16" l="1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P191" i="16"/>
  <c r="Q191" i="16"/>
  <c r="R192" i="16" s="1"/>
  <c r="S193" i="16" s="1"/>
  <c r="T194" i="16" s="1"/>
  <c r="S146" i="3"/>
  <c r="T146" i="3" s="1"/>
  <c r="U146" i="3"/>
  <c r="F191" i="16" l="1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P192" i="16"/>
  <c r="Q192" i="16"/>
  <c r="R193" i="16" s="1"/>
  <c r="S194" i="16" s="1"/>
  <c r="T195" i="16" s="1"/>
  <c r="U147" i="3"/>
  <c r="S147" i="3"/>
  <c r="T147" i="3" s="1"/>
  <c r="E191" i="16"/>
  <c r="F192" i="16" s="1"/>
  <c r="D191" i="16"/>
  <c r="K147" i="3"/>
  <c r="L147" i="3" s="1"/>
  <c r="G192" i="16" l="1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P193" i="16"/>
  <c r="Q193" i="16"/>
  <c r="R194" i="16" s="1"/>
  <c r="S195" i="16" s="1"/>
  <c r="T196" i="16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F193" i="16" l="1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P194" i="16"/>
  <c r="Q194" i="16"/>
  <c r="R195" i="16" s="1"/>
  <c r="S196" i="16" s="1"/>
  <c r="T197" i="16" s="1"/>
  <c r="D193" i="16"/>
  <c r="E193" i="16"/>
  <c r="F194" i="16" s="1"/>
  <c r="F153" i="3"/>
  <c r="U149" i="3"/>
  <c r="S149" i="3"/>
  <c r="T149" i="3" s="1"/>
  <c r="G194" i="16" l="1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Q195" i="16"/>
  <c r="R196" i="16" s="1"/>
  <c r="S197" i="16" s="1"/>
  <c r="T198" i="16" s="1"/>
  <c r="P195" i="16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G195" i="16" l="1"/>
  <c r="H196" i="16" s="1"/>
  <c r="I197" i="16" s="1"/>
  <c r="J198" i="16" s="1"/>
  <c r="K199" i="16" s="1"/>
  <c r="L200" i="16" s="1"/>
  <c r="M44" i="3"/>
  <c r="AC43" i="3"/>
  <c r="AD43" i="3" s="1"/>
  <c r="C43" i="4"/>
  <c r="F155" i="3"/>
  <c r="P196" i="16"/>
  <c r="Q196" i="16"/>
  <c r="R197" i="16" s="1"/>
  <c r="S198" i="16" s="1"/>
  <c r="T199" i="16" s="1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F196" i="16" l="1"/>
  <c r="G196" i="16"/>
  <c r="H197" i="16" s="1"/>
  <c r="I198" i="16" s="1"/>
  <c r="J199" i="16" s="1"/>
  <c r="K200" i="16" s="1"/>
  <c r="L201" i="16" s="1"/>
  <c r="U152" i="3"/>
  <c r="S152" i="3"/>
  <c r="T152" i="3" s="1"/>
  <c r="Q197" i="16"/>
  <c r="R198" i="16" s="1"/>
  <c r="S199" i="16" s="1"/>
  <c r="T200" i="16" s="1"/>
  <c r="P197" i="16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G197" i="16" l="1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Q198" i="16"/>
  <c r="R199" i="16" s="1"/>
  <c r="S200" i="16" s="1"/>
  <c r="T201" i="16" s="1"/>
  <c r="P198" i="16"/>
  <c r="E197" i="16"/>
  <c r="F198" i="16" s="1"/>
  <c r="D197" i="16"/>
  <c r="G198" i="16" l="1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9" i="16"/>
  <c r="Q199" i="16"/>
  <c r="R200" i="16" s="1"/>
  <c r="S201" i="16" s="1"/>
  <c r="T202" i="16" s="1"/>
  <c r="F199" i="16" l="1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P200" i="16"/>
  <c r="Q200" i="16"/>
  <c r="R201" i="16" s="1"/>
  <c r="S202" i="16" s="1"/>
  <c r="T203" i="16" s="1"/>
  <c r="K155" i="3"/>
  <c r="L155" i="3" s="1"/>
  <c r="F159" i="3"/>
  <c r="E199" i="16"/>
  <c r="D199" i="16"/>
  <c r="F200" i="16" l="1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Q201" i="16"/>
  <c r="R202" i="16" s="1"/>
  <c r="S203" i="16" s="1"/>
  <c r="T204" i="16" s="1"/>
  <c r="P201" i="16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F201" i="16" l="1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P202" i="16"/>
  <c r="Q202" i="16"/>
  <c r="R203" i="16" s="1"/>
  <c r="S204" i="16" s="1"/>
  <c r="T205" i="16" s="1"/>
  <c r="F161" i="3"/>
  <c r="F202" i="16" l="1"/>
  <c r="G202" i="16"/>
  <c r="H203" i="16" s="1"/>
  <c r="I204" i="16" s="1"/>
  <c r="P203" i="16"/>
  <c r="Q203" i="16"/>
  <c r="R204" i="16" s="1"/>
  <c r="S205" i="16" s="1"/>
  <c r="T206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4" i="16" l="1"/>
  <c r="Q204" i="16"/>
  <c r="R205" i="16" s="1"/>
  <c r="S206" i="16" s="1"/>
  <c r="T207" i="16" s="1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J206" i="16" l="1"/>
  <c r="K207" i="16" s="1"/>
  <c r="L208" i="16" s="1"/>
  <c r="E204" i="16"/>
  <c r="F204" i="16"/>
  <c r="Q205" i="16"/>
  <c r="R206" i="16" s="1"/>
  <c r="S207" i="16" s="1"/>
  <c r="T208" i="16" s="1"/>
  <c r="P205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L209" i="16" l="1"/>
  <c r="G205" i="16"/>
  <c r="H206" i="16" s="1"/>
  <c r="I207" i="16" s="1"/>
  <c r="J208" i="16" s="1"/>
  <c r="K209" i="16" s="1"/>
  <c r="L210" i="16" s="1"/>
  <c r="P206" i="16"/>
  <c r="Q206" i="16"/>
  <c r="R207" i="16" s="1"/>
  <c r="S208" i="16" s="1"/>
  <c r="T209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F206" i="16" l="1"/>
  <c r="G207" i="16" s="1"/>
  <c r="H208" i="16" s="1"/>
  <c r="I209" i="16" s="1"/>
  <c r="J210" i="16" s="1"/>
  <c r="K211" i="16" s="1"/>
  <c r="G206" i="16"/>
  <c r="H207" i="16" s="1"/>
  <c r="I208" i="16" s="1"/>
  <c r="J209" i="16" s="1"/>
  <c r="K210" i="16" s="1"/>
  <c r="L211" i="16" s="1"/>
  <c r="D206" i="16"/>
  <c r="E206" i="16"/>
  <c r="F207" i="16" s="1"/>
  <c r="G208" i="16" s="1"/>
  <c r="H209" i="16" s="1"/>
  <c r="I210" i="16" s="1"/>
  <c r="J211" i="16" s="1"/>
  <c r="Q207" i="16"/>
  <c r="R208" i="16" s="1"/>
  <c r="S209" i="16" s="1"/>
  <c r="T210" i="16" s="1"/>
  <c r="P207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L212" i="16" l="1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Q208" i="16"/>
  <c r="R209" i="16" s="1"/>
  <c r="S210" i="16" s="1"/>
  <c r="T211" i="16" s="1"/>
  <c r="P208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L214" i="16" l="1"/>
  <c r="P209" i="16"/>
  <c r="Q209" i="16"/>
  <c r="R210" i="16" s="1"/>
  <c r="S211" i="16" s="1"/>
  <c r="T212" i="16" s="1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D209" i="16" l="1"/>
  <c r="E209" i="16"/>
  <c r="F210" i="16" s="1"/>
  <c r="G211" i="16" s="1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V47" i="3" l="1"/>
  <c r="W47" i="3" s="1"/>
  <c r="X47" i="3" s="1"/>
  <c r="Y47" i="3" s="1"/>
  <c r="Z47" i="3" s="1"/>
  <c r="AA47" i="3" s="1"/>
  <c r="AB47" i="3" s="1"/>
  <c r="P211" i="16"/>
  <c r="Q211" i="16"/>
  <c r="R212" i="16" s="1"/>
  <c r="S213" i="16" s="1"/>
  <c r="T214" i="16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D211" i="16" l="1"/>
  <c r="E211" i="16"/>
  <c r="F212" i="16" s="1"/>
  <c r="G213" i="16" s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3" i="16" l="1"/>
  <c r="Q213" i="16"/>
  <c r="R214" i="16" s="1"/>
  <c r="S215" i="16" s="1"/>
  <c r="T216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D213" i="16" l="1"/>
  <c r="E213" i="16"/>
  <c r="F214" i="16" s="1"/>
  <c r="G215" i="16" s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5" i="16" l="1"/>
  <c r="Q215" i="16"/>
  <c r="R216" i="16" s="1"/>
  <c r="S217" i="16" s="1"/>
  <c r="T218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D215" i="16" l="1"/>
  <c r="E215" i="16"/>
  <c r="F216" i="16" s="1"/>
  <c r="G217" i="16" s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7" i="16" l="1"/>
  <c r="Q217" i="16"/>
  <c r="R218" i="16" s="1"/>
  <c r="S219" i="16" s="1"/>
  <c r="T220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D217" i="16" l="1"/>
  <c r="E217" i="16"/>
  <c r="F218" i="16" s="1"/>
  <c r="G219" i="16" s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P219" i="16" l="1"/>
  <c r="Q219" i="16"/>
  <c r="R220" i="16" s="1"/>
  <c r="S221" i="16" s="1"/>
  <c r="T222" i="16" s="1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D219" i="16" l="1"/>
  <c r="E219" i="16"/>
  <c r="F220" i="16" s="1"/>
  <c r="G221" i="16" s="1"/>
  <c r="H222" i="16" s="1"/>
  <c r="I223" i="16" s="1"/>
  <c r="J224" i="16" s="1"/>
  <c r="K225" i="16" s="1"/>
  <c r="L226" i="16" s="1"/>
  <c r="P220" i="16"/>
  <c r="Q220" i="16"/>
  <c r="R221" i="16" s="1"/>
  <c r="S222" i="16" s="1"/>
  <c r="T223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21" i="16" l="1"/>
  <c r="Q221" i="16"/>
  <c r="R222" i="16" s="1"/>
  <c r="S223" i="16" s="1"/>
  <c r="T224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E221" i="16" l="1"/>
  <c r="F222" i="16" s="1"/>
  <c r="G223" i="16" s="1"/>
  <c r="H224" i="16" s="1"/>
  <c r="I225" i="16" s="1"/>
  <c r="J226" i="16" s="1"/>
  <c r="K227" i="16" s="1"/>
  <c r="L228" i="16" s="1"/>
  <c r="D221" i="16"/>
  <c r="P222" i="16"/>
  <c r="Q222" i="16"/>
  <c r="R223" i="16" s="1"/>
  <c r="S224" i="16" s="1"/>
  <c r="T225" i="16" s="1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3" i="16" l="1"/>
  <c r="R224" i="16" s="1"/>
  <c r="S225" i="16" s="1"/>
  <c r="T226" i="16" s="1"/>
  <c r="P223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V50" i="3" l="1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Q224" i="16"/>
  <c r="R225" i="16" s="1"/>
  <c r="S226" i="16" s="1"/>
  <c r="T227" i="16" s="1"/>
  <c r="P224" i="16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P225" i="16" l="1"/>
  <c r="Q225" i="16"/>
  <c r="R226" i="16" s="1"/>
  <c r="S227" i="16" s="1"/>
  <c r="T228" i="16" s="1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D225" i="16" l="1"/>
  <c r="E225" i="16"/>
  <c r="F226" i="16" s="1"/>
  <c r="G227" i="16" s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7" i="16" l="1"/>
  <c r="R228" i="16" s="1"/>
  <c r="S229" i="16" s="1"/>
  <c r="T230" i="16" s="1"/>
  <c r="P227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8" i="16" l="1"/>
  <c r="Q228" i="16"/>
  <c r="R229" i="16" s="1"/>
  <c r="S230" i="16" s="1"/>
  <c r="T231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E228" i="16" l="1"/>
  <c r="F229" i="16" s="1"/>
  <c r="G230" i="16" s="1"/>
  <c r="H231" i="16" s="1"/>
  <c r="I232" i="16" s="1"/>
  <c r="J233" i="16" s="1"/>
  <c r="K234" i="16" s="1"/>
  <c r="L235" i="16" s="1"/>
  <c r="D228" i="16"/>
  <c r="P229" i="16"/>
  <c r="Q229" i="16"/>
  <c r="R230" i="16" s="1"/>
  <c r="S231" i="16" s="1"/>
  <c r="T232" i="16" s="1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30" i="16" l="1"/>
  <c r="Q230" i="16"/>
  <c r="R231" i="16" s="1"/>
  <c r="S232" i="16" s="1"/>
  <c r="T233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E230" i="16" l="1"/>
  <c r="F231" i="16" s="1"/>
  <c r="G232" i="16" s="1"/>
  <c r="H233" i="16" s="1"/>
  <c r="I234" i="16" s="1"/>
  <c r="J235" i="16" s="1"/>
  <c r="K236" i="16" s="1"/>
  <c r="L237" i="16" s="1"/>
  <c r="D230" i="16"/>
  <c r="P231" i="16"/>
  <c r="Q231" i="16"/>
  <c r="R232" i="16" s="1"/>
  <c r="S233" i="16" s="1"/>
  <c r="T234" i="16" s="1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2" i="16" l="1"/>
  <c r="R233" i="16" s="1"/>
  <c r="S234" i="16" s="1"/>
  <c r="T235" i="16" s="1"/>
  <c r="P232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V52" i="3" l="1"/>
  <c r="E232" i="16"/>
  <c r="F233" i="16" s="1"/>
  <c r="G234" i="16" s="1"/>
  <c r="H235" i="16" s="1"/>
  <c r="I236" i="16" s="1"/>
  <c r="J237" i="16" s="1"/>
  <c r="K238" i="16" s="1"/>
  <c r="L239" i="16" s="1"/>
  <c r="D232" i="16"/>
  <c r="P233" i="16"/>
  <c r="Q233" i="16"/>
  <c r="R234" i="16" s="1"/>
  <c r="S235" i="16" s="1"/>
  <c r="T236" i="16" s="1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4" i="16" l="1"/>
  <c r="R235" i="16" s="1"/>
  <c r="S236" i="16" s="1"/>
  <c r="T237" i="16" s="1"/>
  <c r="P234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E234" i="16" l="1"/>
  <c r="F235" i="16" s="1"/>
  <c r="G236" i="16" s="1"/>
  <c r="H237" i="16" s="1"/>
  <c r="I238" i="16" s="1"/>
  <c r="J239" i="16" s="1"/>
  <c r="K240" i="16" s="1"/>
  <c r="L241" i="16" s="1"/>
  <c r="D234" i="16"/>
  <c r="P235" i="16"/>
  <c r="Q235" i="16"/>
  <c r="R236" i="16" s="1"/>
  <c r="S237" i="16" s="1"/>
  <c r="T238" i="16" s="1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6" i="16" l="1"/>
  <c r="Q236" i="16"/>
  <c r="R237" i="16" s="1"/>
  <c r="S238" i="16" s="1"/>
  <c r="T239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E236" i="16" l="1"/>
  <c r="F237" i="16" s="1"/>
  <c r="G238" i="16" s="1"/>
  <c r="H239" i="16" s="1"/>
  <c r="I240" i="16" s="1"/>
  <c r="J241" i="16" s="1"/>
  <c r="K242" i="16" s="1"/>
  <c r="L243" i="16" s="1"/>
  <c r="D236" i="16"/>
  <c r="P237" i="16"/>
  <c r="Q237" i="16"/>
  <c r="R238" i="16" s="1"/>
  <c r="S239" i="16" s="1"/>
  <c r="T240" i="16" s="1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8" i="16" l="1"/>
  <c r="Q238" i="16"/>
  <c r="R239" i="16" s="1"/>
  <c r="S240" i="16" s="1"/>
  <c r="T241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D238" i="16" l="1"/>
  <c r="E238" i="16"/>
  <c r="F239" i="16" s="1"/>
  <c r="G240" i="16" s="1"/>
  <c r="H241" i="16" s="1"/>
  <c r="I242" i="16" s="1"/>
  <c r="J243" i="16" s="1"/>
  <c r="K244" i="16" s="1"/>
  <c r="L245" i="16" s="1"/>
  <c r="P239" i="16"/>
  <c r="Q239" i="16"/>
  <c r="R240" i="16" s="1"/>
  <c r="S241" i="16" s="1"/>
  <c r="T242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Q240" i="16" l="1"/>
  <c r="R241" i="16" s="1"/>
  <c r="S242" i="16" s="1"/>
  <c r="T243" i="16" s="1"/>
  <c r="P240" i="16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E240" i="16" l="1"/>
  <c r="F241" i="16" s="1"/>
  <c r="G242" i="16" s="1"/>
  <c r="H243" i="16" s="1"/>
  <c r="I244" i="16" s="1"/>
  <c r="J245" i="16" s="1"/>
  <c r="K246" i="16" s="1"/>
  <c r="L247" i="16" s="1"/>
  <c r="D240" i="16"/>
  <c r="P241" i="16"/>
  <c r="Q241" i="16"/>
  <c r="R242" i="16" s="1"/>
  <c r="S243" i="16" s="1"/>
  <c r="T244" i="16" s="1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2" i="16" l="1"/>
  <c r="R243" i="16" s="1"/>
  <c r="S244" i="16" s="1"/>
  <c r="T245" i="16" s="1"/>
  <c r="P242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E242" i="16" l="1"/>
  <c r="F243" i="16" s="1"/>
  <c r="G244" i="16" s="1"/>
  <c r="H245" i="16" s="1"/>
  <c r="I246" i="16" s="1"/>
  <c r="J247" i="16" s="1"/>
  <c r="K248" i="16" s="1"/>
  <c r="L249" i="16" s="1"/>
  <c r="D242" i="16"/>
  <c r="P243" i="16"/>
  <c r="Q243" i="16"/>
  <c r="R244" i="16" s="1"/>
  <c r="S245" i="16" s="1"/>
  <c r="T246" i="16" s="1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P244" i="16" l="1"/>
  <c r="Q244" i="16"/>
  <c r="R245" i="16" s="1"/>
  <c r="S246" i="16" s="1"/>
  <c r="T247" i="16" s="1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D244" i="16" l="1"/>
  <c r="E244" i="16"/>
  <c r="F245" i="16" s="1"/>
  <c r="G246" i="16" s="1"/>
  <c r="H247" i="16" s="1"/>
  <c r="I248" i="16" s="1"/>
  <c r="J249" i="16" s="1"/>
  <c r="K250" i="16" s="1"/>
  <c r="L251" i="16" s="1"/>
  <c r="P245" i="16"/>
  <c r="Q245" i="16"/>
  <c r="R246" i="16" s="1"/>
  <c r="S247" i="16" s="1"/>
  <c r="T248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6" i="16" l="1"/>
  <c r="Q246" i="16"/>
  <c r="R247" i="16" s="1"/>
  <c r="S248" i="16" s="1"/>
  <c r="T249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D246" i="16" l="1"/>
  <c r="E246" i="16"/>
  <c r="F247" i="16" s="1"/>
  <c r="G248" i="16" s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Q248" i="16" l="1"/>
  <c r="R249" i="16" s="1"/>
  <c r="S250" i="16" s="1"/>
  <c r="T251" i="16" s="1"/>
  <c r="P248" i="16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E248" i="16" l="1"/>
  <c r="F249" i="16" s="1"/>
  <c r="G250" i="16" s="1"/>
  <c r="H251" i="16" s="1"/>
  <c r="I252" i="16" s="1"/>
  <c r="J253" i="16" s="1"/>
  <c r="K254" i="16" s="1"/>
  <c r="L255" i="16" s="1"/>
  <c r="D248" i="16"/>
  <c r="P249" i="16"/>
  <c r="Q249" i="16"/>
  <c r="R250" i="16" s="1"/>
  <c r="S251" i="16" s="1"/>
  <c r="T252" i="16" s="1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50" i="16" l="1"/>
  <c r="Q250" i="16"/>
  <c r="R251" i="16" s="1"/>
  <c r="S252" i="16" s="1"/>
  <c r="T253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D250" i="16" l="1"/>
  <c r="E250" i="16"/>
  <c r="F251" i="16" s="1"/>
  <c r="G252" i="16" s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2" i="16" l="1"/>
  <c r="Q252" i="16"/>
  <c r="R253" i="16" s="1"/>
  <c r="S254" i="16" s="1"/>
  <c r="T255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E252" i="16" l="1"/>
  <c r="F253" i="16" s="1"/>
  <c r="G254" i="16" s="1"/>
  <c r="H255" i="16" s="1"/>
  <c r="I256" i="16" s="1"/>
  <c r="J257" i="16" s="1"/>
  <c r="K258" i="16" s="1"/>
  <c r="L259" i="16" s="1"/>
  <c r="D252" i="16"/>
  <c r="P253" i="16"/>
  <c r="Q253" i="16"/>
  <c r="R254" i="16" s="1"/>
  <c r="S255" i="16" s="1"/>
  <c r="T256" i="16" s="1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L57" i="4" l="1"/>
  <c r="P254" i="16"/>
  <c r="Q254" i="16"/>
  <c r="R255" i="16" s="1"/>
  <c r="S256" i="16" s="1"/>
  <c r="T257" i="16" s="1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E254" i="16" l="1"/>
  <c r="F255" i="16" s="1"/>
  <c r="G256" i="16" s="1"/>
  <c r="H257" i="16" s="1"/>
  <c r="I258" i="16" s="1"/>
  <c r="J259" i="16" s="1"/>
  <c r="K260" i="16" s="1"/>
  <c r="L261" i="16" s="1"/>
  <c r="D254" i="16"/>
  <c r="P255" i="16"/>
  <c r="Q255" i="16"/>
  <c r="R256" i="16" s="1"/>
  <c r="S257" i="16" s="1"/>
  <c r="T258" i="16" s="1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Q256" i="16" l="1"/>
  <c r="R257" i="16" s="1"/>
  <c r="S258" i="16" s="1"/>
  <c r="T259" i="16" s="1"/>
  <c r="P256" i="16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D256" i="16" l="1"/>
  <c r="E256" i="16"/>
  <c r="F257" i="16" s="1"/>
  <c r="G258" i="16" s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P258" i="16" l="1"/>
  <c r="Q258" i="16"/>
  <c r="R259" i="16" s="1"/>
  <c r="S260" i="16" s="1"/>
  <c r="T261" i="16" s="1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D258" i="16" l="1"/>
  <c r="E258" i="16"/>
  <c r="F259" i="16" s="1"/>
  <c r="G260" i="16" s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60" i="16" l="1"/>
  <c r="Q260" i="16"/>
  <c r="R261" i="16" s="1"/>
  <c r="S262" i="16" s="1"/>
  <c r="T263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D260" i="16" l="1"/>
  <c r="E260" i="16"/>
  <c r="F261" i="16" s="1"/>
  <c r="G262" i="16" s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2" i="16" l="1"/>
  <c r="Q262" i="16"/>
  <c r="R263" i="16" s="1"/>
  <c r="S264" i="16" s="1"/>
  <c r="T265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E262" i="16" l="1"/>
  <c r="F263" i="16" s="1"/>
  <c r="G264" i="16" s="1"/>
  <c r="H265" i="16" s="1"/>
  <c r="I266" i="16" s="1"/>
  <c r="J267" i="16" s="1"/>
  <c r="K268" i="16" s="1"/>
  <c r="L269" i="16" s="1"/>
  <c r="D262" i="16"/>
  <c r="P263" i="16"/>
  <c r="Q263" i="16"/>
  <c r="R264" i="16" s="1"/>
  <c r="S265" i="16" s="1"/>
  <c r="T266" i="16" s="1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4" i="16" l="1"/>
  <c r="R265" i="16" s="1"/>
  <c r="S266" i="16" s="1"/>
  <c r="T267" i="16" s="1"/>
  <c r="P264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E264" i="16" l="1"/>
  <c r="F265" i="16" s="1"/>
  <c r="G266" i="16" s="1"/>
  <c r="H267" i="16" s="1"/>
  <c r="I268" i="16" s="1"/>
  <c r="J269" i="16" s="1"/>
  <c r="K270" i="16" s="1"/>
  <c r="L271" i="16" s="1"/>
  <c r="D264" i="16"/>
  <c r="P265" i="16"/>
  <c r="Q265" i="16"/>
  <c r="R266" i="16" s="1"/>
  <c r="S267" i="16" s="1"/>
  <c r="T268" i="16" s="1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6" i="16" l="1"/>
  <c r="Q266" i="16"/>
  <c r="R267" i="16" s="1"/>
  <c r="S268" i="16" s="1"/>
  <c r="T269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E266" i="16" l="1"/>
  <c r="F267" i="16" s="1"/>
  <c r="G268" i="16" s="1"/>
  <c r="H269" i="16" s="1"/>
  <c r="I270" i="16" s="1"/>
  <c r="J271" i="16" s="1"/>
  <c r="K272" i="16" s="1"/>
  <c r="L273" i="16" s="1"/>
  <c r="D266" i="16"/>
  <c r="P267" i="16"/>
  <c r="Q267" i="16"/>
  <c r="R268" i="16" s="1"/>
  <c r="S269" i="16" s="1"/>
  <c r="T270" i="16" s="1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V60" i="3" l="1"/>
  <c r="P268" i="16"/>
  <c r="Q268" i="16"/>
  <c r="R269" i="16" s="1"/>
  <c r="S270" i="16" s="1"/>
  <c r="T271" i="16" s="1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D268" i="16" l="1"/>
  <c r="E268" i="16"/>
  <c r="F269" i="16" s="1"/>
  <c r="G270" i="16" s="1"/>
  <c r="H271" i="16" s="1"/>
  <c r="I272" i="16" s="1"/>
  <c r="J273" i="16" s="1"/>
  <c r="K274" i="16" s="1"/>
  <c r="L275" i="16" s="1"/>
  <c r="Q269" i="16"/>
  <c r="R270" i="16" s="1"/>
  <c r="S271" i="16" s="1"/>
  <c r="T272" i="16" s="1"/>
  <c r="P269" i="16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70" i="16" l="1"/>
  <c r="Q270" i="16"/>
  <c r="R271" i="16" s="1"/>
  <c r="S272" i="16" s="1"/>
  <c r="T273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E270" i="16" l="1"/>
  <c r="F271" i="16" s="1"/>
  <c r="G272" i="16" s="1"/>
  <c r="H273" i="16" s="1"/>
  <c r="I274" i="16" s="1"/>
  <c r="J275" i="16" s="1"/>
  <c r="K276" i="16" s="1"/>
  <c r="L277" i="16" s="1"/>
  <c r="D270" i="16"/>
  <c r="P271" i="16"/>
  <c r="Q271" i="16"/>
  <c r="R272" i="16" s="1"/>
  <c r="S273" i="16" s="1"/>
  <c r="T274" i="16" s="1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Q272" i="16" l="1"/>
  <c r="R273" i="16" s="1"/>
  <c r="S274" i="16" s="1"/>
  <c r="T275" i="16" s="1"/>
  <c r="P272" i="16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D272" i="16" l="1"/>
  <c r="E272" i="16"/>
  <c r="F273" i="16" s="1"/>
  <c r="G274" i="16" s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P274" i="16" l="1"/>
  <c r="Q274" i="16"/>
  <c r="R275" i="16" s="1"/>
  <c r="S276" i="16" s="1"/>
  <c r="T277" i="16" s="1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E274" i="16" l="1"/>
  <c r="F275" i="16" s="1"/>
  <c r="G276" i="16" s="1"/>
  <c r="H277" i="16" s="1"/>
  <c r="I278" i="16" s="1"/>
  <c r="J279" i="16" s="1"/>
  <c r="K280" i="16" s="1"/>
  <c r="L281" i="16" s="1"/>
  <c r="D274" i="16"/>
  <c r="P275" i="16"/>
  <c r="Q275" i="16"/>
  <c r="R276" i="16" s="1"/>
  <c r="S277" i="16" s="1"/>
  <c r="T278" i="16" s="1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6" i="16" l="1"/>
  <c r="Q276" i="16"/>
  <c r="R277" i="16" s="1"/>
  <c r="S278" i="16" s="1"/>
  <c r="T279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E276" i="16" l="1"/>
  <c r="F277" i="16" s="1"/>
  <c r="G278" i="16" s="1"/>
  <c r="H279" i="16" s="1"/>
  <c r="I280" i="16" s="1"/>
  <c r="J281" i="16" s="1"/>
  <c r="K282" i="16" s="1"/>
  <c r="L283" i="16" s="1"/>
  <c r="D276" i="16"/>
  <c r="P277" i="16"/>
  <c r="Q277" i="16"/>
  <c r="R278" i="16" s="1"/>
  <c r="S279" i="16" s="1"/>
  <c r="T280" i="16" s="1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8" i="16" l="1"/>
  <c r="Q278" i="16"/>
  <c r="R279" i="16" s="1"/>
  <c r="S280" i="16" s="1"/>
  <c r="T281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E278" i="16" l="1"/>
  <c r="F279" i="16" s="1"/>
  <c r="G280" i="16" s="1"/>
  <c r="H281" i="16" s="1"/>
  <c r="I282" i="16" s="1"/>
  <c r="J283" i="16" s="1"/>
  <c r="K284" i="16" s="1"/>
  <c r="L285" i="16" s="1"/>
  <c r="D278" i="16"/>
  <c r="P279" i="16"/>
  <c r="Q279" i="16"/>
  <c r="R280" i="16" s="1"/>
  <c r="S281" i="16" s="1"/>
  <c r="T282" i="16" s="1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Q280" i="16" l="1"/>
  <c r="R281" i="16" s="1"/>
  <c r="S282" i="16" s="1"/>
  <c r="T283" i="16" s="1"/>
  <c r="P280" i="16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E280" i="16" l="1"/>
  <c r="F281" i="16" s="1"/>
  <c r="G282" i="16" s="1"/>
  <c r="H283" i="16" s="1"/>
  <c r="I284" i="16" s="1"/>
  <c r="J285" i="16" s="1"/>
  <c r="K286" i="16" s="1"/>
  <c r="L287" i="16" s="1"/>
  <c r="D280" i="16"/>
  <c r="P281" i="16"/>
  <c r="Q281" i="16"/>
  <c r="R282" i="16" s="1"/>
  <c r="S283" i="16" s="1"/>
  <c r="T284" i="16" s="1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P282" i="16" l="1"/>
  <c r="Q282" i="16"/>
  <c r="R283" i="16" s="1"/>
  <c r="S284" i="16" s="1"/>
  <c r="T285" i="16" s="1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E282" i="16" l="1"/>
  <c r="F283" i="16" s="1"/>
  <c r="G284" i="16" s="1"/>
  <c r="H285" i="16" s="1"/>
  <c r="I286" i="16" s="1"/>
  <c r="J287" i="16" s="1"/>
  <c r="K288" i="16" s="1"/>
  <c r="L289" i="16" s="1"/>
  <c r="D282" i="16"/>
  <c r="P283" i="16"/>
  <c r="Q283" i="16"/>
  <c r="R284" i="16" s="1"/>
  <c r="S285" i="16" s="1"/>
  <c r="T286" i="16" s="1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4" i="16" l="1"/>
  <c r="Q284" i="16"/>
  <c r="R285" i="16" s="1"/>
  <c r="S286" i="16" s="1"/>
  <c r="T287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E284" i="16" l="1"/>
  <c r="F285" i="16" s="1"/>
  <c r="G286" i="16" s="1"/>
  <c r="H287" i="16" s="1"/>
  <c r="I288" i="16" s="1"/>
  <c r="J289" i="16" s="1"/>
  <c r="K290" i="16" s="1"/>
  <c r="L291" i="16" s="1"/>
  <c r="D284" i="16"/>
  <c r="P285" i="16"/>
  <c r="Q285" i="16"/>
  <c r="R286" i="16" s="1"/>
  <c r="S287" i="16" s="1"/>
  <c r="T288" i="16" s="1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6" i="16" l="1"/>
  <c r="Q286" i="16"/>
  <c r="R287" i="16" s="1"/>
  <c r="S288" i="16" s="1"/>
  <c r="T289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E286" i="16" l="1"/>
  <c r="F287" i="16" s="1"/>
  <c r="G288" i="16" s="1"/>
  <c r="H289" i="16" s="1"/>
  <c r="I290" i="16" s="1"/>
  <c r="J291" i="16" s="1"/>
  <c r="K292" i="16" s="1"/>
  <c r="L293" i="16" s="1"/>
  <c r="D286" i="16"/>
  <c r="P287" i="16"/>
  <c r="Q287" i="16"/>
  <c r="R288" i="16" s="1"/>
  <c r="S289" i="16" s="1"/>
  <c r="T290" i="16" s="1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Q288" i="16" l="1"/>
  <c r="R289" i="16" s="1"/>
  <c r="S290" i="16" s="1"/>
  <c r="T291" i="16" s="1"/>
  <c r="P288" i="16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D288" i="16" l="1"/>
  <c r="E288" i="16"/>
  <c r="F289" i="16" s="1"/>
  <c r="G290" i="16" s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90" i="16" l="1"/>
  <c r="R291" i="16" s="1"/>
  <c r="S292" i="16" s="1"/>
  <c r="T293" i="16" s="1"/>
  <c r="P290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V65" i="3" l="1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P291" i="16"/>
  <c r="Q291" i="16"/>
  <c r="R292" i="16" s="1"/>
  <c r="S293" i="16" s="1"/>
  <c r="T294" i="16" s="1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P292" i="16" l="1"/>
  <c r="Q292" i="16"/>
  <c r="R293" i="16" s="1"/>
  <c r="S294" i="16" s="1"/>
  <c r="T295" i="16" s="1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D292" i="16" l="1"/>
  <c r="E292" i="16"/>
  <c r="F293" i="16" s="1"/>
  <c r="G294" i="16" s="1"/>
  <c r="H295" i="16" s="1"/>
  <c r="I296" i="16" s="1"/>
  <c r="J297" i="16" s="1"/>
  <c r="K298" i="16" s="1"/>
  <c r="L299" i="16" s="1"/>
  <c r="P293" i="16"/>
  <c r="Q293" i="16"/>
  <c r="R294" i="16" s="1"/>
  <c r="S295" i="16" s="1"/>
  <c r="T296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4" i="16" l="1"/>
  <c r="Q294" i="16"/>
  <c r="R295" i="16" s="1"/>
  <c r="S296" i="16" s="1"/>
  <c r="T297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E294" i="16" l="1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Q295" i="16"/>
  <c r="R296" i="16" s="1"/>
  <c r="S297" i="16" s="1"/>
  <c r="T298" i="16" s="1"/>
  <c r="P295" i="16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6" i="16" l="1"/>
  <c r="R297" i="16" s="1"/>
  <c r="S298" i="16" s="1"/>
  <c r="T299" i="16" s="1"/>
  <c r="P296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D296" i="16" l="1"/>
  <c r="E296" i="16"/>
  <c r="F297" i="16" s="1"/>
  <c r="G298" i="16" s="1"/>
  <c r="H299" i="16" s="1"/>
  <c r="I300" i="16" s="1"/>
  <c r="J301" i="16" s="1"/>
  <c r="K302" i="16" s="1"/>
  <c r="L303" i="16" s="1"/>
  <c r="P297" i="16"/>
  <c r="Q297" i="16"/>
  <c r="R298" i="16" s="1"/>
  <c r="S299" i="16" s="1"/>
  <c r="T300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8" i="16" l="1"/>
  <c r="Q298" i="16"/>
  <c r="R299" i="16" s="1"/>
  <c r="S300" i="16" s="1"/>
  <c r="T301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D298" i="16" l="1"/>
  <c r="E298" i="16"/>
  <c r="F299" i="16" s="1"/>
  <c r="G300" i="16" s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300" i="16" l="1"/>
  <c r="Q300" i="16"/>
  <c r="R301" i="16" s="1"/>
  <c r="S302" i="16" s="1"/>
  <c r="T303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E300" i="16" l="1"/>
  <c r="F301" i="16" s="1"/>
  <c r="G302" i="16" s="1"/>
  <c r="H303" i="16" s="1"/>
  <c r="I304" i="16" s="1"/>
  <c r="J305" i="16" s="1"/>
  <c r="K306" i="16" s="1"/>
  <c r="L307" i="16" s="1"/>
  <c r="D300" i="16"/>
  <c r="P301" i="16"/>
  <c r="Q301" i="16"/>
  <c r="R302" i="16" s="1"/>
  <c r="S303" i="16" s="1"/>
  <c r="T304" i="16" s="1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2" i="16" l="1"/>
  <c r="Q302" i="16"/>
  <c r="R303" i="16" s="1"/>
  <c r="S304" i="16" s="1"/>
  <c r="T305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D302" i="16" l="1"/>
  <c r="E302" i="16"/>
  <c r="F303" i="16" s="1"/>
  <c r="G304" i="16" s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4" i="16" l="1"/>
  <c r="R305" i="16" s="1"/>
  <c r="S306" i="16" s="1"/>
  <c r="T307" i="16" s="1"/>
  <c r="P304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D304" i="16" l="1"/>
  <c r="E304" i="16"/>
  <c r="F305" i="16" s="1"/>
  <c r="G306" i="16" s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6" i="16" l="1"/>
  <c r="Q306" i="16"/>
  <c r="R307" i="16" s="1"/>
  <c r="S308" i="16" s="1"/>
  <c r="T309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E306" i="16" l="1"/>
  <c r="F307" i="16" s="1"/>
  <c r="G308" i="16" s="1"/>
  <c r="H309" i="16" s="1"/>
  <c r="I310" i="16" s="1"/>
  <c r="J311" i="16" s="1"/>
  <c r="K312" i="16" s="1"/>
  <c r="L313" i="16" s="1"/>
  <c r="D306" i="16"/>
  <c r="P307" i="16"/>
  <c r="Q307" i="16"/>
  <c r="R308" i="16" s="1"/>
  <c r="S309" i="16" s="1"/>
  <c r="T310" i="16" s="1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8" i="16" l="1"/>
  <c r="Q308" i="16"/>
  <c r="R309" i="16" s="1"/>
  <c r="S310" i="16" s="1"/>
  <c r="T311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E308" i="16" l="1"/>
  <c r="F309" i="16" s="1"/>
  <c r="G310" i="16" s="1"/>
  <c r="H311" i="16" s="1"/>
  <c r="I312" i="16" s="1"/>
  <c r="J313" i="16" s="1"/>
  <c r="K314" i="16" s="1"/>
  <c r="L315" i="16" s="1"/>
  <c r="D308" i="16"/>
  <c r="Q309" i="16"/>
  <c r="R310" i="16" s="1"/>
  <c r="S311" i="16" s="1"/>
  <c r="T312" i="16" s="1"/>
  <c r="P309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10" i="16" l="1"/>
  <c r="Q310" i="16"/>
  <c r="R311" i="16" s="1"/>
  <c r="S312" i="16" s="1"/>
  <c r="T313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D310" i="16" l="1"/>
  <c r="E310" i="16"/>
  <c r="F311" i="16" s="1"/>
  <c r="G312" i="16" s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2" i="16" l="1"/>
  <c r="R313" i="16" s="1"/>
  <c r="S314" i="16" s="1"/>
  <c r="T315" i="16" s="1"/>
  <c r="P312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D312" i="16" l="1"/>
  <c r="E312" i="16"/>
  <c r="F313" i="16" s="1"/>
  <c r="G314" i="16" s="1"/>
  <c r="H315" i="16" s="1"/>
  <c r="I316" i="16" s="1"/>
  <c r="J317" i="16" s="1"/>
  <c r="K318" i="16" s="1"/>
  <c r="L319" i="16" s="1"/>
  <c r="P313" i="16"/>
  <c r="Q313" i="16"/>
  <c r="R314" i="16" s="1"/>
  <c r="S315" i="16" s="1"/>
  <c r="T316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4" i="16" l="1"/>
  <c r="Q314" i="16"/>
  <c r="R315" i="16" s="1"/>
  <c r="S316" i="16" s="1"/>
  <c r="T317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E314" i="16" l="1"/>
  <c r="F315" i="16" s="1"/>
  <c r="G316" i="16" s="1"/>
  <c r="H317" i="16" s="1"/>
  <c r="I318" i="16" s="1"/>
  <c r="J319" i="16" s="1"/>
  <c r="K320" i="16" s="1"/>
  <c r="L321" i="16" s="1"/>
  <c r="D314" i="16"/>
  <c r="P315" i="16"/>
  <c r="Q315" i="16"/>
  <c r="R316" i="16" s="1"/>
  <c r="S317" i="16" s="1"/>
  <c r="T318" i="16" s="1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6" i="16" l="1"/>
  <c r="Q316" i="16"/>
  <c r="R317" i="16" s="1"/>
  <c r="S318" i="16" s="1"/>
  <c r="T319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D316" i="16" l="1"/>
  <c r="E316" i="16"/>
  <c r="F317" i="16" s="1"/>
  <c r="G318" i="16" s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8" i="16" l="1"/>
  <c r="Q318" i="16"/>
  <c r="R319" i="16" s="1"/>
  <c r="S320" i="16" s="1"/>
  <c r="T321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D318" i="16" l="1"/>
  <c r="E318" i="16"/>
  <c r="F319" i="16" s="1"/>
  <c r="G320" i="16" s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20" i="16" l="1"/>
  <c r="R321" i="16" s="1"/>
  <c r="S322" i="16" s="1"/>
  <c r="T323" i="16" s="1"/>
  <c r="P320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E320" i="16" l="1"/>
  <c r="F321" i="16" s="1"/>
  <c r="G322" i="16" s="1"/>
  <c r="H323" i="16" s="1"/>
  <c r="I324" i="16" s="1"/>
  <c r="J325" i="16" s="1"/>
  <c r="K326" i="16" s="1"/>
  <c r="L327" i="16" s="1"/>
  <c r="D320" i="16"/>
  <c r="P321" i="16"/>
  <c r="Q321" i="16"/>
  <c r="R322" i="16" s="1"/>
  <c r="S323" i="16" s="1"/>
  <c r="T324" i="16" s="1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P322" i="16" l="1"/>
  <c r="Q322" i="16"/>
  <c r="R323" i="16" s="1"/>
  <c r="S324" i="16" s="1"/>
  <c r="T325" i="16" s="1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E322" i="16" l="1"/>
  <c r="F323" i="16" s="1"/>
  <c r="G324" i="16" s="1"/>
  <c r="H325" i="16" s="1"/>
  <c r="I326" i="16" s="1"/>
  <c r="J327" i="16" s="1"/>
  <c r="K328" i="16" s="1"/>
  <c r="L329" i="16" s="1"/>
  <c r="D322" i="16"/>
  <c r="P323" i="16"/>
  <c r="Q323" i="16"/>
  <c r="R324" i="16" s="1"/>
  <c r="S325" i="16" s="1"/>
  <c r="T326" i="16" s="1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4" i="16" l="1"/>
  <c r="Q324" i="16"/>
  <c r="R325" i="16" s="1"/>
  <c r="S326" i="16" s="1"/>
  <c r="T327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E324" i="16" l="1"/>
  <c r="F325" i="16" s="1"/>
  <c r="G326" i="16" s="1"/>
  <c r="H327" i="16" s="1"/>
  <c r="I328" i="16" s="1"/>
  <c r="J329" i="16" s="1"/>
  <c r="K330" i="16" s="1"/>
  <c r="L331" i="16" s="1"/>
  <c r="D324" i="16"/>
  <c r="P325" i="16"/>
  <c r="Q325" i="16"/>
  <c r="R326" i="16" s="1"/>
  <c r="S327" i="16" s="1"/>
  <c r="T328" i="16" s="1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6" i="16" l="1"/>
  <c r="Q326" i="16"/>
  <c r="R327" i="16" s="1"/>
  <c r="S328" i="16" s="1"/>
  <c r="T329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D326" i="16" l="1"/>
  <c r="E326" i="16"/>
  <c r="F327" i="16" s="1"/>
  <c r="G328" i="16" s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Q328" i="16" l="1"/>
  <c r="R329" i="16" s="1"/>
  <c r="S330" i="16" s="1"/>
  <c r="T331" i="16" s="1"/>
  <c r="P328" i="16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E328" i="16" l="1"/>
  <c r="F329" i="16" s="1"/>
  <c r="G330" i="16" s="1"/>
  <c r="H331" i="16" s="1"/>
  <c r="I332" i="16" s="1"/>
  <c r="J333" i="16" s="1"/>
  <c r="K334" i="16" s="1"/>
  <c r="L335" i="16" s="1"/>
  <c r="D328" i="16"/>
  <c r="P329" i="16"/>
  <c r="Q329" i="16"/>
  <c r="R330" i="16" s="1"/>
  <c r="S331" i="16" s="1"/>
  <c r="T332" i="16" s="1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P330" i="16" l="1"/>
  <c r="Q330" i="16"/>
  <c r="R331" i="16" s="1"/>
  <c r="S332" i="16" s="1"/>
  <c r="T333" i="16" s="1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D330" i="16" l="1"/>
  <c r="E330" i="16"/>
  <c r="F331" i="16" s="1"/>
  <c r="G332" i="16" s="1"/>
  <c r="H333" i="16" s="1"/>
  <c r="I334" i="16" s="1"/>
  <c r="J335" i="16" s="1"/>
  <c r="K336" i="16" s="1"/>
  <c r="L337" i="16" s="1"/>
  <c r="P331" i="16"/>
  <c r="Q331" i="16"/>
  <c r="R332" i="16" s="1"/>
  <c r="S333" i="16" s="1"/>
  <c r="T334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2" i="16" l="1"/>
  <c r="Q332" i="16"/>
  <c r="R333" i="16" s="1"/>
  <c r="S334" i="16" s="1"/>
  <c r="T335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D332" i="16" l="1"/>
  <c r="E332" i="16"/>
  <c r="F333" i="16" s="1"/>
  <c r="G334" i="16" s="1"/>
  <c r="H335" i="16" s="1"/>
  <c r="I336" i="16" s="1"/>
  <c r="J337" i="16" s="1"/>
  <c r="K338" i="16" s="1"/>
  <c r="L339" i="16" s="1"/>
  <c r="P333" i="16"/>
  <c r="Q333" i="16"/>
  <c r="R334" i="16" s="1"/>
  <c r="S335" i="16" s="1"/>
  <c r="T336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4" i="16" l="1"/>
  <c r="Q334" i="16"/>
  <c r="R335" i="16" s="1"/>
  <c r="S336" i="16" s="1"/>
  <c r="T337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E334" i="16" l="1"/>
  <c r="F335" i="16" s="1"/>
  <c r="G336" i="16" s="1"/>
  <c r="H337" i="16" s="1"/>
  <c r="I338" i="16" s="1"/>
  <c r="J339" i="16" s="1"/>
  <c r="K340" i="16" s="1"/>
  <c r="L341" i="16" s="1"/>
  <c r="D334" i="16"/>
  <c r="Q335" i="16"/>
  <c r="R336" i="16" s="1"/>
  <c r="S337" i="16" s="1"/>
  <c r="T338" i="16" s="1"/>
  <c r="P335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6" i="16" l="1"/>
  <c r="R337" i="16" s="1"/>
  <c r="S338" i="16" s="1"/>
  <c r="T339" i="16" s="1"/>
  <c r="P336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D336" i="16" l="1"/>
  <c r="E336" i="16"/>
  <c r="F337" i="16" s="1"/>
  <c r="G338" i="16" s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8" i="16" l="1"/>
  <c r="R339" i="16" s="1"/>
  <c r="S340" i="16" s="1"/>
  <c r="T341" i="16" s="1"/>
  <c r="P338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E338" i="16" l="1"/>
  <c r="F339" i="16" s="1"/>
  <c r="G340" i="16" s="1"/>
  <c r="H341" i="16" s="1"/>
  <c r="I342" i="16" s="1"/>
  <c r="J343" i="16" s="1"/>
  <c r="K344" i="16" s="1"/>
  <c r="L345" i="16" s="1"/>
  <c r="D338" i="16"/>
  <c r="P339" i="16"/>
  <c r="Q339" i="16"/>
  <c r="R340" i="16" s="1"/>
  <c r="S341" i="16" s="1"/>
  <c r="T342" i="16" s="1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40" i="16" l="1"/>
  <c r="Q340" i="16"/>
  <c r="R341" i="16" s="1"/>
  <c r="S342" i="16" s="1"/>
  <c r="T343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D340" i="16" l="1"/>
  <c r="E340" i="16"/>
  <c r="F341" i="16" s="1"/>
  <c r="G342" i="16" s="1"/>
  <c r="H343" i="16" s="1"/>
  <c r="I344" i="16" s="1"/>
  <c r="J345" i="16" s="1"/>
  <c r="K346" i="16" s="1"/>
  <c r="L347" i="16" s="1"/>
  <c r="P341" i="16"/>
  <c r="Q341" i="16"/>
  <c r="R342" i="16" s="1"/>
  <c r="S343" i="16" s="1"/>
  <c r="T344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2" i="16" l="1"/>
  <c r="Q342" i="16"/>
  <c r="R343" i="16" s="1"/>
  <c r="S344" i="16" s="1"/>
  <c r="T345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D342" i="16" l="1"/>
  <c r="E342" i="16"/>
  <c r="F343" i="16" s="1"/>
  <c r="G344" i="16" s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4" i="16" l="1"/>
  <c r="R345" i="16" s="1"/>
  <c r="S346" i="16" s="1"/>
  <c r="T347" i="16" s="1"/>
  <c r="P344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D344" i="16" l="1"/>
  <c r="E344" i="16"/>
  <c r="F345" i="16" s="1"/>
  <c r="G346" i="16" s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P346" i="16" l="1"/>
  <c r="Q346" i="16"/>
  <c r="R347" i="16" s="1"/>
  <c r="S348" i="16" s="1"/>
  <c r="T349" i="16" s="1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D346" i="16" l="1"/>
  <c r="E346" i="16"/>
  <c r="F347" i="16" s="1"/>
  <c r="G348" i="16" s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8" i="16" l="1"/>
  <c r="Q348" i="16"/>
  <c r="R349" i="16" s="1"/>
  <c r="S350" i="16" s="1"/>
  <c r="T351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D348" i="16" l="1"/>
  <c r="E348" i="16"/>
  <c r="F349" i="16" s="1"/>
  <c r="G350" i="16" s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Q350" i="16" l="1"/>
  <c r="R351" i="16" s="1"/>
  <c r="S352" i="16" s="1"/>
  <c r="T353" i="16" s="1"/>
  <c r="P350" i="16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D350" i="16" l="1"/>
  <c r="E350" i="16"/>
  <c r="F351" i="16" s="1"/>
  <c r="G352" i="16" s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2" i="16" l="1"/>
  <c r="R353" i="16" s="1"/>
  <c r="S354" i="16" s="1"/>
  <c r="T355" i="16" s="1"/>
  <c r="P352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D352" i="16" l="1"/>
  <c r="E352" i="16"/>
  <c r="F353" i="16" s="1"/>
  <c r="G354" i="16" s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P354" i="16" l="1"/>
  <c r="Q354" i="16"/>
  <c r="R355" i="16" s="1"/>
  <c r="S356" i="16" s="1"/>
  <c r="T357" i="16" s="1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L80" i="4" l="1"/>
  <c r="E354" i="16"/>
  <c r="F355" i="16" s="1"/>
  <c r="G356" i="16" s="1"/>
  <c r="H357" i="16" s="1"/>
  <c r="I358" i="16" s="1"/>
  <c r="J359" i="16" s="1"/>
  <c r="K360" i="16" s="1"/>
  <c r="L361" i="16" s="1"/>
  <c r="D354" i="16"/>
  <c r="P355" i="16"/>
  <c r="Q355" i="16"/>
  <c r="R356" i="16" s="1"/>
  <c r="S357" i="16" s="1"/>
  <c r="T358" i="16" s="1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Q356" i="16" l="1"/>
  <c r="R357" i="16" s="1"/>
  <c r="S358" i="16" s="1"/>
  <c r="T359" i="16" s="1"/>
  <c r="P356" i="16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D356" i="16" l="1"/>
  <c r="E356" i="16"/>
  <c r="F357" i="16" s="1"/>
  <c r="G358" i="16" s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P358" i="16" l="1"/>
  <c r="Q358" i="16"/>
  <c r="R359" i="16" s="1"/>
  <c r="S360" i="16" s="1"/>
  <c r="T361" i="16" s="1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E358" i="16" l="1"/>
  <c r="F359" i="16" s="1"/>
  <c r="G360" i="16" s="1"/>
  <c r="H361" i="16" s="1"/>
  <c r="I362" i="16" s="1"/>
  <c r="J363" i="16" s="1"/>
  <c r="K364" i="16" s="1"/>
  <c r="L365" i="16" s="1"/>
  <c r="D358" i="16"/>
  <c r="Q359" i="16"/>
  <c r="R360" i="16" s="1"/>
  <c r="S361" i="16" s="1"/>
  <c r="T362" i="16" s="1"/>
  <c r="P359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Q360" i="16" l="1"/>
  <c r="R361" i="16" s="1"/>
  <c r="S362" i="16" s="1"/>
  <c r="T363" i="16" s="1"/>
  <c r="P360" i="16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D360" i="16" l="1"/>
  <c r="E360" i="16"/>
  <c r="F361" i="16" s="1"/>
  <c r="G362" i="16" s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P362" i="16" l="1"/>
  <c r="Q362" i="16"/>
  <c r="R363" i="16" s="1"/>
  <c r="S364" i="16" s="1"/>
  <c r="T365" i="16" s="1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D362" i="16" l="1"/>
  <c r="E362" i="16"/>
  <c r="F363" i="16" s="1"/>
  <c r="G364" i="16" s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4" i="16" l="1"/>
  <c r="Q364" i="16"/>
  <c r="R365" i="16" s="1"/>
  <c r="S366" i="16" s="1"/>
  <c r="T367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D364" i="16" l="1"/>
  <c r="E364" i="16"/>
  <c r="F365" i="16" s="1"/>
  <c r="G366" i="16" s="1"/>
  <c r="H367" i="16" s="1"/>
  <c r="I368" i="16" s="1"/>
  <c r="J369" i="16" s="1"/>
  <c r="K370" i="16" s="1"/>
  <c r="L371" i="16" s="1"/>
  <c r="Q365" i="16"/>
  <c r="R366" i="16" s="1"/>
  <c r="S367" i="16" s="1"/>
  <c r="T368" i="16" s="1"/>
  <c r="P365" i="16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6" i="16" l="1"/>
  <c r="Q366" i="16"/>
  <c r="R367" i="16" s="1"/>
  <c r="S368" i="16" s="1"/>
  <c r="T369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D366" i="16" l="1"/>
  <c r="E366" i="16"/>
  <c r="F367" i="16" s="1"/>
  <c r="G368" i="16" s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8" i="16" l="1"/>
  <c r="R369" i="16" s="1"/>
  <c r="S370" i="16" s="1"/>
  <c r="T371" i="16" s="1"/>
  <c r="P368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D368" i="16" l="1"/>
  <c r="E368" i="16"/>
  <c r="F369" i="16" s="1"/>
  <c r="G370" i="16" s="1"/>
  <c r="H371" i="16" s="1"/>
  <c r="I372" i="16" s="1"/>
  <c r="J373" i="16" s="1"/>
  <c r="K374" i="16" s="1"/>
  <c r="L375" i="16" s="1"/>
  <c r="Q369" i="16"/>
  <c r="R370" i="16" s="1"/>
  <c r="S371" i="16" s="1"/>
  <c r="T372" i="16" s="1"/>
  <c r="P369" i="16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70" i="16" l="1"/>
  <c r="R371" i="16" s="1"/>
  <c r="S372" i="16" s="1"/>
  <c r="T373" i="16" s="1"/>
  <c r="P370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D370" i="16" l="1"/>
  <c r="E370" i="16"/>
  <c r="F371" i="16" s="1"/>
  <c r="G372" i="16" s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P372" i="16" l="1"/>
  <c r="Q372" i="16"/>
  <c r="R373" i="16" s="1"/>
  <c r="S374" i="16" s="1"/>
  <c r="T375" i="16" s="1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D372" i="16" l="1"/>
  <c r="E372" i="16"/>
  <c r="F373" i="16" s="1"/>
  <c r="G374" i="16" s="1"/>
  <c r="H375" i="16" s="1"/>
  <c r="I376" i="16" s="1"/>
  <c r="J377" i="16" s="1"/>
  <c r="K378" i="16" s="1"/>
  <c r="L379" i="16" s="1"/>
  <c r="P373" i="16"/>
  <c r="Q373" i="16"/>
  <c r="R374" i="16" s="1"/>
  <c r="S375" i="16" s="1"/>
  <c r="T376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Q374" i="16" l="1"/>
  <c r="R375" i="16" s="1"/>
  <c r="S376" i="16" s="1"/>
  <c r="T377" i="16" s="1"/>
  <c r="P374" i="16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D374" i="16" l="1"/>
  <c r="E374" i="16"/>
  <c r="F375" i="16" s="1"/>
  <c r="G376" i="16" s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P376" i="16" l="1"/>
  <c r="Q376" i="16"/>
  <c r="R377" i="16" s="1"/>
  <c r="S378" i="16" s="1"/>
  <c r="T379" i="16" s="1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D376" i="16" l="1"/>
  <c r="E376" i="16"/>
  <c r="F377" i="16" s="1"/>
  <c r="G378" i="16" s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Q378" i="16" l="1"/>
  <c r="R379" i="16" s="1"/>
  <c r="S380" i="16" s="1"/>
  <c r="T381" i="16" s="1"/>
  <c r="P378" i="16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D378" i="16" l="1"/>
  <c r="E378" i="16"/>
  <c r="F379" i="16" s="1"/>
  <c r="G380" i="16" s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P380" i="16" l="1"/>
  <c r="Q380" i="16"/>
  <c r="R381" i="16" s="1"/>
  <c r="S382" i="16" s="1"/>
  <c r="T383" i="16" s="1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V86" i="3" l="1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2" i="16" l="1"/>
  <c r="Q382" i="16"/>
  <c r="R383" i="16" s="1"/>
  <c r="S384" i="16" s="1"/>
  <c r="T385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D382" i="16" l="1"/>
  <c r="E382" i="16"/>
  <c r="F383" i="16" s="1"/>
  <c r="G384" i="16" s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Q384" i="16" l="1"/>
  <c r="R385" i="16" s="1"/>
  <c r="S386" i="16" s="1"/>
  <c r="T387" i="16" s="1"/>
  <c r="P384" i="16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D384" i="16" l="1"/>
  <c r="E384" i="16"/>
  <c r="F385" i="16" s="1"/>
  <c r="G386" i="16" s="1"/>
  <c r="H387" i="16" s="1"/>
  <c r="I388" i="16" s="1"/>
  <c r="J389" i="16" s="1"/>
  <c r="K390" i="16" s="1"/>
  <c r="L391" i="16" s="1"/>
  <c r="P385" i="16"/>
  <c r="Q385" i="16"/>
  <c r="R386" i="16" s="1"/>
  <c r="S387" i="16" s="1"/>
  <c r="T388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P386" i="16" l="1"/>
  <c r="Q386" i="16"/>
  <c r="R387" i="16" s="1"/>
  <c r="S388" i="16" s="1"/>
  <c r="T389" i="16" s="1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E386" i="16" l="1"/>
  <c r="F387" i="16" s="1"/>
  <c r="G388" i="16" s="1"/>
  <c r="H389" i="16" s="1"/>
  <c r="I390" i="16" s="1"/>
  <c r="J391" i="16" s="1"/>
  <c r="K392" i="16" s="1"/>
  <c r="L393" i="16" s="1"/>
  <c r="D386" i="16"/>
  <c r="P387" i="16"/>
  <c r="Q387" i="16"/>
  <c r="R388" i="16" s="1"/>
  <c r="S389" i="16" s="1"/>
  <c r="T390" i="16" s="1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8" i="16" l="1"/>
  <c r="Q388" i="16"/>
  <c r="R389" i="16" s="1"/>
  <c r="S390" i="16" s="1"/>
  <c r="T391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E388" i="16" l="1"/>
  <c r="F389" i="16" s="1"/>
  <c r="G390" i="16" s="1"/>
  <c r="H391" i="16" s="1"/>
  <c r="I392" i="16" s="1"/>
  <c r="J393" i="16" s="1"/>
  <c r="K394" i="16" s="1"/>
  <c r="L395" i="16" s="1"/>
  <c r="D388" i="16"/>
  <c r="P389" i="16"/>
  <c r="Q389" i="16"/>
  <c r="R390" i="16" s="1"/>
  <c r="S391" i="16" s="1"/>
  <c r="T392" i="16" s="1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90" i="16" l="1"/>
  <c r="R391" i="16" s="1"/>
  <c r="S392" i="16" s="1"/>
  <c r="T393" i="16" s="1"/>
  <c r="P390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D390" i="16" l="1"/>
  <c r="E390" i="16"/>
  <c r="F391" i="16" s="1"/>
  <c r="G392" i="16" s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2" i="16" l="1"/>
  <c r="R393" i="16" s="1"/>
  <c r="S394" i="16" s="1"/>
  <c r="T395" i="16" s="1"/>
  <c r="P392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D392" i="16" l="1"/>
  <c r="E392" i="16"/>
  <c r="F393" i="16" s="1"/>
  <c r="G394" i="16" s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P394" i="16" l="1"/>
  <c r="Q394" i="16"/>
  <c r="R395" i="16" s="1"/>
  <c r="S396" i="16" s="1"/>
  <c r="T397" i="16" s="1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D394" i="16" l="1"/>
  <c r="E394" i="16"/>
  <c r="F395" i="16" s="1"/>
  <c r="G396" i="16" s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Q396" i="16" l="1"/>
  <c r="R397" i="16" s="1"/>
  <c r="S398" i="16" s="1"/>
  <c r="T399" i="16" s="1"/>
  <c r="P396" i="16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D396" i="16" l="1"/>
  <c r="E396" i="16"/>
  <c r="F397" i="16" s="1"/>
  <c r="G398" i="16" s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8" i="16" l="1"/>
  <c r="R399" i="16" s="1"/>
  <c r="S400" i="16" s="1"/>
  <c r="T401" i="16" s="1"/>
  <c r="P398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D398" i="16" l="1"/>
  <c r="E398" i="16"/>
  <c r="F399" i="16" s="1"/>
  <c r="G400" i="16" s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P400" i="16" l="1"/>
  <c r="Q400" i="16"/>
  <c r="R401" i="16" s="1"/>
  <c r="S402" i="16" s="1"/>
  <c r="T403" i="16" s="1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D400" i="16" l="1"/>
  <c r="E400" i="16"/>
  <c r="F401" i="16" s="1"/>
  <c r="G402" i="16" s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Q402" i="16" l="1"/>
  <c r="R403" i="16" s="1"/>
  <c r="S404" i="16" s="1"/>
  <c r="T405" i="16" s="1"/>
  <c r="P402" i="16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D402" i="16" l="1"/>
  <c r="E402" i="16"/>
  <c r="F403" i="16" s="1"/>
  <c r="G404" i="16" s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P404" i="16" l="1"/>
  <c r="Q404" i="16"/>
  <c r="R405" i="16" s="1"/>
  <c r="S406" i="16" s="1"/>
  <c r="T407" i="16" s="1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D404" i="16" l="1"/>
  <c r="E404" i="16"/>
  <c r="F405" i="16" s="1"/>
  <c r="G406" i="16" s="1"/>
  <c r="H407" i="16" s="1"/>
  <c r="I408" i="16" s="1"/>
  <c r="J409" i="16" s="1"/>
  <c r="K410" i="16" s="1"/>
  <c r="L411" i="16" s="1"/>
  <c r="P405" i="16"/>
  <c r="Q405" i="16"/>
  <c r="R406" i="16" s="1"/>
  <c r="S407" i="16" s="1"/>
  <c r="T408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Q406" i="16" l="1"/>
  <c r="R407" i="16" s="1"/>
  <c r="S408" i="16" s="1"/>
  <c r="T409" i="16" s="1"/>
  <c r="P406" i="16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D406" i="16" l="1"/>
  <c r="E406" i="16"/>
  <c r="F407" i="16" s="1"/>
  <c r="G408" i="16" s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8" i="16" l="1"/>
  <c r="R409" i="16" s="1"/>
  <c r="S410" i="16" s="1"/>
  <c r="T411" i="16" s="1"/>
  <c r="P408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D408" i="16" l="1"/>
  <c r="E408" i="16"/>
  <c r="F409" i="16" s="1"/>
  <c r="G410" i="16" s="1"/>
  <c r="H411" i="16" s="1"/>
  <c r="I412" i="16" s="1"/>
  <c r="J413" i="16" s="1"/>
  <c r="K414" i="16" s="1"/>
  <c r="L415" i="16" s="1"/>
  <c r="P409" i="16"/>
  <c r="Q409" i="16"/>
  <c r="R410" i="16" s="1"/>
  <c r="S411" i="16" s="1"/>
  <c r="T412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P410" i="16" l="1"/>
  <c r="Q410" i="16"/>
  <c r="R411" i="16" s="1"/>
  <c r="S412" i="16" s="1"/>
  <c r="T413" i="16" s="1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D410" i="16" l="1"/>
  <c r="E410" i="16"/>
  <c r="F411" i="16" s="1"/>
  <c r="G412" i="16" s="1"/>
  <c r="H413" i="16" s="1"/>
  <c r="I414" i="16" s="1"/>
  <c r="J415" i="16" s="1"/>
  <c r="K416" i="16" s="1"/>
  <c r="L417" i="16" s="1"/>
  <c r="P411" i="16"/>
  <c r="Q411" i="16"/>
  <c r="R412" i="16" s="1"/>
  <c r="S413" i="16" s="1"/>
  <c r="T414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Q412" i="16" l="1"/>
  <c r="R413" i="16" s="1"/>
  <c r="S414" i="16" s="1"/>
  <c r="T415" i="16" s="1"/>
  <c r="P412" i="16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D412" i="16" l="1"/>
  <c r="E412" i="16"/>
  <c r="F413" i="16" s="1"/>
  <c r="G414" i="16" s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P414" i="16" l="1"/>
  <c r="Q414" i="16"/>
  <c r="R415" i="16" s="1"/>
  <c r="S416" i="16" s="1"/>
  <c r="T417" i="16" s="1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D414" i="16" l="1"/>
  <c r="E414" i="16"/>
  <c r="F415" i="16" s="1"/>
  <c r="G416" i="16" s="1"/>
  <c r="H417" i="16" s="1"/>
  <c r="I418" i="16" s="1"/>
  <c r="J419" i="16" s="1"/>
  <c r="K420" i="16" s="1"/>
  <c r="L421" i="16" s="1"/>
  <c r="P415" i="16"/>
  <c r="Q415" i="16"/>
  <c r="R416" i="16" s="1"/>
  <c r="S417" i="16" s="1"/>
  <c r="T418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6" i="16" l="1"/>
  <c r="Q416" i="16"/>
  <c r="R417" i="16" s="1"/>
  <c r="S418" i="16" s="1"/>
  <c r="T419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E416" i="16" l="1"/>
  <c r="F417" i="16" s="1"/>
  <c r="G418" i="16" s="1"/>
  <c r="H419" i="16" s="1"/>
  <c r="I420" i="16" s="1"/>
  <c r="J421" i="16" s="1"/>
  <c r="K422" i="16" s="1"/>
  <c r="L423" i="16" s="1"/>
  <c r="D416" i="16"/>
  <c r="Q417" i="16"/>
  <c r="R418" i="16" s="1"/>
  <c r="S419" i="16" s="1"/>
  <c r="T420" i="16" s="1"/>
  <c r="P417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8" i="16" l="1"/>
  <c r="Q418" i="16"/>
  <c r="R419" i="16" s="1"/>
  <c r="S420" i="16" s="1"/>
  <c r="T421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D418" i="16" l="1"/>
  <c r="E418" i="16"/>
  <c r="F419" i="16" s="1"/>
  <c r="G420" i="16" s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Q420" i="16" l="1"/>
  <c r="R421" i="16" s="1"/>
  <c r="S422" i="16" s="1"/>
  <c r="T423" i="16" s="1"/>
  <c r="P420" i="16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D420" i="16" l="1"/>
  <c r="E420" i="16"/>
  <c r="F421" i="16" s="1"/>
  <c r="G422" i="16" s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P422" i="16" l="1"/>
  <c r="Q422" i="16"/>
  <c r="R423" i="16" s="1"/>
  <c r="S424" i="16" s="1"/>
  <c r="T425" i="16" s="1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D422" i="16" l="1"/>
  <c r="E422" i="16"/>
  <c r="F423" i="16" s="1"/>
  <c r="G424" i="16" s="1"/>
  <c r="H425" i="16" s="1"/>
  <c r="I426" i="16" s="1"/>
  <c r="J427" i="16" s="1"/>
  <c r="K428" i="16" s="1"/>
  <c r="L429" i="16" s="1"/>
  <c r="Q423" i="16"/>
  <c r="R424" i="16" s="1"/>
  <c r="S425" i="16" s="1"/>
  <c r="T426" i="16" s="1"/>
  <c r="P423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Q424" i="16" l="1"/>
  <c r="R425" i="16" s="1"/>
  <c r="S426" i="16" s="1"/>
  <c r="T427" i="16" s="1"/>
  <c r="P424" i="16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E424" i="16" l="1"/>
  <c r="F425" i="16" s="1"/>
  <c r="G426" i="16" s="1"/>
  <c r="H427" i="16" s="1"/>
  <c r="I428" i="16" s="1"/>
  <c r="J429" i="16" s="1"/>
  <c r="K430" i="16" s="1"/>
  <c r="L431" i="16" s="1"/>
  <c r="D424" i="16"/>
  <c r="Q425" i="16"/>
  <c r="R426" i="16" s="1"/>
  <c r="S427" i="16" s="1"/>
  <c r="T428" i="16" s="1"/>
  <c r="P425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P426" i="16" l="1"/>
  <c r="Q426" i="16"/>
  <c r="R427" i="16" s="1"/>
  <c r="S428" i="16" s="1"/>
  <c r="T429" i="16" s="1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D426" i="16" l="1"/>
  <c r="E426" i="16"/>
  <c r="F427" i="16" s="1"/>
  <c r="G428" i="16" s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Q428" i="16" l="1"/>
  <c r="R429" i="16" s="1"/>
  <c r="S430" i="16" s="1"/>
  <c r="T431" i="16" s="1"/>
  <c r="P428" i="16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D428" i="16" l="1"/>
  <c r="E428" i="16"/>
  <c r="F429" i="16" s="1"/>
  <c r="G430" i="16" s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30" i="16" l="1"/>
  <c r="Q430" i="16"/>
  <c r="R431" i="16" s="1"/>
  <c r="S432" i="16" s="1"/>
  <c r="T433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D430" i="16" l="1"/>
  <c r="E430" i="16"/>
  <c r="F431" i="16" s="1"/>
  <c r="G432" i="16" s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2" i="16" l="1"/>
  <c r="R433" i="16" s="1"/>
  <c r="S434" i="16" s="1"/>
  <c r="T435" i="16" s="1"/>
  <c r="P432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D432" i="16" l="1"/>
  <c r="E432" i="16"/>
  <c r="F433" i="16" s="1"/>
  <c r="G434" i="16" s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4" i="16" l="1"/>
  <c r="R435" i="16" s="1"/>
  <c r="S436" i="16" s="1"/>
  <c r="T437" i="16" s="1"/>
  <c r="P434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D434" i="16" l="1"/>
  <c r="E434" i="16"/>
  <c r="F435" i="16" s="1"/>
  <c r="G436" i="16" s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P436" i="16" l="1"/>
  <c r="Q436" i="16"/>
  <c r="R437" i="16" s="1"/>
  <c r="S438" i="16" s="1"/>
  <c r="T439" i="16" s="1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D436" i="16" l="1"/>
  <c r="E436" i="16"/>
  <c r="F437" i="16" s="1"/>
  <c r="G438" i="16" s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8" i="16" l="1"/>
  <c r="Q438" i="16"/>
  <c r="R439" i="16" s="1"/>
  <c r="S440" i="16" s="1"/>
  <c r="T441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D438" i="16" l="1"/>
  <c r="E438" i="16"/>
  <c r="F439" i="16" s="1"/>
  <c r="G440" i="16" s="1"/>
  <c r="H441" i="16" s="1"/>
  <c r="I442" i="16" s="1"/>
  <c r="J443" i="16" s="1"/>
  <c r="K444" i="16" s="1"/>
  <c r="L445" i="16" s="1"/>
  <c r="P439" i="16"/>
  <c r="Q439" i="16"/>
  <c r="R440" i="16" s="1"/>
  <c r="S441" i="16" s="1"/>
  <c r="T442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L99" i="4" l="1"/>
  <c r="Q440" i="16"/>
  <c r="R441" i="16" s="1"/>
  <c r="S442" i="16" s="1"/>
  <c r="T443" i="16" s="1"/>
  <c r="P440" i="16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E440" i="16" l="1"/>
  <c r="F441" i="16" s="1"/>
  <c r="G442" i="16" s="1"/>
  <c r="H443" i="16" s="1"/>
  <c r="I444" i="16" s="1"/>
  <c r="J445" i="16" s="1"/>
  <c r="K446" i="16" s="1"/>
  <c r="L447" i="16" s="1"/>
  <c r="D440" i="16"/>
  <c r="P441" i="16"/>
  <c r="Q441" i="16"/>
  <c r="R442" i="16" s="1"/>
  <c r="S443" i="16" s="1"/>
  <c r="T444" i="16" s="1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2" i="16" l="1"/>
  <c r="Q442" i="16"/>
  <c r="R443" i="16" s="1"/>
  <c r="S444" i="16" s="1"/>
  <c r="T445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D442" i="16" l="1"/>
  <c r="E442" i="16"/>
  <c r="F443" i="16" s="1"/>
  <c r="G444" i="16" s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4" i="16" l="1"/>
  <c r="Q444" i="16"/>
  <c r="R445" i="16" s="1"/>
  <c r="S446" i="16" s="1"/>
  <c r="T447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E444" i="16" l="1"/>
  <c r="F445" i="16" s="1"/>
  <c r="G446" i="16" s="1"/>
  <c r="H447" i="16" s="1"/>
  <c r="I448" i="16" s="1"/>
  <c r="J449" i="16" s="1"/>
  <c r="K450" i="16" s="1"/>
  <c r="L451" i="16" s="1"/>
  <c r="D444" i="16"/>
  <c r="P445" i="16"/>
  <c r="Q445" i="16"/>
  <c r="R446" i="16" s="1"/>
  <c r="S447" i="16" s="1"/>
  <c r="T448" i="16" s="1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6" i="16" l="1"/>
  <c r="Q446" i="16"/>
  <c r="R447" i="16" s="1"/>
  <c r="S448" i="16" s="1"/>
  <c r="T449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D446" i="16" l="1"/>
  <c r="E446" i="16"/>
  <c r="F447" i="16" s="1"/>
  <c r="G448" i="16" s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Q448" i="16" l="1"/>
  <c r="R449" i="16" s="1"/>
  <c r="S450" i="16" s="1"/>
  <c r="T451" i="16" s="1"/>
  <c r="P448" i="16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E448" i="16" l="1"/>
  <c r="F449" i="16" s="1"/>
  <c r="G450" i="16" s="1"/>
  <c r="H451" i="16" s="1"/>
  <c r="I452" i="16" s="1"/>
  <c r="J453" i="16" s="1"/>
  <c r="K454" i="16" s="1"/>
  <c r="L455" i="16" s="1"/>
  <c r="D448" i="16"/>
  <c r="P449" i="16"/>
  <c r="Q449" i="16"/>
  <c r="R450" i="16" s="1"/>
  <c r="S451" i="16" s="1"/>
  <c r="T452" i="16" s="1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50" i="16" l="1"/>
  <c r="Q450" i="16"/>
  <c r="R451" i="16" s="1"/>
  <c r="S452" i="16" s="1"/>
  <c r="T453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D450" i="16" l="1"/>
  <c r="E450" i="16"/>
  <c r="F451" i="16" s="1"/>
  <c r="G452" i="16" s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2" i="16" l="1"/>
  <c r="Q452" i="16"/>
  <c r="R453" i="16" s="1"/>
  <c r="S454" i="16" s="1"/>
  <c r="T455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D452" i="16" l="1"/>
  <c r="E452" i="16"/>
  <c r="F453" i="16" s="1"/>
  <c r="G454" i="16" s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Q454" i="16" l="1"/>
  <c r="R455" i="16" s="1"/>
  <c r="S456" i="16" s="1"/>
  <c r="T457" i="16" s="1"/>
  <c r="P454" i="16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E454" i="16" l="1"/>
  <c r="F455" i="16" s="1"/>
  <c r="G456" i="16" s="1"/>
  <c r="H457" i="16" s="1"/>
  <c r="I458" i="16" s="1"/>
  <c r="J459" i="16" s="1"/>
  <c r="K460" i="16" s="1"/>
  <c r="L461" i="16" s="1"/>
  <c r="D454" i="16"/>
  <c r="P455" i="16"/>
  <c r="Q455" i="16"/>
  <c r="R456" i="16" s="1"/>
  <c r="S457" i="16" s="1"/>
  <c r="T458" i="16" s="1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P456" i="16" l="1"/>
  <c r="Q456" i="16"/>
  <c r="R457" i="16" s="1"/>
  <c r="S458" i="16" s="1"/>
  <c r="T459" i="16" s="1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E456" i="16" l="1"/>
  <c r="F457" i="16" s="1"/>
  <c r="G458" i="16" s="1"/>
  <c r="H459" i="16" s="1"/>
  <c r="I460" i="16" s="1"/>
  <c r="J461" i="16" s="1"/>
  <c r="K462" i="16" s="1"/>
  <c r="L463" i="16" s="1"/>
  <c r="D456" i="16"/>
  <c r="P457" i="16"/>
  <c r="Q457" i="16"/>
  <c r="R458" i="16" s="1"/>
  <c r="S459" i="16" s="1"/>
  <c r="T460" i="16" s="1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L103" i="4" l="1"/>
  <c r="P458" i="16"/>
  <c r="Q458" i="16"/>
  <c r="R459" i="16" s="1"/>
  <c r="S460" i="16" s="1"/>
  <c r="T461" i="16" s="1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E458" i="16" l="1"/>
  <c r="F459" i="16" s="1"/>
  <c r="G460" i="16" s="1"/>
  <c r="H461" i="16" s="1"/>
  <c r="I462" i="16" s="1"/>
  <c r="J463" i="16" s="1"/>
  <c r="K464" i="16" s="1"/>
  <c r="L465" i="16" s="1"/>
  <c r="D458" i="16"/>
  <c r="P459" i="16"/>
  <c r="Q459" i="16"/>
  <c r="R460" i="16" s="1"/>
  <c r="S461" i="16" s="1"/>
  <c r="T462" i="16" s="1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60" i="16" l="1"/>
  <c r="Q460" i="16"/>
  <c r="R461" i="16" s="1"/>
  <c r="S462" i="16" s="1"/>
  <c r="T463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E460" i="16" l="1"/>
  <c r="F461" i="16" s="1"/>
  <c r="G462" i="16" s="1"/>
  <c r="H463" i="16" s="1"/>
  <c r="I464" i="16" s="1"/>
  <c r="J465" i="16" s="1"/>
  <c r="K466" i="16" s="1"/>
  <c r="L467" i="16" s="1"/>
  <c r="D460" i="16"/>
  <c r="P461" i="16"/>
  <c r="Q461" i="16"/>
  <c r="R462" i="16" s="1"/>
  <c r="S463" i="16" s="1"/>
  <c r="T464" i="16" s="1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Q462" i="16" l="1"/>
  <c r="R463" i="16" s="1"/>
  <c r="S464" i="16" s="1"/>
  <c r="T465" i="16" s="1"/>
  <c r="P462" i="16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D462" i="16" l="1"/>
  <c r="E462" i="16"/>
  <c r="F463" i="16" s="1"/>
  <c r="G464" i="16" s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P464" i="16" l="1"/>
  <c r="Q464" i="16"/>
  <c r="R465" i="16" s="1"/>
  <c r="S466" i="16" s="1"/>
  <c r="T467" i="16" s="1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E464" i="16" l="1"/>
  <c r="F465" i="16" s="1"/>
  <c r="G466" i="16" s="1"/>
  <c r="H467" i="16" s="1"/>
  <c r="I468" i="16" s="1"/>
  <c r="J469" i="16" s="1"/>
  <c r="K470" i="16" s="1"/>
  <c r="L471" i="16" s="1"/>
  <c r="D464" i="16"/>
  <c r="P465" i="16"/>
  <c r="Q465" i="16"/>
  <c r="R466" i="16" s="1"/>
  <c r="S467" i="16" s="1"/>
  <c r="T468" i="16" s="1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6" i="16" l="1"/>
  <c r="Q466" i="16"/>
  <c r="R467" i="16" s="1"/>
  <c r="S468" i="16" s="1"/>
  <c r="T469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D466" i="16" l="1"/>
  <c r="E466" i="16"/>
  <c r="F467" i="16" s="1"/>
  <c r="G468" i="16" s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8" i="16" l="1"/>
  <c r="Q468" i="16"/>
  <c r="R469" i="16" s="1"/>
  <c r="S470" i="16" s="1"/>
  <c r="T471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D468" i="16" l="1"/>
  <c r="E468" i="16"/>
  <c r="F469" i="16" s="1"/>
  <c r="G470" i="16" s="1"/>
  <c r="H471" i="16" s="1"/>
  <c r="I472" i="16" s="1"/>
  <c r="J473" i="16" s="1"/>
  <c r="K474" i="16" s="1"/>
  <c r="L475" i="16" s="1"/>
  <c r="P469" i="16"/>
  <c r="Q469" i="16"/>
  <c r="R470" i="16" s="1"/>
  <c r="S471" i="16" s="1"/>
  <c r="T472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Q470" i="16" l="1"/>
  <c r="R471" i="16" s="1"/>
  <c r="S472" i="16" s="1"/>
  <c r="T473" i="16" s="1"/>
  <c r="P470" i="16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D470" i="16" l="1"/>
  <c r="E470" i="16"/>
  <c r="F471" i="16" s="1"/>
  <c r="G472" i="16" s="1"/>
  <c r="H473" i="16" s="1"/>
  <c r="I474" i="16" s="1"/>
  <c r="J475" i="16" s="1"/>
  <c r="K476" i="16" s="1"/>
  <c r="L477" i="16" s="1"/>
  <c r="P471" i="16"/>
  <c r="Q471" i="16"/>
  <c r="R472" i="16" s="1"/>
  <c r="S473" i="16" s="1"/>
  <c r="T474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P472" i="16" l="1"/>
  <c r="Q472" i="16"/>
  <c r="R473" i="16" s="1"/>
  <c r="S474" i="16" s="1"/>
  <c r="T475" i="16" s="1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D472" i="16" l="1"/>
  <c r="E472" i="16"/>
  <c r="F473" i="16" s="1"/>
  <c r="G474" i="16" s="1"/>
  <c r="H475" i="16" s="1"/>
  <c r="I476" i="16" s="1"/>
  <c r="J477" i="16" s="1"/>
  <c r="K478" i="16" s="1"/>
  <c r="L479" i="16" s="1"/>
  <c r="P473" i="16"/>
  <c r="Q473" i="16"/>
  <c r="R474" i="16" s="1"/>
  <c r="S475" i="16" s="1"/>
  <c r="T476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4" i="16" l="1"/>
  <c r="Q474" i="16"/>
  <c r="R475" i="16" s="1"/>
  <c r="S476" i="16" s="1"/>
  <c r="T477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D474" i="16" l="1"/>
  <c r="E474" i="16"/>
  <c r="F475" i="16" s="1"/>
  <c r="G476" i="16" s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6" i="16" l="1"/>
  <c r="Q476" i="16"/>
  <c r="R477" i="16" s="1"/>
  <c r="S478" i="16" s="1"/>
  <c r="T479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E476" i="16" l="1"/>
  <c r="F477" i="16" s="1"/>
  <c r="G478" i="16" s="1"/>
  <c r="H479" i="16" s="1"/>
  <c r="I480" i="16" s="1"/>
  <c r="J481" i="16" s="1"/>
  <c r="K482" i="16" s="1"/>
  <c r="L483" i="16" s="1"/>
  <c r="D476" i="16"/>
  <c r="Q477" i="16"/>
  <c r="R478" i="16" s="1"/>
  <c r="S479" i="16" s="1"/>
  <c r="T480" i="16" s="1"/>
  <c r="P477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Q478" i="16" l="1"/>
  <c r="R479" i="16" s="1"/>
  <c r="S480" i="16" s="1"/>
  <c r="T481" i="16" s="1"/>
  <c r="P478" i="16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D478" i="16" l="1"/>
  <c r="E478" i="16"/>
  <c r="F479" i="16" s="1"/>
  <c r="G480" i="16" s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P480" i="16" l="1"/>
  <c r="Q480" i="16"/>
  <c r="R481" i="16" s="1"/>
  <c r="S482" i="16" s="1"/>
  <c r="T483" i="16" s="1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E480" i="16" l="1"/>
  <c r="F481" i="16" s="1"/>
  <c r="G482" i="16" s="1"/>
  <c r="H483" i="16" s="1"/>
  <c r="I484" i="16" s="1"/>
  <c r="J485" i="16" s="1"/>
  <c r="K486" i="16" s="1"/>
  <c r="L487" i="16" s="1"/>
  <c r="D480" i="16"/>
  <c r="P481" i="16"/>
  <c r="Q481" i="16"/>
  <c r="R482" i="16" s="1"/>
  <c r="S483" i="16" s="1"/>
  <c r="T484" i="16" s="1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2" i="16" l="1"/>
  <c r="Q482" i="16"/>
  <c r="R483" i="16" s="1"/>
  <c r="S484" i="16" s="1"/>
  <c r="T485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E482" i="16" l="1"/>
  <c r="F483" i="16" s="1"/>
  <c r="G484" i="16" s="1"/>
  <c r="H485" i="16" s="1"/>
  <c r="I486" i="16" s="1"/>
  <c r="J487" i="16" s="1"/>
  <c r="K488" i="16" s="1"/>
  <c r="L489" i="16" s="1"/>
  <c r="D482" i="16"/>
  <c r="P483" i="16"/>
  <c r="Q483" i="16"/>
  <c r="R484" i="16" s="1"/>
  <c r="S485" i="16" s="1"/>
  <c r="T486" i="16" s="1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4" i="16" l="1"/>
  <c r="Q484" i="16"/>
  <c r="R485" i="16" s="1"/>
  <c r="S486" i="16" s="1"/>
  <c r="T487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D484" i="16" l="1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P485" i="16"/>
  <c r="Q485" i="16"/>
  <c r="R486" i="16" s="1"/>
  <c r="S487" i="16" s="1"/>
  <c r="T488" i="16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Q486" i="16" l="1"/>
  <c r="R487" i="16" s="1"/>
  <c r="S488" i="16" s="1"/>
  <c r="T489" i="16" s="1"/>
  <c r="P486" i="16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E486" i="16" l="1"/>
  <c r="F487" i="16" s="1"/>
  <c r="G488" i="16" s="1"/>
  <c r="H489" i="16" s="1"/>
  <c r="I490" i="16" s="1"/>
  <c r="J491" i="16" s="1"/>
  <c r="K492" i="16" s="1"/>
  <c r="L493" i="16" s="1"/>
  <c r="D486" i="16"/>
  <c r="P487" i="16"/>
  <c r="Q487" i="16"/>
  <c r="R488" i="16" s="1"/>
  <c r="S489" i="16" s="1"/>
  <c r="T490" i="16" s="1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P488" i="16" l="1"/>
  <c r="Q488" i="16"/>
  <c r="R489" i="16" s="1"/>
  <c r="S490" i="16" s="1"/>
  <c r="T491" i="16" s="1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E488" i="16" l="1"/>
  <c r="F489" i="16" s="1"/>
  <c r="G490" i="16" s="1"/>
  <c r="H491" i="16" s="1"/>
  <c r="I492" i="16" s="1"/>
  <c r="J493" i="16" s="1"/>
  <c r="K494" i="16" s="1"/>
  <c r="L495" i="16" s="1"/>
  <c r="D488" i="16"/>
  <c r="P489" i="16"/>
  <c r="Q489" i="16"/>
  <c r="R490" i="16" s="1"/>
  <c r="S491" i="16" s="1"/>
  <c r="T492" i="16" s="1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90" i="16" l="1"/>
  <c r="Q490" i="16"/>
  <c r="R491" i="16" s="1"/>
  <c r="S492" i="16" s="1"/>
  <c r="T493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E490" i="16" l="1"/>
  <c r="F491" i="16" s="1"/>
  <c r="G492" i="16" s="1"/>
  <c r="H493" i="16" s="1"/>
  <c r="I494" i="16" s="1"/>
  <c r="J495" i="16" s="1"/>
  <c r="K496" i="16" s="1"/>
  <c r="L497" i="16" s="1"/>
  <c r="D490" i="16"/>
  <c r="P491" i="16"/>
  <c r="Q491" i="16"/>
  <c r="R492" i="16" s="1"/>
  <c r="S493" i="16" s="1"/>
  <c r="T494" i="16" s="1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2" i="16" l="1"/>
  <c r="Q492" i="16"/>
  <c r="R493" i="16" s="1"/>
  <c r="S494" i="16" s="1"/>
  <c r="T495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D492" i="16" l="1"/>
  <c r="E492" i="16"/>
  <c r="F493" i="16" s="1"/>
  <c r="G494" i="16" s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Q494" i="16" l="1"/>
  <c r="R495" i="16" s="1"/>
  <c r="S496" i="16" s="1"/>
  <c r="T497" i="16" s="1"/>
  <c r="P494" i="16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D494" i="16" l="1"/>
  <c r="E494" i="16"/>
  <c r="F495" i="16" s="1"/>
  <c r="G496" i="16" s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P496" i="16" l="1"/>
  <c r="Q496" i="16"/>
  <c r="R497" i="16" s="1"/>
  <c r="S498" i="16" s="1"/>
  <c r="T499" i="16" s="1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D496" i="16" l="1"/>
  <c r="E496" i="16"/>
  <c r="F497" i="16" s="1"/>
  <c r="G498" i="16" s="1"/>
  <c r="H499" i="16" s="1"/>
  <c r="I500" i="16" s="1"/>
  <c r="J501" i="16" s="1"/>
  <c r="K502" i="16" s="1"/>
  <c r="L503" i="16" s="1"/>
  <c r="P497" i="16"/>
  <c r="Q497" i="16"/>
  <c r="R498" i="16" s="1"/>
  <c r="S499" i="16" s="1"/>
  <c r="T500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Q498" i="16" l="1"/>
  <c r="R499" i="16" s="1"/>
  <c r="S500" i="16" s="1"/>
  <c r="T501" i="16" s="1"/>
  <c r="P498" i="16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D498" i="16" l="1"/>
  <c r="E498" i="16"/>
  <c r="F499" i="16" s="1"/>
  <c r="G500" i="16" s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500" i="16" l="1"/>
  <c r="R501" i="16" s="1"/>
  <c r="S502" i="16" s="1"/>
  <c r="T503" i="16" s="1"/>
  <c r="P500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D500" i="16" l="1"/>
  <c r="E500" i="16"/>
  <c r="F501" i="16" s="1"/>
  <c r="G502" i="16" s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2" i="16" l="1"/>
  <c r="Q502" i="16"/>
  <c r="R503" i="16" s="1"/>
  <c r="S504" i="16" s="1"/>
  <c r="T505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D502" i="16" l="1"/>
  <c r="E502" i="16"/>
  <c r="F503" i="16" s="1"/>
  <c r="G504" i="16" s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4" i="16" l="1"/>
  <c r="Q504" i="16"/>
  <c r="R505" i="16" s="1"/>
  <c r="S506" i="16" s="1"/>
  <c r="T507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E504" i="16" l="1"/>
  <c r="F505" i="16" s="1"/>
  <c r="G506" i="16" s="1"/>
  <c r="H507" i="16" s="1"/>
  <c r="I508" i="16" s="1"/>
  <c r="J509" i="16" s="1"/>
  <c r="K510" i="16" s="1"/>
  <c r="L511" i="16" s="1"/>
  <c r="D504" i="16"/>
  <c r="P505" i="16"/>
  <c r="Q505" i="16"/>
  <c r="R506" i="16" s="1"/>
  <c r="S507" i="16" s="1"/>
  <c r="T508" i="16" s="1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6" i="16" l="1"/>
  <c r="R507" i="16" s="1"/>
  <c r="S508" i="16" s="1"/>
  <c r="T509" i="16" s="1"/>
  <c r="P506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E506" i="16" l="1"/>
  <c r="F507" i="16" s="1"/>
  <c r="G508" i="16" s="1"/>
  <c r="H509" i="16" s="1"/>
  <c r="I510" i="16" s="1"/>
  <c r="J511" i="16" s="1"/>
  <c r="K512" i="16" s="1"/>
  <c r="L513" i="16" s="1"/>
  <c r="D506" i="16"/>
  <c r="Q507" i="16"/>
  <c r="R508" i="16" s="1"/>
  <c r="S509" i="16" s="1"/>
  <c r="T510" i="16" s="1"/>
  <c r="P507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8" i="16" l="1"/>
  <c r="R509" i="16" s="1"/>
  <c r="S510" i="16" s="1"/>
  <c r="T511" i="16" s="1"/>
  <c r="P508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E508" i="16" l="1"/>
  <c r="F509" i="16" s="1"/>
  <c r="G510" i="16" s="1"/>
  <c r="H511" i="16" s="1"/>
  <c r="I512" i="16" s="1"/>
  <c r="J513" i="16" s="1"/>
  <c r="K514" i="16" s="1"/>
  <c r="L515" i="16" s="1"/>
  <c r="D508" i="16"/>
  <c r="Q509" i="16"/>
  <c r="R510" i="16" s="1"/>
  <c r="S511" i="16" s="1"/>
  <c r="T512" i="16" s="1"/>
  <c r="P509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L115" i="4" l="1"/>
  <c r="Q510" i="16"/>
  <c r="R511" i="16" s="1"/>
  <c r="S512" i="16" s="1"/>
  <c r="T513" i="16" s="1"/>
  <c r="P510" i="16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D510" i="16" l="1"/>
  <c r="E510" i="16"/>
  <c r="F511" i="16" s="1"/>
  <c r="G512" i="16" s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P512" i="16" l="1"/>
  <c r="Q512" i="16"/>
  <c r="R513" i="16" s="1"/>
  <c r="S514" i="16" s="1"/>
  <c r="T515" i="16" s="1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E512" i="16" l="1"/>
  <c r="F513" i="16" s="1"/>
  <c r="G514" i="16" s="1"/>
  <c r="H515" i="16" s="1"/>
  <c r="I516" i="16" s="1"/>
  <c r="J517" i="16" s="1"/>
  <c r="K518" i="16" s="1"/>
  <c r="L519" i="16" s="1"/>
  <c r="D512" i="16"/>
  <c r="P513" i="16"/>
  <c r="Q513" i="16"/>
  <c r="R514" i="16" s="1"/>
  <c r="S515" i="16" s="1"/>
  <c r="T516" i="16" s="1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Q514" i="16" l="1"/>
  <c r="R515" i="16" s="1"/>
  <c r="S516" i="16" s="1"/>
  <c r="T517" i="16" s="1"/>
  <c r="P514" i="16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D514" i="16" l="1"/>
  <c r="E514" i="16"/>
  <c r="F515" i="16" s="1"/>
  <c r="G516" i="16" s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6" i="16" l="1"/>
  <c r="R517" i="16" s="1"/>
  <c r="S518" i="16" s="1"/>
  <c r="T519" i="16" s="1"/>
  <c r="P516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D516" i="16" l="1"/>
  <c r="E516" i="16"/>
  <c r="F517" i="16" s="1"/>
  <c r="G518" i="16" s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8" i="16" l="1"/>
  <c r="R519" i="16" s="1"/>
  <c r="S520" i="16" s="1"/>
  <c r="T521" i="16" s="1"/>
  <c r="P518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D518" i="16" l="1"/>
  <c r="E518" i="16"/>
  <c r="F519" i="16" s="1"/>
  <c r="G520" i="16" s="1"/>
  <c r="H521" i="16" s="1"/>
  <c r="I522" i="16" s="1"/>
  <c r="J523" i="16" s="1"/>
  <c r="K524" i="16" s="1"/>
  <c r="L525" i="16" s="1"/>
  <c r="P519" i="16"/>
  <c r="Q519" i="16"/>
  <c r="R520" i="16" s="1"/>
  <c r="S521" i="16" s="1"/>
  <c r="T522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P520" i="16" l="1"/>
  <c r="Q520" i="16"/>
  <c r="R521" i="16" s="1"/>
  <c r="S522" i="16" s="1"/>
  <c r="T523" i="16" s="1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D520" i="16" l="1"/>
  <c r="E520" i="16"/>
  <c r="F521" i="16" s="1"/>
  <c r="G522" i="16" s="1"/>
  <c r="H523" i="16" s="1"/>
  <c r="I524" i="16" s="1"/>
  <c r="J525" i="16" s="1"/>
  <c r="K526" i="16" s="1"/>
  <c r="L527" i="16" s="1"/>
  <c r="P521" i="16"/>
  <c r="Q521" i="16"/>
  <c r="R522" i="16" s="1"/>
  <c r="S523" i="16" s="1"/>
  <c r="T524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2" i="16" l="1"/>
  <c r="Q522" i="16"/>
  <c r="R523" i="16" s="1"/>
  <c r="S524" i="16" s="1"/>
  <c r="T525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V118" i="3" l="1"/>
  <c r="D522" i="16"/>
  <c r="E522" i="16"/>
  <c r="F523" i="16" s="1"/>
  <c r="G524" i="16" s="1"/>
  <c r="H525" i="16" s="1"/>
  <c r="I526" i="16" s="1"/>
  <c r="J527" i="16" s="1"/>
  <c r="K528" i="16" s="1"/>
  <c r="L529" i="16" s="1"/>
  <c r="P523" i="16"/>
  <c r="Q523" i="16"/>
  <c r="R524" i="16" s="1"/>
  <c r="S525" i="16" s="1"/>
  <c r="T526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4" i="16" l="1"/>
  <c r="Q524" i="16"/>
  <c r="R525" i="16" s="1"/>
  <c r="S526" i="16" s="1"/>
  <c r="T527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D524" i="16" l="1"/>
  <c r="E524" i="16"/>
  <c r="F525" i="16" s="1"/>
  <c r="G526" i="16" s="1"/>
  <c r="H527" i="16" s="1"/>
  <c r="I528" i="16" s="1"/>
  <c r="J529" i="16" s="1"/>
  <c r="K530" i="16" s="1"/>
  <c r="L531" i="16" s="1"/>
  <c r="Q525" i="16"/>
  <c r="R526" i="16" s="1"/>
  <c r="S527" i="16" s="1"/>
  <c r="T528" i="16" s="1"/>
  <c r="P525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Q526" i="16" l="1"/>
  <c r="R527" i="16" s="1"/>
  <c r="S528" i="16" s="1"/>
  <c r="T529" i="16" s="1"/>
  <c r="P526" i="16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V119" i="3" l="1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P528" i="16" l="1"/>
  <c r="Q528" i="16"/>
  <c r="R529" i="16" s="1"/>
  <c r="S530" i="16" s="1"/>
  <c r="T531" i="16" s="1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D528" i="16" l="1"/>
  <c r="E528" i="16"/>
  <c r="F529" i="16" s="1"/>
  <c r="G530" i="16" s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Q530" i="16" l="1"/>
  <c r="R531" i="16" s="1"/>
  <c r="S532" i="16" s="1"/>
  <c r="T533" i="16" s="1"/>
  <c r="P530" i="16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D530" i="16" l="1"/>
  <c r="E530" i="16"/>
  <c r="F531" i="16" s="1"/>
  <c r="G532" i="16" s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2" i="16" l="1"/>
  <c r="R533" i="16" s="1"/>
  <c r="S534" i="16" s="1"/>
  <c r="T535" i="16" s="1"/>
  <c r="P532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E532" i="16" l="1"/>
  <c r="F533" i="16" s="1"/>
  <c r="G534" i="16" s="1"/>
  <c r="H535" i="16" s="1"/>
  <c r="I536" i="16" s="1"/>
  <c r="J537" i="16" s="1"/>
  <c r="K538" i="16" s="1"/>
  <c r="L539" i="16" s="1"/>
  <c r="D532" i="16"/>
  <c r="Q533" i="16"/>
  <c r="R534" i="16" s="1"/>
  <c r="S535" i="16" s="1"/>
  <c r="T536" i="16" s="1"/>
  <c r="P533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4" i="16" l="1"/>
  <c r="R535" i="16" s="1"/>
  <c r="S536" i="16" s="1"/>
  <c r="T537" i="16" s="1"/>
  <c r="P534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5" i="16" l="1"/>
  <c r="Q535" i="16"/>
  <c r="R536" i="16" s="1"/>
  <c r="S537" i="16" s="1"/>
  <c r="T538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D535" i="16" l="1"/>
  <c r="E535" i="16"/>
  <c r="F536" i="16" s="1"/>
  <c r="G537" i="16" s="1"/>
  <c r="H538" i="16" s="1"/>
  <c r="I539" i="16" s="1"/>
  <c r="J540" i="16" s="1"/>
  <c r="K541" i="16" s="1"/>
  <c r="L542" i="16" s="1"/>
  <c r="P536" i="16"/>
  <c r="Q536" i="16"/>
  <c r="R537" i="16" s="1"/>
  <c r="S538" i="16" s="1"/>
  <c r="T539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7" i="16" l="1"/>
  <c r="Q537" i="16"/>
  <c r="R538" i="16" s="1"/>
  <c r="S539" i="16" s="1"/>
  <c r="T540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E537" i="16" l="1"/>
  <c r="F538" i="16" s="1"/>
  <c r="G539" i="16" s="1"/>
  <c r="H540" i="16" s="1"/>
  <c r="I541" i="16" s="1"/>
  <c r="J542" i="16" s="1"/>
  <c r="K543" i="16" s="1"/>
  <c r="L544" i="16" s="1"/>
  <c r="D537" i="16"/>
  <c r="Q538" i="16"/>
  <c r="R539" i="16" s="1"/>
  <c r="S540" i="16" s="1"/>
  <c r="T541" i="16" s="1"/>
  <c r="P538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9" i="16" l="1"/>
  <c r="Q539" i="16"/>
  <c r="R540" i="16" s="1"/>
  <c r="S541" i="16" s="1"/>
  <c r="T542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D539" i="16" l="1"/>
  <c r="E539" i="16"/>
  <c r="F540" i="16" s="1"/>
  <c r="G541" i="16" s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41" i="16" l="1"/>
  <c r="Q541" i="16"/>
  <c r="R542" i="16" s="1"/>
  <c r="S543" i="16" s="1"/>
  <c r="T544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E541" i="16" l="1"/>
  <c r="F542" i="16" s="1"/>
  <c r="G543" i="16" s="1"/>
  <c r="H544" i="16" s="1"/>
  <c r="I545" i="16" s="1"/>
  <c r="J546" i="16" s="1"/>
  <c r="K547" i="16" s="1"/>
  <c r="L548" i="16" s="1"/>
  <c r="D541" i="16"/>
  <c r="Q542" i="16"/>
  <c r="R543" i="16" s="1"/>
  <c r="S544" i="16" s="1"/>
  <c r="T545" i="16" s="1"/>
  <c r="P542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3" i="16" l="1"/>
  <c r="Q543" i="16"/>
  <c r="R544" i="16" s="1"/>
  <c r="S545" i="16" s="1"/>
  <c r="T546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D543" i="16" l="1"/>
  <c r="E543" i="16"/>
  <c r="F544" i="16" s="1"/>
  <c r="G545" i="16" s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5" i="16" l="1"/>
  <c r="Q545" i="16"/>
  <c r="R546" i="16" s="1"/>
  <c r="S547" i="16" s="1"/>
  <c r="T548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E545" i="16" l="1"/>
  <c r="F546" i="16" s="1"/>
  <c r="G547" i="16" s="1"/>
  <c r="H548" i="16" s="1"/>
  <c r="I549" i="16" s="1"/>
  <c r="J550" i="16" s="1"/>
  <c r="K551" i="16" s="1"/>
  <c r="L552" i="16" s="1"/>
  <c r="D545" i="16"/>
  <c r="Q546" i="16"/>
  <c r="R547" i="16" s="1"/>
  <c r="S548" i="16" s="1"/>
  <c r="T549" i="16" s="1"/>
  <c r="P546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7" i="16" l="1"/>
  <c r="Q547" i="16"/>
  <c r="R548" i="16" s="1"/>
  <c r="S549" i="16" s="1"/>
  <c r="T550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D547" i="16" l="1"/>
  <c r="E547" i="16"/>
  <c r="F548" i="16" s="1"/>
  <c r="G549" i="16" s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9" i="16" l="1"/>
  <c r="Q549" i="16"/>
  <c r="R550" i="16" s="1"/>
  <c r="S551" i="16" s="1"/>
  <c r="T552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D549" i="16" l="1"/>
  <c r="E549" i="16"/>
  <c r="F550" i="16" s="1"/>
  <c r="G551" i="16" s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51" i="16" l="1"/>
  <c r="Q551" i="16"/>
  <c r="R552" i="16" s="1"/>
  <c r="S553" i="16" s="1"/>
  <c r="T554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D551" i="16" l="1"/>
  <c r="E551" i="16"/>
  <c r="F552" i="16" s="1"/>
  <c r="G553" i="16" s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3" i="16" l="1"/>
  <c r="Q553" i="16"/>
  <c r="R554" i="16" s="1"/>
  <c r="S555" i="16" s="1"/>
  <c r="T556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E553" i="16" l="1"/>
  <c r="F554" i="16" s="1"/>
  <c r="G555" i="16" s="1"/>
  <c r="H556" i="16" s="1"/>
  <c r="I557" i="16" s="1"/>
  <c r="J558" i="16" s="1"/>
  <c r="K559" i="16" s="1"/>
  <c r="L560" i="16" s="1"/>
  <c r="D553" i="16"/>
  <c r="P554" i="16"/>
  <c r="Q554" i="16"/>
  <c r="R555" i="16" s="1"/>
  <c r="S556" i="16" s="1"/>
  <c r="T557" i="16" s="1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Q555" i="16" l="1"/>
  <c r="R556" i="16" s="1"/>
  <c r="S557" i="16" s="1"/>
  <c r="T558" i="16" s="1"/>
  <c r="P555" i="16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D555" i="16" l="1"/>
  <c r="E555" i="16"/>
  <c r="F556" i="16" s="1"/>
  <c r="G557" i="16" s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P557" i="16" l="1"/>
  <c r="Q557" i="16"/>
  <c r="R558" i="16" s="1"/>
  <c r="S559" i="16" s="1"/>
  <c r="T560" i="16" s="1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D557" i="16" l="1"/>
  <c r="E557" i="16"/>
  <c r="F558" i="16" s="1"/>
  <c r="G559" i="16" s="1"/>
  <c r="H560" i="16" s="1"/>
  <c r="I561" i="16" s="1"/>
  <c r="J562" i="16" s="1"/>
  <c r="K563" i="16" s="1"/>
  <c r="L564" i="16" s="1"/>
  <c r="L126" i="4"/>
  <c r="Q558" i="16"/>
  <c r="R559" i="16" s="1"/>
  <c r="S560" i="16" s="1"/>
  <c r="T561" i="16" s="1"/>
  <c r="P558" i="16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9" i="16" l="1"/>
  <c r="Q559" i="16"/>
  <c r="R560" i="16" s="1"/>
  <c r="S561" i="16" s="1"/>
  <c r="T562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D559" i="16" l="1"/>
  <c r="E559" i="16"/>
  <c r="F560" i="16" s="1"/>
  <c r="G561" i="16" s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61" i="16" l="1"/>
  <c r="Q561" i="16"/>
  <c r="R562" i="16" s="1"/>
  <c r="S563" i="16" s="1"/>
  <c r="T564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L127" i="4" l="1"/>
  <c r="E561" i="16"/>
  <c r="F562" i="16" s="1"/>
  <c r="G563" i="16" s="1"/>
  <c r="H564" i="16" s="1"/>
  <c r="I565" i="16" s="1"/>
  <c r="J566" i="16" s="1"/>
  <c r="K567" i="16" s="1"/>
  <c r="L568" i="16" s="1"/>
  <c r="D561" i="16"/>
  <c r="P562" i="16"/>
  <c r="Q562" i="16"/>
  <c r="R563" i="16" s="1"/>
  <c r="S564" i="16" s="1"/>
  <c r="T565" i="16" s="1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3" i="16" l="1"/>
  <c r="Q563" i="16"/>
  <c r="R564" i="16" s="1"/>
  <c r="S565" i="16" s="1"/>
  <c r="T566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D563" i="16" l="1"/>
  <c r="E563" i="16"/>
  <c r="F564" i="16" s="1"/>
  <c r="G565" i="16" s="1"/>
  <c r="H566" i="16" s="1"/>
  <c r="I567" i="16" s="1"/>
  <c r="J568" i="16" s="1"/>
  <c r="K569" i="16" s="1"/>
  <c r="L570" i="16" s="1"/>
  <c r="P564" i="16"/>
  <c r="Q564" i="16"/>
  <c r="R565" i="16" s="1"/>
  <c r="S566" i="16" s="1"/>
  <c r="T567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5" i="16" l="1"/>
  <c r="Q565" i="16"/>
  <c r="R566" i="16" s="1"/>
  <c r="S567" i="16" s="1"/>
  <c r="T568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E565" i="16" l="1"/>
  <c r="F566" i="16" s="1"/>
  <c r="G567" i="16" s="1"/>
  <c r="H568" i="16" s="1"/>
  <c r="I569" i="16" s="1"/>
  <c r="J570" i="16" s="1"/>
  <c r="K571" i="16" s="1"/>
  <c r="L572" i="16" s="1"/>
  <c r="D565" i="16"/>
  <c r="P566" i="16"/>
  <c r="Q566" i="16"/>
  <c r="R567" i="16" s="1"/>
  <c r="S568" i="16" s="1"/>
  <c r="T569" i="16" s="1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7" i="16" l="1"/>
  <c r="Q567" i="16"/>
  <c r="R568" i="16" s="1"/>
  <c r="S569" i="16" s="1"/>
  <c r="T570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D567" i="16" l="1"/>
  <c r="E567" i="16"/>
  <c r="F568" i="16" s="1"/>
  <c r="G569" i="16" s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9" i="16" l="1"/>
  <c r="Q569" i="16"/>
  <c r="R570" i="16" s="1"/>
  <c r="S571" i="16" s="1"/>
  <c r="T572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E569" i="16" l="1"/>
  <c r="F570" i="16" s="1"/>
  <c r="G571" i="16" s="1"/>
  <c r="H572" i="16" s="1"/>
  <c r="I573" i="16" s="1"/>
  <c r="J574" i="16" s="1"/>
  <c r="K575" i="16" s="1"/>
  <c r="L576" i="16" s="1"/>
  <c r="D569" i="16"/>
  <c r="P570" i="16"/>
  <c r="Q570" i="16"/>
  <c r="R571" i="16" s="1"/>
  <c r="S572" i="16" s="1"/>
  <c r="T573" i="16" s="1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71" i="16" l="1"/>
  <c r="Q571" i="16"/>
  <c r="R572" i="16" s="1"/>
  <c r="S573" i="16" s="1"/>
  <c r="T574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E571" i="16" l="1"/>
  <c r="F572" i="16" s="1"/>
  <c r="G573" i="16" s="1"/>
  <c r="H574" i="16" s="1"/>
  <c r="I575" i="16" s="1"/>
  <c r="J576" i="16" s="1"/>
  <c r="K577" i="16" s="1"/>
  <c r="L578" i="16" s="1"/>
  <c r="D571" i="16"/>
  <c r="Q572" i="16"/>
  <c r="R573" i="16" s="1"/>
  <c r="S574" i="16" s="1"/>
  <c r="T575" i="16" s="1"/>
  <c r="P572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3" i="16" l="1"/>
  <c r="Q573" i="16"/>
  <c r="R574" i="16" s="1"/>
  <c r="S575" i="16" s="1"/>
  <c r="T576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E573" i="16" l="1"/>
  <c r="F574" i="16" s="1"/>
  <c r="G575" i="16" s="1"/>
  <c r="H576" i="16" s="1"/>
  <c r="I577" i="16" s="1"/>
  <c r="J578" i="16" s="1"/>
  <c r="K579" i="16" s="1"/>
  <c r="L580" i="16" s="1"/>
  <c r="D573" i="16"/>
  <c r="Q574" i="16"/>
  <c r="R575" i="16" s="1"/>
  <c r="S576" i="16" s="1"/>
  <c r="T577" i="16" s="1"/>
  <c r="P574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Q575" i="16" l="1"/>
  <c r="R576" i="16" s="1"/>
  <c r="S577" i="16" s="1"/>
  <c r="T578" i="16" s="1"/>
  <c r="P575" i="16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D575" i="16" l="1"/>
  <c r="E575" i="16"/>
  <c r="F576" i="16" s="1"/>
  <c r="G577" i="16" s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P577" i="16" l="1"/>
  <c r="Q577" i="16"/>
  <c r="R578" i="16" s="1"/>
  <c r="S579" i="16" s="1"/>
  <c r="T580" i="16" s="1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D577" i="16" l="1"/>
  <c r="E577" i="16"/>
  <c r="F578" i="16" s="1"/>
  <c r="G579" i="16" s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Q579" i="16" l="1"/>
  <c r="R580" i="16" s="1"/>
  <c r="S581" i="16" s="1"/>
  <c r="T582" i="16" s="1"/>
  <c r="P579" i="16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D579" i="16" l="1"/>
  <c r="E579" i="16"/>
  <c r="F580" i="16" s="1"/>
  <c r="G581" i="16" s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P581" i="16" l="1"/>
  <c r="Q581" i="16"/>
  <c r="R582" i="16" s="1"/>
  <c r="S583" i="16" s="1"/>
  <c r="T584" i="16" s="1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E581" i="16" l="1"/>
  <c r="F582" i="16" s="1"/>
  <c r="G583" i="16" s="1"/>
  <c r="H584" i="16" s="1"/>
  <c r="I585" i="16" s="1"/>
  <c r="J586" i="16" s="1"/>
  <c r="K587" i="16" s="1"/>
  <c r="L588" i="16" s="1"/>
  <c r="D581" i="16"/>
  <c r="Q582" i="16"/>
  <c r="R583" i="16" s="1"/>
  <c r="S584" i="16" s="1"/>
  <c r="T585" i="16" s="1"/>
  <c r="P582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Q583" i="16" l="1"/>
  <c r="R584" i="16" s="1"/>
  <c r="S585" i="16" s="1"/>
  <c r="T586" i="16" s="1"/>
  <c r="P583" i="16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E583" i="16" l="1"/>
  <c r="F584" i="16" s="1"/>
  <c r="G585" i="16" s="1"/>
  <c r="H586" i="16" s="1"/>
  <c r="I587" i="16" s="1"/>
  <c r="J588" i="16" s="1"/>
  <c r="K589" i="16" s="1"/>
  <c r="L590" i="16" s="1"/>
  <c r="D583" i="16"/>
  <c r="P584" i="16"/>
  <c r="Q584" i="16"/>
  <c r="R585" i="16" s="1"/>
  <c r="S586" i="16" s="1"/>
  <c r="T587" i="16" s="1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5" i="16" l="1"/>
  <c r="Q585" i="16"/>
  <c r="R586" i="16" s="1"/>
  <c r="S587" i="16" s="1"/>
  <c r="T588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D585" i="16" l="1"/>
  <c r="E585" i="16"/>
  <c r="F586" i="16" s="1"/>
  <c r="G587" i="16" s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7" i="16" l="1"/>
  <c r="Q587" i="16"/>
  <c r="R588" i="16" s="1"/>
  <c r="S589" i="16" s="1"/>
  <c r="T590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D587" i="16" l="1"/>
  <c r="E587" i="16"/>
  <c r="F588" i="16" s="1"/>
  <c r="G589" i="16" s="1"/>
  <c r="H590" i="16" s="1"/>
  <c r="I591" i="16" s="1"/>
  <c r="J592" i="16" s="1"/>
  <c r="K593" i="16" s="1"/>
  <c r="L594" i="16" s="1"/>
  <c r="P588" i="16"/>
  <c r="Q588" i="16"/>
  <c r="R589" i="16" s="1"/>
  <c r="S590" i="16" s="1"/>
  <c r="T591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9" i="16" l="1"/>
  <c r="Q589" i="16"/>
  <c r="R590" i="16" s="1"/>
  <c r="S591" i="16" s="1"/>
  <c r="T592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D589" i="16" l="1"/>
  <c r="E589" i="16"/>
  <c r="F590" i="16" s="1"/>
  <c r="G591" i="16" s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Q591" i="16" l="1"/>
  <c r="R592" i="16" s="1"/>
  <c r="S593" i="16" s="1"/>
  <c r="T594" i="16" s="1"/>
  <c r="P591" i="16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D591" i="16" l="1"/>
  <c r="E591" i="16"/>
  <c r="F592" i="16" s="1"/>
  <c r="G593" i="16" s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P593" i="16" l="1"/>
  <c r="Q593" i="16"/>
  <c r="R594" i="16" s="1"/>
  <c r="S595" i="16" s="1"/>
  <c r="T596" i="16" s="1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V134" i="3" l="1"/>
  <c r="D593" i="16"/>
  <c r="E593" i="16"/>
  <c r="F594" i="16" s="1"/>
  <c r="G595" i="16" s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Q595" i="16" l="1"/>
  <c r="R596" i="16" s="1"/>
  <c r="S597" i="16" s="1"/>
  <c r="T598" i="16" s="1"/>
  <c r="P595" i="16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D595" i="16" l="1"/>
  <c r="E595" i="16"/>
  <c r="F596" i="16" s="1"/>
  <c r="G597" i="16" s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P597" i="16" l="1"/>
  <c r="Q597" i="16"/>
  <c r="R598" i="16" s="1"/>
  <c r="S599" i="16" s="1"/>
  <c r="T600" i="16" s="1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V135" i="3" l="1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Q598" i="16"/>
  <c r="R599" i="16" s="1"/>
  <c r="S600" i="16" s="1"/>
  <c r="T601" i="16" s="1"/>
  <c r="P598" i="16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Q599" i="16" l="1"/>
  <c r="R600" i="16" s="1"/>
  <c r="S601" i="16" s="1"/>
  <c r="T602" i="16" s="1"/>
  <c r="P599" i="16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D599" i="16" l="1"/>
  <c r="E599" i="16"/>
  <c r="F600" i="16" s="1"/>
  <c r="G601" i="16" s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P601" i="16" l="1"/>
  <c r="Q601" i="16"/>
  <c r="R602" i="16" s="1"/>
  <c r="S603" i="16" s="1"/>
  <c r="T604" i="16" s="1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D601" i="16" l="1"/>
  <c r="E601" i="16"/>
  <c r="F602" i="16" s="1"/>
  <c r="G603" i="16" s="1"/>
  <c r="H604" i="16" s="1"/>
  <c r="I605" i="16" s="1"/>
  <c r="J606" i="16" s="1"/>
  <c r="K607" i="16" s="1"/>
  <c r="L608" i="16" s="1"/>
  <c r="P602" i="16"/>
  <c r="Q602" i="16"/>
  <c r="R603" i="16" s="1"/>
  <c r="S604" i="16" s="1"/>
  <c r="T605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3" i="16" l="1"/>
  <c r="Q603" i="16"/>
  <c r="R604" i="16" s="1"/>
  <c r="S605" i="16" s="1"/>
  <c r="T606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D603" i="16" l="1"/>
  <c r="E603" i="16"/>
  <c r="F604" i="16" s="1"/>
  <c r="G605" i="16" s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Q605" i="16" l="1"/>
  <c r="R606" i="16" s="1"/>
  <c r="S607" i="16" s="1"/>
  <c r="T608" i="16" s="1"/>
  <c r="P605" i="16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D605" i="16" l="1"/>
  <c r="E605" i="16"/>
  <c r="F606" i="16" s="1"/>
  <c r="G607" i="16" s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7" i="16" l="1"/>
  <c r="R608" i="16" s="1"/>
  <c r="S609" i="16" s="1"/>
  <c r="T610" i="16" s="1"/>
  <c r="P607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D607" i="16" l="1"/>
  <c r="E607" i="16"/>
  <c r="F608" i="16" s="1"/>
  <c r="G609" i="16" s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P609" i="16" l="1"/>
  <c r="Q609" i="16"/>
  <c r="R610" i="16" s="1"/>
  <c r="S611" i="16" s="1"/>
  <c r="T612" i="16" s="1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E609" i="16" l="1"/>
  <c r="F610" i="16" s="1"/>
  <c r="G611" i="16" s="1"/>
  <c r="H612" i="16" s="1"/>
  <c r="I613" i="16" s="1"/>
  <c r="J614" i="16" s="1"/>
  <c r="K615" i="16" s="1"/>
  <c r="L616" i="16" s="1"/>
  <c r="D609" i="16"/>
  <c r="P610" i="16"/>
  <c r="Q610" i="16"/>
  <c r="R611" i="16" s="1"/>
  <c r="S612" i="16" s="1"/>
  <c r="T613" i="16" s="1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11" i="16" l="1"/>
  <c r="Q611" i="16"/>
  <c r="R612" i="16" s="1"/>
  <c r="S613" i="16" s="1"/>
  <c r="T614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D611" i="16" l="1"/>
  <c r="E611" i="16"/>
  <c r="F612" i="16" s="1"/>
  <c r="G613" i="16" s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3" i="16" l="1"/>
  <c r="Q613" i="16"/>
  <c r="R614" i="16" s="1"/>
  <c r="S615" i="16" s="1"/>
  <c r="T616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D613" i="16" l="1"/>
  <c r="E613" i="16"/>
  <c r="F614" i="16" s="1"/>
  <c r="G615" i="16" s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Q615" i="16" l="1"/>
  <c r="R616" i="16" s="1"/>
  <c r="S617" i="16" s="1"/>
  <c r="T618" i="16" s="1"/>
  <c r="P615" i="16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V139" i="3" l="1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P617" i="16" l="1"/>
  <c r="Q617" i="16"/>
  <c r="R618" i="16" s="1"/>
  <c r="S619" i="16" s="1"/>
  <c r="T620" i="16" s="1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D617" i="16" l="1"/>
  <c r="E617" i="16"/>
  <c r="F618" i="16" s="1"/>
  <c r="G619" i="16" s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9" i="16" l="1"/>
  <c r="Q619" i="16"/>
  <c r="R620" i="16" s="1"/>
  <c r="S621" i="16" s="1"/>
  <c r="T622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L140" i="4" l="1"/>
  <c r="E619" i="16"/>
  <c r="F620" i="16" s="1"/>
  <c r="G621" i="16" s="1"/>
  <c r="H622" i="16" s="1"/>
  <c r="I623" i="16" s="1"/>
  <c r="J624" i="16" s="1"/>
  <c r="K625" i="16" s="1"/>
  <c r="L626" i="16" s="1"/>
  <c r="D619" i="16"/>
  <c r="P620" i="16"/>
  <c r="Q620" i="16"/>
  <c r="R621" i="16" s="1"/>
  <c r="S622" i="16" s="1"/>
  <c r="T623" i="16" s="1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21" i="16" l="1"/>
  <c r="Q621" i="16"/>
  <c r="R622" i="16" s="1"/>
  <c r="S623" i="16" s="1"/>
  <c r="T624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E621" i="16" l="1"/>
  <c r="F622" i="16" s="1"/>
  <c r="G623" i="16" s="1"/>
  <c r="H624" i="16" s="1"/>
  <c r="I625" i="16" s="1"/>
  <c r="J626" i="16" s="1"/>
  <c r="K627" i="16" s="1"/>
  <c r="L628" i="16" s="1"/>
  <c r="D621" i="16"/>
  <c r="Q622" i="16"/>
  <c r="R623" i="16" s="1"/>
  <c r="S624" i="16" s="1"/>
  <c r="T625" i="16" s="1"/>
  <c r="P622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Q623" i="16" l="1"/>
  <c r="R624" i="16" s="1"/>
  <c r="S625" i="16" s="1"/>
  <c r="T626" i="16" s="1"/>
  <c r="P623" i="16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L141" i="4" l="1"/>
  <c r="D623" i="16"/>
  <c r="E623" i="16"/>
  <c r="F624" i="16" s="1"/>
  <c r="G625" i="16" s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P625" i="16" l="1"/>
  <c r="Q625" i="16"/>
  <c r="R626" i="16" s="1"/>
  <c r="S627" i="16" s="1"/>
  <c r="T628" i="16" s="1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E625" i="16" l="1"/>
  <c r="F626" i="16" s="1"/>
  <c r="G627" i="16" s="1"/>
  <c r="H628" i="16" s="1"/>
  <c r="I629" i="16" s="1"/>
  <c r="J630" i="16" s="1"/>
  <c r="K631" i="16" s="1"/>
  <c r="L632" i="16" s="1"/>
  <c r="D625" i="16"/>
  <c r="P626" i="16"/>
  <c r="Q626" i="16"/>
  <c r="R627" i="16" s="1"/>
  <c r="S628" i="16" s="1"/>
  <c r="T629" i="16" s="1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Q627" i="16" l="1"/>
  <c r="R628" i="16" s="1"/>
  <c r="S629" i="16" s="1"/>
  <c r="T630" i="16" s="1"/>
  <c r="P627" i="16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E627" i="16" l="1"/>
  <c r="F628" i="16" s="1"/>
  <c r="G629" i="16" s="1"/>
  <c r="H630" i="16" s="1"/>
  <c r="I631" i="16" s="1"/>
  <c r="J632" i="16" s="1"/>
  <c r="K633" i="16" s="1"/>
  <c r="L634" i="16" s="1"/>
  <c r="D627" i="16"/>
  <c r="P628" i="16"/>
  <c r="Q628" i="16"/>
  <c r="R629" i="16" s="1"/>
  <c r="S630" i="16" s="1"/>
  <c r="T631" i="16" s="1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P629" i="16" l="1"/>
  <c r="Q629" i="16"/>
  <c r="R630" i="16" s="1"/>
  <c r="S631" i="16" s="1"/>
  <c r="T632" i="16" s="1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E629" i="16" l="1"/>
  <c r="F630" i="16" s="1"/>
  <c r="G631" i="16" s="1"/>
  <c r="H632" i="16" s="1"/>
  <c r="I633" i="16" s="1"/>
  <c r="J634" i="16" s="1"/>
  <c r="K635" i="16" s="1"/>
  <c r="L636" i="16" s="1"/>
  <c r="D629" i="16"/>
  <c r="Q630" i="16"/>
  <c r="R631" i="16" s="1"/>
  <c r="S632" i="16" s="1"/>
  <c r="T633" i="16" s="1"/>
  <c r="P630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31" i="16" l="1"/>
  <c r="Q631" i="16"/>
  <c r="R632" i="16" s="1"/>
  <c r="S633" i="16" s="1"/>
  <c r="T634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D631" i="16" l="1"/>
  <c r="E631" i="16"/>
  <c r="F632" i="16" s="1"/>
  <c r="G633" i="16" s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3" i="16" l="1"/>
  <c r="Q633" i="16"/>
  <c r="R634" i="16" s="1"/>
  <c r="S635" i="16" s="1"/>
  <c r="T636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D633" i="16" l="1"/>
  <c r="E633" i="16"/>
  <c r="F634" i="16" s="1"/>
  <c r="G635" i="16" s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5" i="16" l="1"/>
  <c r="R636" i="16" s="1"/>
  <c r="S637" i="16" s="1"/>
  <c r="T638" i="16" s="1"/>
  <c r="P635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E635" i="16" l="1"/>
  <c r="F636" i="16" s="1"/>
  <c r="G637" i="16" s="1"/>
  <c r="H638" i="16" s="1"/>
  <c r="I639" i="16" s="1"/>
  <c r="J640" i="16" s="1"/>
  <c r="K641" i="16" s="1"/>
  <c r="L642" i="16" s="1"/>
  <c r="D635" i="16"/>
  <c r="P636" i="16"/>
  <c r="Q636" i="16"/>
  <c r="R637" i="16" s="1"/>
  <c r="S638" i="16" s="1"/>
  <c r="T639" i="16" s="1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7" i="16" l="1"/>
  <c r="Q637" i="16"/>
  <c r="R638" i="16" s="1"/>
  <c r="S639" i="16" s="1"/>
  <c r="T640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D637" i="16" l="1"/>
  <c r="E637" i="16"/>
  <c r="F638" i="16" s="1"/>
  <c r="G639" i="16" s="1"/>
  <c r="H640" i="16" s="1"/>
  <c r="I641" i="16" s="1"/>
  <c r="J642" i="16" s="1"/>
  <c r="K643" i="16" s="1"/>
  <c r="L644" i="16" s="1"/>
  <c r="P638" i="16"/>
  <c r="Q638" i="16"/>
  <c r="R639" i="16" s="1"/>
  <c r="S640" i="16" s="1"/>
  <c r="T641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9" i="16" l="1"/>
  <c r="Q639" i="16"/>
  <c r="R640" i="16" s="1"/>
  <c r="S641" i="16" s="1"/>
  <c r="T642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D639" i="16" l="1"/>
  <c r="E639" i="16"/>
  <c r="F640" i="16" s="1"/>
  <c r="G641" i="16" s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41" i="16" l="1"/>
  <c r="Q641" i="16"/>
  <c r="R642" i="16" s="1"/>
  <c r="S643" i="16" s="1"/>
  <c r="T644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E641" i="16" l="1"/>
  <c r="F642" i="16" s="1"/>
  <c r="G643" i="16" s="1"/>
  <c r="H644" i="16" s="1"/>
  <c r="I645" i="16" s="1"/>
  <c r="J646" i="16" s="1"/>
  <c r="K647" i="16" s="1"/>
  <c r="L648" i="16" s="1"/>
  <c r="D641" i="16"/>
  <c r="P642" i="16"/>
  <c r="Q642" i="16"/>
  <c r="R643" i="16" s="1"/>
  <c r="S644" i="16" s="1"/>
  <c r="T645" i="16" s="1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3" i="16" l="1"/>
  <c r="Q643" i="16"/>
  <c r="R644" i="16" s="1"/>
  <c r="S645" i="16" s="1"/>
  <c r="T646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E643" i="16" l="1"/>
  <c r="F644" i="16" s="1"/>
  <c r="G645" i="16" s="1"/>
  <c r="H646" i="16" s="1"/>
  <c r="I647" i="16" s="1"/>
  <c r="J648" i="16" s="1"/>
  <c r="K649" i="16" s="1"/>
  <c r="L650" i="16" s="1"/>
  <c r="D643" i="16"/>
  <c r="P644" i="16"/>
  <c r="Q644" i="16"/>
  <c r="R645" i="16" s="1"/>
  <c r="S646" i="16" s="1"/>
  <c r="T647" i="16" s="1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L146" i="4" l="1"/>
  <c r="P645" i="16"/>
  <c r="Q645" i="16"/>
  <c r="R646" i="16" s="1"/>
  <c r="S647" i="16" s="1"/>
  <c r="T648" i="16" s="1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D645" i="16" l="1"/>
  <c r="E645" i="16"/>
  <c r="F646" i="16" s="1"/>
  <c r="G647" i="16" s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7" i="16" l="1"/>
  <c r="Q647" i="16"/>
  <c r="R648" i="16" s="1"/>
  <c r="S649" i="16" s="1"/>
  <c r="T650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D647" i="16" l="1"/>
  <c r="E647" i="16"/>
  <c r="F648" i="16" s="1"/>
  <c r="G649" i="16" s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V147" i="3" l="1"/>
  <c r="W147" i="3" s="1"/>
  <c r="X147" i="3" s="1"/>
  <c r="Y147" i="3" s="1"/>
  <c r="Z147" i="3" s="1"/>
  <c r="AA147" i="3" s="1"/>
  <c r="AB147" i="3" s="1"/>
  <c r="P649" i="16"/>
  <c r="Q649" i="16"/>
  <c r="R650" i="16" s="1"/>
  <c r="S651" i="16" s="1"/>
  <c r="T652" i="16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D649" i="16" l="1"/>
  <c r="E649" i="16"/>
  <c r="F650" i="16" s="1"/>
  <c r="G651" i="16" s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51" i="16" l="1"/>
  <c r="Q651" i="16"/>
  <c r="R652" i="16" s="1"/>
  <c r="S653" i="16" s="1"/>
  <c r="T654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E651" i="16" l="1"/>
  <c r="F652" i="16" s="1"/>
  <c r="G653" i="16" s="1"/>
  <c r="H654" i="16" s="1"/>
  <c r="I655" i="16" s="1"/>
  <c r="J656" i="16" s="1"/>
  <c r="K657" i="16" s="1"/>
  <c r="L658" i="16" s="1"/>
  <c r="D651" i="16"/>
  <c r="P652" i="16"/>
  <c r="Q652" i="16"/>
  <c r="R653" i="16" s="1"/>
  <c r="S654" i="16" s="1"/>
  <c r="T655" i="16" s="1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V148" i="3" l="1"/>
  <c r="P653" i="16"/>
  <c r="Q653" i="16"/>
  <c r="R654" i="16" s="1"/>
  <c r="S655" i="16" s="1"/>
  <c r="T656" i="16" s="1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D653" i="16" l="1"/>
  <c r="E653" i="16"/>
  <c r="F654" i="16" s="1"/>
  <c r="G655" i="16" s="1"/>
  <c r="H656" i="16" s="1"/>
  <c r="I657" i="16" s="1"/>
  <c r="J658" i="16" s="1"/>
  <c r="K659" i="16" s="1"/>
  <c r="L660" i="16" s="1"/>
  <c r="Q654" i="16"/>
  <c r="R655" i="16" s="1"/>
  <c r="S656" i="16" s="1"/>
  <c r="T657" i="16" s="1"/>
  <c r="P654" i="16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5" i="16" l="1"/>
  <c r="Q655" i="16"/>
  <c r="R656" i="16" s="1"/>
  <c r="S657" i="16" s="1"/>
  <c r="T658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E655" i="16" l="1"/>
  <c r="F656" i="16" s="1"/>
  <c r="G657" i="16" s="1"/>
  <c r="H658" i="16" s="1"/>
  <c r="I659" i="16" s="1"/>
  <c r="J660" i="16" s="1"/>
  <c r="K661" i="16" s="1"/>
  <c r="L662" i="16" s="1"/>
  <c r="D655" i="16"/>
  <c r="P656" i="16"/>
  <c r="Q656" i="16"/>
  <c r="R657" i="16" s="1"/>
  <c r="S658" i="16" s="1"/>
  <c r="T659" i="16" s="1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7" i="16" l="1"/>
  <c r="Q657" i="16"/>
  <c r="R658" i="16" s="1"/>
  <c r="S659" i="16" s="1"/>
  <c r="T660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E657" i="16" l="1"/>
  <c r="F658" i="16" s="1"/>
  <c r="G659" i="16" s="1"/>
  <c r="H660" i="16" s="1"/>
  <c r="I661" i="16" s="1"/>
  <c r="J662" i="16" s="1"/>
  <c r="K663" i="16" s="1"/>
  <c r="L664" i="16" s="1"/>
  <c r="D657" i="16"/>
  <c r="P658" i="16"/>
  <c r="Q658" i="16"/>
  <c r="R659" i="16" s="1"/>
  <c r="S660" i="16" s="1"/>
  <c r="T661" i="16" s="1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9" i="16" l="1"/>
  <c r="Q659" i="16"/>
  <c r="R660" i="16" s="1"/>
  <c r="S661" i="16" s="1"/>
  <c r="T662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E659" i="16" l="1"/>
  <c r="F660" i="16" s="1"/>
  <c r="G661" i="16" s="1"/>
  <c r="H662" i="16" s="1"/>
  <c r="I663" i="16" s="1"/>
  <c r="J664" i="16" s="1"/>
  <c r="K665" i="16" s="1"/>
  <c r="L666" i="16" s="1"/>
  <c r="D659" i="16"/>
  <c r="P660" i="16"/>
  <c r="Q660" i="16"/>
  <c r="R661" i="16" s="1"/>
  <c r="S662" i="16" s="1"/>
  <c r="T663" i="16" s="1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61" i="16" l="1"/>
  <c r="Q661" i="16"/>
  <c r="R662" i="16" s="1"/>
  <c r="S663" i="16" s="1"/>
  <c r="T664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D661" i="16" l="1"/>
  <c r="E661" i="16"/>
  <c r="F662" i="16" s="1"/>
  <c r="G663" i="16" s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3" i="16" l="1"/>
  <c r="Q663" i="16"/>
  <c r="R664" i="16" s="1"/>
  <c r="S665" i="16" s="1"/>
  <c r="T666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E663" i="16" l="1"/>
  <c r="F664" i="16" s="1"/>
  <c r="G665" i="16" s="1"/>
  <c r="H666" i="16" s="1"/>
  <c r="I667" i="16" s="1"/>
  <c r="J668" i="16" s="1"/>
  <c r="K669" i="16" s="1"/>
  <c r="L670" i="16" s="1"/>
  <c r="D663" i="16"/>
  <c r="P664" i="16"/>
  <c r="Q664" i="16"/>
  <c r="R665" i="16" s="1"/>
  <c r="S666" i="16" s="1"/>
  <c r="T667" i="16" s="1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5" i="16" l="1"/>
  <c r="Q665" i="16"/>
  <c r="R666" i="16" s="1"/>
  <c r="S667" i="16" s="1"/>
  <c r="T668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E665" i="16" l="1"/>
  <c r="F666" i="16" s="1"/>
  <c r="G667" i="16" s="1"/>
  <c r="H668" i="16" s="1"/>
  <c r="I669" i="16" s="1"/>
  <c r="J670" i="16" s="1"/>
  <c r="K671" i="16" s="1"/>
  <c r="L672" i="16" s="1"/>
  <c r="D665" i="16"/>
  <c r="Q666" i="16"/>
  <c r="R667" i="16" s="1"/>
  <c r="S668" i="16" s="1"/>
  <c r="T669" i="16" s="1"/>
  <c r="P666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7" i="16" l="1"/>
  <c r="Q667" i="16"/>
  <c r="R668" i="16" s="1"/>
  <c r="S669" i="16" s="1"/>
  <c r="T670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D667" i="16" l="1"/>
  <c r="E667" i="16"/>
  <c r="F668" i="16" s="1"/>
  <c r="G669" i="16" s="1"/>
  <c r="H670" i="16" s="1"/>
  <c r="I671" i="16" s="1"/>
  <c r="J672" i="16" s="1"/>
  <c r="K673" i="16" s="1"/>
  <c r="L674" i="16" s="1"/>
  <c r="P668" i="16"/>
  <c r="Q668" i="16"/>
  <c r="R669" i="16" s="1"/>
  <c r="S670" i="16" s="1"/>
  <c r="T671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9" i="16" l="1"/>
  <c r="Q669" i="16"/>
  <c r="R670" i="16" s="1"/>
  <c r="S671" i="16" s="1"/>
  <c r="T672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D669" i="16" l="1"/>
  <c r="E669" i="16"/>
  <c r="F670" i="16" s="1"/>
  <c r="G671" i="16" s="1"/>
  <c r="H672" i="16" s="1"/>
  <c r="I673" i="16" s="1"/>
  <c r="J674" i="16" s="1"/>
  <c r="K675" i="16" s="1"/>
  <c r="L676" i="16" s="1"/>
  <c r="Q670" i="16"/>
  <c r="R671" i="16" s="1"/>
  <c r="S672" i="16" s="1"/>
  <c r="T673" i="16" s="1"/>
  <c r="P670" i="16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71" i="16" l="1"/>
  <c r="Q671" i="16"/>
  <c r="R672" i="16" s="1"/>
  <c r="S673" i="16" s="1"/>
  <c r="T674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E671" i="16" l="1"/>
  <c r="F672" i="16" s="1"/>
  <c r="G673" i="16" s="1"/>
  <c r="H674" i="16" s="1"/>
  <c r="I675" i="16" s="1"/>
  <c r="J676" i="16" s="1"/>
  <c r="K677" i="16" s="1"/>
  <c r="L678" i="16" s="1"/>
  <c r="D671" i="16"/>
  <c r="P672" i="16"/>
  <c r="Q672" i="16"/>
  <c r="R673" i="16" s="1"/>
  <c r="S674" i="16" s="1"/>
  <c r="T675" i="16" s="1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3" i="16" l="1"/>
  <c r="Q673" i="16"/>
  <c r="R674" i="16" s="1"/>
  <c r="S675" i="16" s="1"/>
  <c r="T676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D673" i="16" l="1"/>
  <c r="E673" i="16"/>
  <c r="F674" i="16" s="1"/>
  <c r="G675" i="16" s="1"/>
  <c r="H676" i="16" s="1"/>
  <c r="I677" i="16" s="1"/>
  <c r="J678" i="16" s="1"/>
  <c r="K679" i="16" s="1"/>
  <c r="L680" i="16" s="1"/>
  <c r="P674" i="16"/>
  <c r="Q674" i="16"/>
  <c r="R675" i="16" s="1"/>
  <c r="S676" i="16" s="1"/>
  <c r="T677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Q675" i="16" l="1"/>
  <c r="R676" i="16" s="1"/>
  <c r="S677" i="16" s="1"/>
  <c r="T678" i="16" s="1"/>
  <c r="P675" i="16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E675" i="16" l="1"/>
  <c r="F676" i="16" s="1"/>
  <c r="G677" i="16" s="1"/>
  <c r="H678" i="16" s="1"/>
  <c r="I679" i="16" s="1"/>
  <c r="J680" i="16" s="1"/>
  <c r="K681" i="16" s="1"/>
  <c r="L682" i="16" s="1"/>
  <c r="D675" i="16"/>
  <c r="P676" i="16"/>
  <c r="Q676" i="16"/>
  <c r="R677" i="16" s="1"/>
  <c r="S678" i="16" s="1"/>
  <c r="T679" i="16" s="1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P677" i="16" l="1"/>
  <c r="Q677" i="16"/>
  <c r="R678" i="16" s="1"/>
  <c r="S679" i="16" s="1"/>
  <c r="T680" i="16" s="1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E677" i="16" l="1"/>
  <c r="F678" i="16" s="1"/>
  <c r="G679" i="16" s="1"/>
  <c r="H680" i="16" s="1"/>
  <c r="I681" i="16" s="1"/>
  <c r="J682" i="16" s="1"/>
  <c r="K683" i="16" s="1"/>
  <c r="L684" i="16" s="1"/>
  <c r="D677" i="16"/>
  <c r="Q678" i="16"/>
  <c r="R679" i="16" s="1"/>
  <c r="S680" i="16" s="1"/>
  <c r="T681" i="16" s="1"/>
  <c r="P678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9" i="16" l="1"/>
  <c r="Q679" i="16"/>
  <c r="R680" i="16" s="1"/>
  <c r="S681" i="16" s="1"/>
  <c r="T682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E679" i="16" l="1"/>
  <c r="F680" i="16" s="1"/>
  <c r="G681" i="16" s="1"/>
  <c r="H682" i="16" s="1"/>
  <c r="I683" i="16" s="1"/>
  <c r="J684" i="16" s="1"/>
  <c r="K685" i="16" s="1"/>
  <c r="L686" i="16" s="1"/>
  <c r="D679" i="16"/>
  <c r="P680" i="16"/>
  <c r="Q680" i="16"/>
  <c r="R681" i="16" s="1"/>
  <c r="S682" i="16" s="1"/>
  <c r="T683" i="16" s="1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81" i="16" l="1"/>
  <c r="Q681" i="16"/>
  <c r="R682" i="16" s="1"/>
  <c r="S683" i="16" s="1"/>
  <c r="T684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D681" i="16" l="1"/>
  <c r="E681" i="16"/>
  <c r="F682" i="16" s="1"/>
  <c r="G683" i="16" s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3" i="16" l="1"/>
  <c r="Q683" i="16"/>
  <c r="R684" i="16" s="1"/>
  <c r="S685" i="16" s="1"/>
  <c r="T686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E683" i="16" l="1"/>
  <c r="F684" i="16" s="1"/>
  <c r="G685" i="16" s="1"/>
  <c r="H686" i="16" s="1"/>
  <c r="I687" i="16" s="1"/>
  <c r="J688" i="16" s="1"/>
  <c r="K689" i="16" s="1"/>
  <c r="L690" i="16" s="1"/>
  <c r="D683" i="16"/>
  <c r="P684" i="16"/>
  <c r="Q684" i="16"/>
  <c r="R685" i="16" s="1"/>
  <c r="S686" i="16" s="1"/>
  <c r="T687" i="16" s="1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5" i="16" l="1"/>
  <c r="Q685" i="16"/>
  <c r="R686" i="16" s="1"/>
  <c r="S687" i="16" s="1"/>
  <c r="T688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D685" i="16" l="1"/>
  <c r="E685" i="16"/>
  <c r="F686" i="16" s="1"/>
  <c r="G687" i="16" s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7" i="16" l="1"/>
  <c r="Q687" i="16"/>
  <c r="R688" i="16" s="1"/>
  <c r="S689" i="16" s="1"/>
  <c r="T690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D687" i="16" l="1"/>
  <c r="E687" i="16"/>
  <c r="F688" i="16" s="1"/>
  <c r="G689" i="16" s="1"/>
  <c r="H690" i="16" s="1"/>
  <c r="I691" i="16" s="1"/>
  <c r="J692" i="16" s="1"/>
  <c r="K693" i="16" s="1"/>
  <c r="L694" i="16" s="1"/>
  <c r="P688" i="16"/>
  <c r="Q688" i="16"/>
  <c r="R689" i="16" s="1"/>
  <c r="S690" i="16" s="1"/>
  <c r="T691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9" i="16" l="1"/>
  <c r="Q689" i="16"/>
  <c r="R690" i="16" s="1"/>
  <c r="S691" i="16" s="1"/>
  <c r="T692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L156" i="4" l="1"/>
  <c r="E689" i="16"/>
  <c r="F690" i="16" s="1"/>
  <c r="G691" i="16" s="1"/>
  <c r="H692" i="16" s="1"/>
  <c r="I693" i="16" s="1"/>
  <c r="J694" i="16" s="1"/>
  <c r="K695" i="16" s="1"/>
  <c r="L696" i="16" s="1"/>
  <c r="D689" i="16"/>
  <c r="P690" i="16"/>
  <c r="Q690" i="16"/>
  <c r="R691" i="16" s="1"/>
  <c r="S692" i="16" s="1"/>
  <c r="T693" i="16" s="1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91" i="16" l="1"/>
  <c r="Q691" i="16"/>
  <c r="R692" i="16" s="1"/>
  <c r="S693" i="16" s="1"/>
  <c r="T694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E691" i="16" l="1"/>
  <c r="F692" i="16" s="1"/>
  <c r="G693" i="16" s="1"/>
  <c r="H694" i="16" s="1"/>
  <c r="I695" i="16" s="1"/>
  <c r="J696" i="16" s="1"/>
  <c r="K697" i="16" s="1"/>
  <c r="L698" i="16" s="1"/>
  <c r="D691" i="16"/>
  <c r="Q692" i="16"/>
  <c r="R693" i="16" s="1"/>
  <c r="S694" i="16" s="1"/>
  <c r="T695" i="16" s="1"/>
  <c r="P692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3" i="16" l="1"/>
  <c r="Q693" i="16"/>
  <c r="R694" i="16" s="1"/>
  <c r="S695" i="16" s="1"/>
  <c r="T696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E693" i="16" l="1"/>
  <c r="F694" i="16" s="1"/>
  <c r="G695" i="16" s="1"/>
  <c r="H696" i="16" s="1"/>
  <c r="I697" i="16" s="1"/>
  <c r="J698" i="16" s="1"/>
  <c r="K699" i="16" s="1"/>
  <c r="L700" i="16" s="1"/>
  <c r="D693" i="16"/>
  <c r="Q694" i="16"/>
  <c r="R695" i="16" s="1"/>
  <c r="S696" i="16" s="1"/>
  <c r="T697" i="16" s="1"/>
  <c r="P694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5" i="16" l="1"/>
  <c r="Q695" i="16"/>
  <c r="R696" i="16" s="1"/>
  <c r="S697" i="16" s="1"/>
  <c r="T698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D695" i="16" l="1"/>
  <c r="E695" i="16"/>
  <c r="F696" i="16" s="1"/>
  <c r="G697" i="16" s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7" i="16" l="1"/>
  <c r="Q697" i="16"/>
  <c r="R698" i="16" s="1"/>
  <c r="S699" i="16" s="1"/>
  <c r="T700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158" i="3" l="1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P698" i="16"/>
  <c r="Q698" i="16"/>
  <c r="R699" i="16" s="1"/>
  <c r="S700" i="16" s="1"/>
  <c r="T701" i="16" s="1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L158" i="4" l="1"/>
  <c r="P699" i="16"/>
  <c r="Q699" i="16"/>
  <c r="R700" i="16" s="1"/>
  <c r="S701" i="16" s="1"/>
  <c r="T702" i="16" s="1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E699" i="16" l="1"/>
  <c r="F700" i="16" s="1"/>
  <c r="G701" i="16" s="1"/>
  <c r="H702" i="16" s="1"/>
  <c r="I703" i="16" s="1"/>
  <c r="J704" i="16" s="1"/>
  <c r="K705" i="16" s="1"/>
  <c r="L706" i="16" s="1"/>
  <c r="D699" i="16"/>
  <c r="P700" i="16"/>
  <c r="Q700" i="16"/>
  <c r="R701" i="16" s="1"/>
  <c r="S702" i="16" s="1"/>
  <c r="T703" i="16" s="1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701" i="16" l="1"/>
  <c r="Q701" i="16"/>
  <c r="R702" i="16" s="1"/>
  <c r="S703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E701" i="16" l="1"/>
  <c r="F702" i="16" s="1"/>
  <c r="G703" i="16" s="1"/>
  <c r="H704" i="16" s="1"/>
  <c r="I705" i="16" s="1"/>
  <c r="J706" i="16" s="1"/>
  <c r="K707" i="16" s="1"/>
  <c r="D701" i="16"/>
  <c r="P702" i="16"/>
  <c r="Q702" i="16"/>
  <c r="R703" i="16" s="1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3" i="16" l="1"/>
  <c r="Q703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E703" i="16" l="1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E704" i="16" l="1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C57" i="19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<sst xmlns="http://schemas.openxmlformats.org/spreadsheetml/2006/main" count="2046" uniqueCount="1199">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</sst>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0" fillId="11" borderId="0" xfId="0" applyFont="1" applyFill="1" applyBorder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35936"/>
        <c:axId val="-797531584"/>
      </c:scatterChart>
      <c:valAx>
        <c:axId val="-79753593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-797531584"/>
        <c:crosses val="autoZero"/>
        <c:crossBetween val="midCat"/>
      </c:valAx>
      <c:valAx>
        <c:axId val="-7975315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-797535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43552"/>
        <c:axId val="-797543008"/>
      </c:scatterChart>
      <c:valAx>
        <c:axId val="-797543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-797543008"/>
        <c:crosses val="autoZero"/>
        <c:crossBetween val="midCat"/>
      </c:valAx>
      <c:valAx>
        <c:axId val="-79754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-797543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73920672"/>
        <c:axId val="-67392284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97534304"/>
        <c:axId val="-797545184"/>
      </c:lineChart>
      <c:catAx>
        <c:axId val="-79753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-797545184"/>
        <c:crosses val="autoZero"/>
        <c:auto val="1"/>
        <c:lblAlgn val="ctr"/>
        <c:lblOffset val="100"/>
        <c:tickMarkSkip val="1"/>
        <c:noMultiLvlLbl val="0"/>
      </c:catAx>
      <c:valAx>
        <c:axId val="-7975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-797534304"/>
        <c:crosses val="autoZero"/>
        <c:crossBetween val="between"/>
      </c:valAx>
      <c:catAx>
        <c:axId val="-67392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673922848"/>
        <c:crosses val="autoZero"/>
        <c:auto val="1"/>
        <c:lblAlgn val="ctr"/>
        <c:lblOffset val="100"/>
        <c:noMultiLvlLbl val="0"/>
      </c:catAx>
      <c:valAx>
        <c:axId val="-673922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67392067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3392"/>
        <c:axId val="-673924480"/>
      </c:scatterChart>
      <c:valAx>
        <c:axId val="-67392339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-673924480"/>
        <c:crosses val="autoZero"/>
        <c:crossBetween val="midCat"/>
      </c:valAx>
      <c:valAx>
        <c:axId val="-6739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-673923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837EA207-BABF-4669-A82F-BD18B69C1E60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B49AE44-D543-44AA-B3DA-88A64DD63E3B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756E2438-0085-4C99-A6A4-AC582E27553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69F40D-FFD4-4A32-BC8C-4382E2DF7FC9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123E01-D4ED-4F3E-8042-DEF5E73494C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6-4739-9C5A-2836911C39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ED2149-1EAF-4991-B90F-A0A2D1A22AD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A7859D0-F5A8-4370-A07F-857BDF52968E}" type="CELLRANGE">
                      <a:rPr lang="en-US"/>
                      <a:pPr>
                        <a:defRPr/>
                      </a:pPr>
                      <a:t>[CELLRANGE]</a:t>
                    </a:fld>
                    <a:endParaRPr lang="es-MX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s-MX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67491E8D-C240-488F-BC3E-A120976B3411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EB32E20-81E8-4EDA-AF1A-3F5445D6C432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2F4C7A2D-0FCA-4A33-9BB8-2D80BA48ECA0}" type="XVALUE">
                      <a:rPr lang="en-US" baseline="0"/>
                      <a:pPr>
                        <a:defRPr/>
                      </a:pPr>
                      <a:t>[VALOR DE X]</a:t>
                    </a:fld>
                    <a:r>
                      <a:rPr lang="en-US" baseline="0"/>
                      <a:t>, </a:t>
                    </a:r>
                    <a:fld id="{E18E4104-F42F-443B-9583-0B696E3E4C85}" type="YVALUE">
                      <a:rPr lang="en-US" baseline="0"/>
                      <a:pPr>
                        <a:defRPr/>
                      </a:pPr>
                      <a:t>[VALOR DE Y]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6112"/>
        <c:axId val="-673925568"/>
      </c:scatterChart>
      <c:valAx>
        <c:axId val="-67392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-673925568"/>
        <c:crosses val="autoZero"/>
        <c:crossBetween val="midCat"/>
      </c:valAx>
      <c:valAx>
        <c:axId val="-67392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-67392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1760"/>
        <c:axId val="-67392502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19040"/>
        <c:axId val="-673921216"/>
      </c:scatterChart>
      <c:valAx>
        <c:axId val="-6739217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3925024"/>
        <c:crosses val="autoZero"/>
        <c:crossBetween val="midCat"/>
        <c:majorUnit val="2"/>
      </c:valAx>
      <c:valAx>
        <c:axId val="-6739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3921760"/>
        <c:crosses val="autoZero"/>
        <c:crossBetween val="midCat"/>
      </c:valAx>
      <c:valAx>
        <c:axId val="-6739190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3921216"/>
        <c:crosses val="autoZero"/>
        <c:crossBetween val="midCat"/>
      </c:valAx>
      <c:valAx>
        <c:axId val="-67392121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39190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0128"/>
        <c:axId val="-671640704"/>
      </c:scatterChart>
      <c:valAx>
        <c:axId val="-6739201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-671640704"/>
        <c:crosses val="autoZero"/>
        <c:crossBetween val="midCat"/>
      </c:valAx>
      <c:valAx>
        <c:axId val="-6716407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-673920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3424"/>
        <c:axId val="-671651040"/>
      </c:scatterChart>
      <c:valAx>
        <c:axId val="-6716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-671651040"/>
        <c:crosses val="autoZero"/>
        <c:crossBetween val="midCat"/>
      </c:valAx>
      <c:valAx>
        <c:axId val="-6716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-6716434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2336"/>
        <c:axId val="-671651584"/>
      </c:scatterChart>
      <c:valAx>
        <c:axId val="-6716423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51584"/>
        <c:crosses val="autoZero"/>
        <c:crossBetween val="midCat"/>
      </c:valAx>
      <c:valAx>
        <c:axId val="-671651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23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52128"/>
        <c:axId val="-671642880"/>
      </c:scatterChart>
      <c:valAx>
        <c:axId val="-671652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2880"/>
        <c:crosses val="autoZero"/>
        <c:crossBetween val="midCat"/>
      </c:valAx>
      <c:valAx>
        <c:axId val="-67164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52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5600"/>
        <c:axId val="-671641792"/>
      </c:scatterChart>
      <c:valAx>
        <c:axId val="-67164560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1792"/>
        <c:crosses val="autoZero"/>
        <c:crossBetween val="midCat"/>
      </c:valAx>
      <c:valAx>
        <c:axId val="-6716417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5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38528"/>
        <c:axId val="-671646144"/>
      </c:scatterChart>
      <c:valAx>
        <c:axId val="-6716385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6144"/>
        <c:crosses val="autoZero"/>
        <c:crossBetween val="midCat"/>
      </c:valAx>
      <c:valAx>
        <c:axId val="-6716461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385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9408"/>
        <c:axId val="-671645056"/>
      </c:scatterChart>
      <c:valAx>
        <c:axId val="-6716494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671645056"/>
        <c:crosses val="autoZero"/>
        <c:crossBetween val="midCat"/>
      </c:valAx>
      <c:valAx>
        <c:axId val="-67164505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6716494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39616"/>
        <c:axId val="-6716439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9952"/>
        <c:axId val="-671641248"/>
      </c:lineChart>
      <c:catAx>
        <c:axId val="-67163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71643968"/>
        <c:crosses val="autoZero"/>
        <c:auto val="1"/>
        <c:lblAlgn val="ctr"/>
        <c:lblOffset val="100"/>
        <c:noMultiLvlLbl val="0"/>
      </c:catAx>
      <c:valAx>
        <c:axId val="-6716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71639616"/>
        <c:crosses val="autoZero"/>
        <c:crossBetween val="between"/>
      </c:valAx>
      <c:valAx>
        <c:axId val="-6716412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71649952"/>
        <c:crosses val="max"/>
        <c:crossBetween val="between"/>
      </c:valAx>
      <c:catAx>
        <c:axId val="-671649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1641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53760"/>
        <c:axId val="-671650496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4512"/>
        <c:axId val="-671640160"/>
      </c:lineChart>
      <c:catAx>
        <c:axId val="-67165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-671650496"/>
        <c:crosses val="autoZero"/>
        <c:auto val="1"/>
        <c:lblAlgn val="ctr"/>
        <c:lblOffset val="100"/>
        <c:noMultiLvlLbl val="0"/>
      </c:catAx>
      <c:valAx>
        <c:axId val="-6716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-671653760"/>
        <c:crosses val="autoZero"/>
        <c:crossBetween val="between"/>
      </c:valAx>
      <c:valAx>
        <c:axId val="-6716401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-671644512"/>
        <c:crosses val="max"/>
        <c:crossBetween val="between"/>
      </c:valAx>
      <c:catAx>
        <c:axId val="-67164451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-671640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864"/>
        <c:axId val="-671639072"/>
      </c:scatterChart>
      <c:valAx>
        <c:axId val="-6716488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39072"/>
        <c:crosses val="autoZero"/>
        <c:crossBetween val="midCat"/>
        <c:majorUnit val="100"/>
      </c:valAx>
      <c:valAx>
        <c:axId val="-6716390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8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320"/>
        <c:axId val="-671647776"/>
      </c:scatterChart>
      <c:valAx>
        <c:axId val="-671648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7776"/>
        <c:crosses val="autoZero"/>
        <c:crossBetween val="midCat"/>
        <c:majorUnit val="100"/>
      </c:valAx>
      <c:valAx>
        <c:axId val="-6716477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7232"/>
        <c:axId val="-671652672"/>
      </c:scatterChart>
      <c:valAx>
        <c:axId val="-671647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52672"/>
        <c:crosses val="autoZero"/>
        <c:crossBetween val="midCat"/>
        <c:majorUnit val="100"/>
      </c:valAx>
      <c:valAx>
        <c:axId val="-6716526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7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6688"/>
        <c:axId val="-671653216"/>
      </c:scatterChart>
      <c:valAx>
        <c:axId val="-67164668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53216"/>
        <c:crosses val="autoZero"/>
        <c:crossBetween val="midCat"/>
        <c:majorUnit val="100"/>
      </c:valAx>
      <c:valAx>
        <c:axId val="-6716532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716466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104"/>
        <c:axId val="-664770400"/>
      </c:scatterChart>
      <c:valAx>
        <c:axId val="-664779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70400"/>
        <c:crosses val="autoZero"/>
        <c:crossBetween val="midCat"/>
      </c:valAx>
      <c:valAx>
        <c:axId val="-66477040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79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9312"/>
        <c:axId val="-664778560"/>
      </c:scatterChart>
      <c:valAx>
        <c:axId val="-66476931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78560"/>
        <c:crosses val="autoZero"/>
        <c:crossBetween val="midCat"/>
      </c:valAx>
      <c:valAx>
        <c:axId val="-6647785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693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7680"/>
        <c:axId val="-664767136"/>
      </c:scatterChart>
      <c:valAx>
        <c:axId val="-66476768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67136"/>
        <c:crosses val="autoZero"/>
        <c:crossBetween val="midCat"/>
      </c:valAx>
      <c:valAx>
        <c:axId val="-6647671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676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648"/>
        <c:axId val="-664768224"/>
      </c:scatterChart>
      <c:valAx>
        <c:axId val="-6647796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68224"/>
        <c:crosses val="autoZero"/>
        <c:crossBetween val="midCat"/>
        <c:majorUnit val="2"/>
      </c:valAx>
      <c:valAx>
        <c:axId val="-66476822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-664779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14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212912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736541" y="26272415"/>
          <a:ext cx="4453666" cy="2353236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114299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4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342901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221200"/>
          <a:ext cx="5748617" cy="366656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481854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770877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90997" y="3430089"/>
          <a:ext cx="511629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baseColWidth="10"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baseColWidth="10"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196"/>
  <sheetViews>
    <sheetView topLeftCell="A43" zoomScale="85" zoomScaleNormal="85" workbookViewId="0">
      <selection activeCell="O74" sqref="O74"/>
    </sheetView>
  </sheetViews>
  <sheetFormatPr baseColWidth="10" defaultColWidth="8.85546875" defaultRowHeight="12.75"/>
  <cols>
    <col min="1" max="1" width="6.28515625" customWidth="1"/>
    <col min="2" max="2" width="10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14.85546875" customWidth="1"/>
    <col min="13" max="13" width="11.42578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795" t="s">
        <v>1197</v>
      </c>
      <c r="J11" s="789" t="s">
        <v>1198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5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1172</v>
      </c>
      <c r="F93" s="789" t="s">
        <v>1173</v>
      </c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1089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1087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1080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1085</v>
      </c>
      <c r="U101" t="s">
        <v>1073</v>
      </c>
    </row>
    <row r="102" spans="2:24" ht="13.5" thickBot="1">
      <c r="L102" s="8" t="s">
        <v>1079</v>
      </c>
      <c r="M102">
        <f>M101-M103*2</f>
        <v>35.08</v>
      </c>
      <c r="N102" s="8" t="s">
        <v>2</v>
      </c>
      <c r="O102" s="8" t="s">
        <v>1079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1174</v>
      </c>
      <c r="E103" s="789" t="s">
        <v>1175</v>
      </c>
      <c r="G103" s="789" t="s">
        <v>1176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1177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1076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2" spans="2:17">
      <c r="J132" t="s">
        <v>1179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3.9720949140422398E-5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0.31180945075231581</v>
      </c>
      <c r="N137" s="8" t="s">
        <v>104</v>
      </c>
    </row>
    <row r="139" spans="2:17">
      <c r="E139" t="s">
        <v>1178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5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5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5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10">(38-P160)/2</f>
        <v>2.75</v>
      </c>
    </row>
    <row r="161" spans="2:17" ht="13.5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10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5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5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 xr:uid="{00000000-0004-0000-0200-000000000000}"/>
    <hyperlink ref="C174" r:id="rId2" display="https://tuboreymonterrey.com.mx/" xr:uid="{00000000-0004-0000-0200-000001000000}"/>
    <hyperlink ref="C175" r:id="rId3" display="https://www.tubosmonterrey.com/" xr:uid="{00000000-0004-0000-0200-000002000000}"/>
    <hyperlink ref="C176" r:id="rId4" display="https://aluminext.mx/" xr:uid="{00000000-0004-0000-0200-000003000000}"/>
    <hyperlink ref="C177" r:id="rId5" display="https://tubosdeacero.mx/index.html" xr:uid="{00000000-0004-0000-0200-000004000000}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C14" sqref="C14"/>
    </sheetView>
  </sheetViews>
  <sheetFormatPr baseColWidth="10"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baseColWidth="10"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8" t="s">
        <v>796</v>
      </c>
      <c r="D4" s="799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6" t="s">
        <v>796</v>
      </c>
      <c r="D19" s="797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8" t="s">
        <v>796</v>
      </c>
      <c r="D34" s="799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7" zoomScale="85" zoomScaleNormal="85" workbookViewId="0">
      <selection activeCell="K28" sqref="K28"/>
    </sheetView>
  </sheetViews>
  <sheetFormatPr baseColWidth="10"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O30" sqref="O30"/>
    </sheetView>
  </sheetViews>
  <sheetFormatPr baseColWidth="10"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baseColWidth="10"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A28" zoomScaleNormal="100" workbookViewId="0">
      <selection activeCell="Q18" sqref="Q18"/>
    </sheetView>
  </sheetViews>
  <sheetFormatPr baseColWidth="10"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I73"/>
  <sheetViews>
    <sheetView tabSelected="1" topLeftCell="A7" zoomScale="85" zoomScaleNormal="85" workbookViewId="0">
      <selection activeCell="L54" sqref="L54"/>
    </sheetView>
  </sheetViews>
  <sheetFormatPr baseColWidth="10" defaultColWidth="11.42578125" defaultRowHeight="12.75"/>
  <cols>
    <col min="3" max="5" width="12" bestFit="1" customWidth="1"/>
    <col min="6" max="6" width="12.85546875" customWidth="1"/>
  </cols>
  <sheetData>
    <row r="2" spans="2:9">
      <c r="B2" s="720" t="s">
        <v>1134</v>
      </c>
      <c r="F2" t="s">
        <v>1180</v>
      </c>
      <c r="I2" t="s">
        <v>1188</v>
      </c>
    </row>
    <row r="3" spans="2:9">
      <c r="F3" t="s">
        <v>1187</v>
      </c>
      <c r="I3" t="s">
        <v>1189</v>
      </c>
    </row>
    <row r="4" spans="2:9">
      <c r="B4" s="789" t="s">
        <v>1135</v>
      </c>
      <c r="I4" t="s">
        <v>1190</v>
      </c>
    </row>
    <row r="5" spans="2:9">
      <c r="B5" s="789" t="s">
        <v>1136</v>
      </c>
      <c r="H5" t="s">
        <v>1192</v>
      </c>
      <c r="I5" t="s">
        <v>1191</v>
      </c>
    </row>
    <row r="6" spans="2:9">
      <c r="B6" s="789" t="s">
        <v>1137</v>
      </c>
      <c r="C6">
        <f>pmax*((PI()*('First iteration &amp; Mechanical'!M60)^2)/4)</f>
        <v>4829.5964216546363</v>
      </c>
      <c r="D6" s="789" t="s">
        <v>1138</v>
      </c>
      <c r="H6" t="s">
        <v>1194</v>
      </c>
      <c r="I6" t="s">
        <v>1193</v>
      </c>
    </row>
    <row r="7" spans="2:9">
      <c r="B7" s="789" t="s">
        <v>1137</v>
      </c>
      <c r="C7">
        <f>pmax*((PI()*('First iteration &amp; Mechanical'!P60)^2)/4)</f>
        <v>3790.9991926570601</v>
      </c>
      <c r="D7" s="789" t="s">
        <v>1139</v>
      </c>
      <c r="H7" t="s">
        <v>1196</v>
      </c>
      <c r="I7" t="s">
        <v>1195</v>
      </c>
    </row>
    <row r="8" spans="2:9">
      <c r="F8" s="789"/>
    </row>
    <row r="9" spans="2:9">
      <c r="B9" s="789" t="s">
        <v>1140</v>
      </c>
    </row>
    <row r="10" spans="2:9">
      <c r="B10" s="789" t="s">
        <v>1141</v>
      </c>
      <c r="C10">
        <f>fmax</f>
        <v>495.59239714220945</v>
      </c>
    </row>
    <row r="12" spans="2:9">
      <c r="B12" s="789" t="s">
        <v>1142</v>
      </c>
    </row>
    <row r="13" spans="2:9">
      <c r="B13" s="789" t="s">
        <v>1143</v>
      </c>
      <c r="C13">
        <v>1.5</v>
      </c>
    </row>
    <row r="15" spans="2:9">
      <c r="B15" s="789" t="s">
        <v>1144</v>
      </c>
      <c r="G15">
        <f>C37</f>
        <v>4</v>
      </c>
    </row>
    <row r="16" spans="2:9">
      <c r="B16" s="789" t="s">
        <v>1145</v>
      </c>
      <c r="D16" s="789" t="str">
        <f>"M" &amp;C17</f>
        <v>M3</v>
      </c>
    </row>
    <row r="17" spans="2:7">
      <c r="B17" s="789" t="s">
        <v>1162</v>
      </c>
      <c r="C17">
        <v>3</v>
      </c>
      <c r="D17" s="789" t="s">
        <v>2</v>
      </c>
    </row>
    <row r="18" spans="2:7">
      <c r="B18" s="789" t="s">
        <v>1166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1165</v>
      </c>
      <c r="C23">
        <f>'First iteration &amp; Mechanical'!M61</f>
        <v>3.56</v>
      </c>
      <c r="D23" s="789" t="s">
        <v>2</v>
      </c>
    </row>
    <row r="24" spans="2:7">
      <c r="B24" s="789" t="s">
        <v>1146</v>
      </c>
      <c r="D24" s="789" t="str">
        <f>C25 &amp;"."&amp; C26</f>
        <v>10.9</v>
      </c>
      <c r="E24" s="789" t="s">
        <v>713</v>
      </c>
      <c r="F24" s="789" t="s">
        <v>1185</v>
      </c>
      <c r="G24" s="789" t="s">
        <v>1183</v>
      </c>
    </row>
    <row r="25" spans="2:7">
      <c r="B25" s="789" t="s">
        <v>1181</v>
      </c>
      <c r="C25">
        <v>10</v>
      </c>
      <c r="D25" s="789"/>
    </row>
    <row r="26" spans="2:7">
      <c r="B26" s="789" t="s">
        <v>1182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>
      <c r="B30" s="204" t="s">
        <v>1061</v>
      </c>
      <c r="C30">
        <v>0.28999999999999998</v>
      </c>
      <c r="D30" s="789" t="s">
        <v>64</v>
      </c>
    </row>
    <row r="31" spans="2:7">
      <c r="B31" s="789" t="s">
        <v>1147</v>
      </c>
      <c r="C31" s="789" t="s">
        <v>1184</v>
      </c>
    </row>
    <row r="32" spans="2:7">
      <c r="B32" s="789" t="s">
        <v>1186</v>
      </c>
      <c r="C32" s="789">
        <v>0.5</v>
      </c>
      <c r="D32" s="789" t="s">
        <v>2</v>
      </c>
    </row>
    <row r="33" spans="2:4">
      <c r="B33" s="789" t="s">
        <v>1148</v>
      </c>
      <c r="D33">
        <f>Sf_shearFailureBolts</f>
        <v>1.5901949830766202</v>
      </c>
    </row>
    <row r="35" spans="2:4">
      <c r="B35" s="789" t="s">
        <v>1149</v>
      </c>
    </row>
    <row r="36" spans="2:4">
      <c r="B36" s="789" t="s">
        <v>1152</v>
      </c>
      <c r="C36">
        <f>(C6*C13)/C37</f>
        <v>1811.0986581204886</v>
      </c>
      <c r="D36" s="789" t="s">
        <v>1138</v>
      </c>
    </row>
    <row r="37" spans="2:4">
      <c r="B37" s="789" t="s">
        <v>1150</v>
      </c>
      <c r="C37">
        <v>4</v>
      </c>
    </row>
    <row r="38" spans="2:4">
      <c r="B38" s="789" t="s">
        <v>1151</v>
      </c>
    </row>
    <row r="39" spans="2:4">
      <c r="B39" s="789" t="s">
        <v>1152</v>
      </c>
      <c r="C39">
        <f>(C7*C13)/C40</f>
        <v>947.74979816426503</v>
      </c>
      <c r="D39" s="789" t="s">
        <v>1139</v>
      </c>
    </row>
    <row r="40" spans="2:4">
      <c r="B40" s="789" t="s">
        <v>1150</v>
      </c>
      <c r="C40">
        <v>6</v>
      </c>
    </row>
    <row r="42" spans="2:4">
      <c r="B42" s="415" t="s">
        <v>1153</v>
      </c>
    </row>
    <row r="43" spans="2:4">
      <c r="B43" s="789" t="s">
        <v>1154</v>
      </c>
    </row>
    <row r="44" spans="2:4">
      <c r="B44" t="s">
        <v>1155</v>
      </c>
    </row>
    <row r="45" spans="2:4">
      <c r="B45" s="789" t="s">
        <v>1156</v>
      </c>
    </row>
    <row r="46" spans="2:4">
      <c r="B46" s="789" t="s">
        <v>1157</v>
      </c>
    </row>
    <row r="47" spans="2:4">
      <c r="B47" s="789" t="s">
        <v>1158</v>
      </c>
    </row>
    <row r="48" spans="2:4">
      <c r="B48" s="789" t="s">
        <v>1159</v>
      </c>
    </row>
    <row r="50" spans="2:4">
      <c r="B50" s="789" t="s">
        <v>1167</v>
      </c>
    </row>
    <row r="51" spans="2:4">
      <c r="B51" s="789" t="s">
        <v>1152</v>
      </c>
      <c r="C51">
        <f>C52*C19*(C55-C54)*C23</f>
        <v>4323.88110363123</v>
      </c>
    </row>
    <row r="52" spans="2:4">
      <c r="B52" s="789" t="s">
        <v>1160</v>
      </c>
      <c r="C52" s="10">
        <f>IF(C56&lt;0.3,(1-0.9+3*C53*C56),1)</f>
        <v>0.16788599468374679</v>
      </c>
    </row>
    <row r="53" spans="2:4">
      <c r="B53" s="789" t="s">
        <v>1161</v>
      </c>
      <c r="C53" s="793">
        <f>1/C37</f>
        <v>0.25</v>
      </c>
    </row>
    <row r="54" spans="2:4">
      <c r="B54" s="789" t="s">
        <v>1162</v>
      </c>
      <c r="C54" s="10">
        <f>C17</f>
        <v>3</v>
      </c>
      <c r="D54" s="789" t="s">
        <v>2</v>
      </c>
    </row>
    <row r="55" spans="2:4">
      <c r="B55" s="789" t="s">
        <v>1163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1164</v>
      </c>
      <c r="C56" s="10">
        <f>C54/C55</f>
        <v>9.051465957832909E-2</v>
      </c>
    </row>
    <row r="57" spans="2:4">
      <c r="B57" s="789" t="s">
        <v>1143</v>
      </c>
      <c r="C57">
        <f>C51/C36</f>
        <v>2.3874354300049241</v>
      </c>
    </row>
    <row r="59" spans="2:4">
      <c r="B59" s="789" t="s">
        <v>1159</v>
      </c>
    </row>
    <row r="60" spans="2:4">
      <c r="B60" s="789" t="s">
        <v>1152</v>
      </c>
      <c r="C60">
        <f>0.32*C28*C17^2</f>
        <v>2880</v>
      </c>
    </row>
    <row r="61" spans="2:4">
      <c r="B61" s="789" t="s">
        <v>1143</v>
      </c>
      <c r="C61">
        <f>C60/C36</f>
        <v>1.5901949830766202</v>
      </c>
      <c r="D61" s="720" t="s">
        <v>1171</v>
      </c>
    </row>
    <row r="63" spans="2:4">
      <c r="B63" s="789" t="s">
        <v>1168</v>
      </c>
    </row>
    <row r="64" spans="2:4">
      <c r="B64" s="789" t="s">
        <v>1152</v>
      </c>
      <c r="C64" s="10">
        <f>MAX(C60,C51)</f>
        <v>4323.88110363123</v>
      </c>
    </row>
    <row r="65" spans="2:4">
      <c r="B65" s="789" t="s">
        <v>1170</v>
      </c>
      <c r="C65" s="10">
        <f>(C64*SQRT(3))/(2*C23*C19)</f>
        <v>4.382714043408404</v>
      </c>
      <c r="D65" s="789" t="s">
        <v>2</v>
      </c>
    </row>
    <row r="66" spans="2:4">
      <c r="B66" s="789" t="s">
        <v>1162</v>
      </c>
      <c r="C66" s="10">
        <f>C54</f>
        <v>3</v>
      </c>
      <c r="D66" s="789" t="s">
        <v>2</v>
      </c>
    </row>
    <row r="67" spans="2:4">
      <c r="B67" s="789" t="s">
        <v>1169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baseColWidth="10"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baseColWidth="10"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baseColWidth="10"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baseColWidth="10"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800" t="s">
        <v>349</v>
      </c>
      <c r="C19" s="801"/>
      <c r="D19" s="801"/>
      <c r="E19" s="802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baseColWidth="10"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3" t="s">
        <v>1029</v>
      </c>
      <c r="C2" s="803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baseColWidth="10"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4" t="s">
        <v>59</v>
      </c>
      <c r="D3" s="805"/>
      <c r="E3" s="805"/>
      <c r="F3" s="806"/>
    </row>
    <row r="4" spans="1:8" ht="14.25">
      <c r="C4" s="365" t="s">
        <v>60</v>
      </c>
      <c r="D4" s="807" t="s">
        <v>61</v>
      </c>
      <c r="E4" s="808"/>
      <c r="F4" s="809"/>
    </row>
    <row r="5" spans="1:8" ht="14.25">
      <c r="C5" s="366"/>
      <c r="D5" s="810" t="s">
        <v>62</v>
      </c>
      <c r="E5" s="811"/>
      <c r="F5" s="812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baseColWidth="10"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3" t="s">
        <v>135</v>
      </c>
      <c r="C6" s="814"/>
      <c r="D6" s="814"/>
      <c r="E6" s="814"/>
      <c r="F6" s="814"/>
      <c r="G6" s="814"/>
      <c r="H6" s="814"/>
      <c r="I6" s="814"/>
      <c r="J6" s="814"/>
      <c r="K6" s="814"/>
      <c r="L6" s="815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baseColWidth="10"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8"/>
      <c r="C6" s="828"/>
      <c r="D6" s="828"/>
      <c r="E6" s="25" t="s">
        <v>80</v>
      </c>
      <c r="F6" s="25" t="s">
        <v>81</v>
      </c>
      <c r="G6" s="828"/>
      <c r="H6" s="828"/>
      <c r="I6" s="828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29" t="s">
        <v>82</v>
      </c>
      <c r="C7" s="829"/>
      <c r="D7" s="829"/>
      <c r="E7" s="829" t="s">
        <v>83</v>
      </c>
      <c r="F7" s="829"/>
      <c r="G7" s="829" t="s">
        <v>84</v>
      </c>
      <c r="H7" s="829"/>
      <c r="I7" s="829"/>
      <c r="J7" s="829" t="s">
        <v>85</v>
      </c>
      <c r="K7" s="829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6" t="s">
        <v>401</v>
      </c>
      <c r="C16" s="817"/>
      <c r="D16" s="817"/>
      <c r="E16" s="817"/>
      <c r="F16" s="817"/>
      <c r="G16" s="817"/>
      <c r="H16" s="817"/>
      <c r="I16" s="817"/>
      <c r="J16" s="817"/>
      <c r="K16" s="818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8"/>
      <c r="C17" s="828"/>
      <c r="D17" s="828"/>
      <c r="E17" s="25" t="s">
        <v>80</v>
      </c>
      <c r="F17" s="25" t="s">
        <v>81</v>
      </c>
      <c r="G17" s="828"/>
      <c r="H17" s="828"/>
      <c r="I17" s="828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29" t="s">
        <v>82</v>
      </c>
      <c r="C18" s="829"/>
      <c r="D18" s="829"/>
      <c r="E18" s="829" t="s">
        <v>83</v>
      </c>
      <c r="F18" s="829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6" t="s">
        <v>475</v>
      </c>
      <c r="C25" s="817"/>
      <c r="D25" s="817"/>
      <c r="E25" s="817"/>
      <c r="F25" s="817"/>
      <c r="G25" s="817"/>
      <c r="H25" s="817"/>
      <c r="I25" s="817"/>
      <c r="J25" s="817"/>
      <c r="K25" s="818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8"/>
      <c r="C26" s="828"/>
      <c r="D26" s="828"/>
      <c r="E26" s="25" t="s">
        <v>80</v>
      </c>
      <c r="F26" s="25" t="s">
        <v>81</v>
      </c>
      <c r="G26" s="828"/>
      <c r="H26" s="828"/>
      <c r="I26" s="828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29" t="s">
        <v>82</v>
      </c>
      <c r="C27" s="829"/>
      <c r="D27" s="829"/>
      <c r="E27" s="829" t="s">
        <v>83</v>
      </c>
      <c r="F27" s="829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6" t="s">
        <v>366</v>
      </c>
      <c r="C30" s="817"/>
      <c r="D30" s="817"/>
      <c r="E30" s="817"/>
      <c r="F30" s="817"/>
      <c r="G30" s="817"/>
      <c r="H30" s="817"/>
      <c r="I30" s="817"/>
      <c r="J30" s="817"/>
      <c r="K30" s="818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8"/>
      <c r="C31" s="828"/>
      <c r="D31" s="828"/>
      <c r="E31" s="25" t="s">
        <v>80</v>
      </c>
      <c r="F31" s="25" t="s">
        <v>81</v>
      </c>
      <c r="G31" s="828"/>
      <c r="H31" s="828"/>
      <c r="I31" s="828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29" t="s">
        <v>82</v>
      </c>
      <c r="C32" s="829"/>
      <c r="D32" s="829"/>
      <c r="E32" s="829" t="s">
        <v>83</v>
      </c>
      <c r="F32" s="829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6" t="s">
        <v>476</v>
      </c>
      <c r="C48" s="817"/>
      <c r="D48" s="817"/>
      <c r="E48" s="817"/>
      <c r="F48" s="817"/>
      <c r="G48" s="817"/>
      <c r="H48" s="817"/>
      <c r="I48" s="817"/>
      <c r="J48" s="817"/>
      <c r="K48" s="818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6"/>
      <c r="C49" s="817"/>
      <c r="D49" s="817"/>
      <c r="E49" s="817"/>
      <c r="F49" s="817"/>
      <c r="G49" s="817"/>
      <c r="H49" s="817"/>
      <c r="I49" s="817"/>
      <c r="J49" s="817"/>
      <c r="K49" s="818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19"/>
      <c r="C50" s="820"/>
      <c r="D50" s="821"/>
      <c r="E50" s="25" t="s">
        <v>80</v>
      </c>
      <c r="F50" s="25" t="s">
        <v>81</v>
      </c>
      <c r="G50" s="819"/>
      <c r="H50" s="820"/>
      <c r="I50" s="821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6" t="s">
        <v>519</v>
      </c>
      <c r="C54" s="817"/>
      <c r="D54" s="817"/>
      <c r="E54" s="817"/>
      <c r="F54" s="817"/>
      <c r="G54" s="817"/>
      <c r="H54" s="817"/>
      <c r="I54" s="817"/>
      <c r="J54" s="817"/>
      <c r="K54" s="818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6"/>
      <c r="C55" s="817"/>
      <c r="D55" s="817"/>
      <c r="E55" s="817"/>
      <c r="F55" s="817"/>
      <c r="G55" s="817"/>
      <c r="H55" s="817"/>
      <c r="I55" s="817"/>
      <c r="J55" s="817"/>
      <c r="K55" s="818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19"/>
      <c r="C56" s="820"/>
      <c r="D56" s="821"/>
      <c r="E56" s="25" t="s">
        <v>80</v>
      </c>
      <c r="F56" s="25" t="s">
        <v>81</v>
      </c>
      <c r="G56" s="819"/>
      <c r="H56" s="820"/>
      <c r="I56" s="821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6" t="s">
        <v>535</v>
      </c>
      <c r="C60" s="817"/>
      <c r="D60" s="817"/>
      <c r="E60" s="817"/>
      <c r="F60" s="817"/>
      <c r="G60" s="817"/>
      <c r="H60" s="817"/>
      <c r="I60" s="817"/>
      <c r="J60" s="817"/>
      <c r="K60" s="818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6"/>
      <c r="C61" s="817"/>
      <c r="D61" s="817"/>
      <c r="E61" s="817"/>
      <c r="F61" s="817"/>
      <c r="G61" s="817"/>
      <c r="H61" s="817"/>
      <c r="I61" s="817"/>
      <c r="J61" s="817"/>
      <c r="K61" s="818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19"/>
      <c r="C62" s="820"/>
      <c r="D62" s="821"/>
      <c r="E62" s="25" t="s">
        <v>80</v>
      </c>
      <c r="F62" s="25" t="s">
        <v>81</v>
      </c>
      <c r="G62" s="819"/>
      <c r="H62" s="820"/>
      <c r="I62" s="821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baseColWidth="10"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30" t="s">
        <v>231</v>
      </c>
      <c r="C5" s="831"/>
      <c r="D5" s="831"/>
      <c r="E5" s="831"/>
      <c r="F5" s="831"/>
      <c r="H5" s="831" t="s">
        <v>232</v>
      </c>
      <c r="I5" s="831"/>
      <c r="J5" s="831"/>
      <c r="K5" s="831"/>
      <c r="L5" s="832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baseColWidth="10"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'Data and Kn'!Área_de_impresión</vt:lpstr>
      <vt:lpstr>Output!Área_de_impresión</vt:lpstr>
      <vt:lpstr>Performance!Área_de_impresión</vt:lpstr>
      <vt:lpstr>Pressure!Área_de_impresión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DELL</cp:lastModifiedBy>
  <cp:lastPrinted>2013-12-11T16:19:33Z</cp:lastPrinted>
  <dcterms:created xsi:type="dcterms:W3CDTF">1999-11-21T17:16:22Z</dcterms:created>
  <dcterms:modified xsi:type="dcterms:W3CDTF">2025-06-10T03:20:42Z</dcterms:modified>
</cp:coreProperties>
</file>