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4D037D37-15C6-4A97-B2C3-9FC2C1977C80}" xr6:coauthVersionLast="47" xr6:coauthVersionMax="47" xr10:uidLastSave="{00000000-0000-0000-0000-000000000000}"/>
  <bookViews>
    <workbookView xWindow="-80" yWindow="-80" windowWidth="19360" windowHeight="11440" tabRatio="832" firstSheet="4" activeTab="4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9" l="1"/>
  <c r="L26" i="19"/>
  <c r="J60" i="19" s="1"/>
  <c r="L25" i="19"/>
  <c r="J61" i="19" s="1"/>
  <c r="A25" i="21"/>
  <c r="D51" i="21"/>
  <c r="O27" i="15"/>
  <c r="C11" i="2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T72" i="16" l="1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D11" i="7" l="1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AG12" i="7" l="1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P15" i="7" l="1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36" i="16" l="1"/>
  <c r="AJ61" i="7"/>
  <c r="O269" i="16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K79" i="16" l="1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L81" i="16" l="1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U27" i="7"/>
  <c r="S80" i="16"/>
  <c r="R81" i="16" s="1"/>
  <c r="Q82" i="16" s="1"/>
  <c r="U42" i="7"/>
  <c r="F81" i="16"/>
  <c r="H81" i="16"/>
  <c r="I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J81" i="16" l="1"/>
  <c r="B35" i="5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B39" i="5"/>
  <c r="A17" i="21"/>
  <c r="T86" i="16"/>
  <c r="T87" i="16" s="1"/>
  <c r="R85" i="16"/>
  <c r="S86" i="16" s="1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B40" i="5" l="1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L91" i="16" l="1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K94" i="16" s="1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L94" i="16" l="1"/>
  <c r="L95" i="16" s="1"/>
  <c r="J94" i="16"/>
  <c r="K95" i="16" s="1"/>
  <c r="I94" i="16"/>
  <c r="J95" i="16" s="1"/>
  <c r="K96" i="16" s="1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L96" i="16" l="1"/>
  <c r="H95" i="16"/>
  <c r="I95" i="16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L99" i="16" l="1"/>
  <c r="I97" i="16"/>
  <c r="J98" i="16" s="1"/>
  <c r="K99" i="16" s="1"/>
  <c r="L100" i="16" s="1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K104" i="16" s="1"/>
  <c r="L105" i="16" s="1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H103" i="16" l="1"/>
  <c r="I103" i="16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H107" i="16" l="1"/>
  <c r="I107" i="16"/>
  <c r="J108" i="16" s="1"/>
  <c r="P106" i="16"/>
  <c r="Q106" i="16"/>
  <c r="R107" i="16" s="1"/>
  <c r="S108" i="16" s="1"/>
  <c r="T109" i="16" s="1"/>
  <c r="K109" i="16"/>
  <c r="L110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Q109" i="16"/>
  <c r="R110" i="16" s="1"/>
  <c r="S111" i="16" s="1"/>
  <c r="T112" i="16" s="1"/>
  <c r="P109" i="16"/>
  <c r="K112" i="16"/>
  <c r="L113" i="16" s="1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K159" i="16" s="1"/>
  <c r="L160" i="16" s="1"/>
  <c r="P156" i="16"/>
  <c r="Q156" i="16"/>
  <c r="R157" i="16" s="1"/>
  <c r="S158" i="16" s="1"/>
  <c r="T159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K169" i="16" s="1"/>
  <c r="L170" i="16" s="1"/>
  <c r="P166" i="16"/>
  <c r="Q166" i="16"/>
  <c r="R167" i="16" s="1"/>
  <c r="S168" i="16" s="1"/>
  <c r="T169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K185" i="16" s="1"/>
  <c r="L186" i="16" s="1"/>
  <c r="P182" i="16"/>
  <c r="Q182" i="16"/>
  <c r="R183" i="16" s="1"/>
  <c r="S184" i="16" s="1"/>
  <c r="T185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F208" i="16" l="1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H212" i="16" s="1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F212" i="16" l="1"/>
  <c r="I212" i="16"/>
  <c r="J213" i="16" s="1"/>
  <c r="K214" i="16" s="1"/>
  <c r="L215" i="16" s="1"/>
  <c r="G212" i="16"/>
  <c r="H213" i="16" s="1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F213" i="16" l="1"/>
  <c r="I213" i="16"/>
  <c r="J214" i="16" s="1"/>
  <c r="K215" i="16" s="1"/>
  <c r="L216" i="16" s="1"/>
  <c r="G213" i="16"/>
  <c r="H214" i="16" s="1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F214" i="16" l="1"/>
  <c r="I214" i="16"/>
  <c r="J215" i="16" s="1"/>
  <c r="K216" i="16" s="1"/>
  <c r="L217" i="16" s="1"/>
  <c r="I215" i="16"/>
  <c r="J216" i="16" s="1"/>
  <c r="K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H215" i="16" l="1"/>
  <c r="I216" i="16" s="1"/>
  <c r="J217" i="16" s="1"/>
  <c r="K218" i="16" s="1"/>
  <c r="L219" i="16" s="1"/>
  <c r="L218" i="16"/>
  <c r="F215" i="16"/>
  <c r="G215" i="16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H216" i="16" l="1"/>
  <c r="I217" i="16" s="1"/>
  <c r="J218" i="16" s="1"/>
  <c r="K219" i="16" s="1"/>
  <c r="L220" i="16" s="1"/>
  <c r="G216" i="16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<sst xmlns="http://schemas.openxmlformats.org/spreadsheetml/2006/main" count="2151" uniqueCount="1267">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</sst>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35208"/>
        <c:axId val="422128688"/>
      </c:scatterChart>
      <c:valAx>
        <c:axId val="4204352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128688"/>
        <c:crosses val="autoZero"/>
        <c:crossBetween val="midCat"/>
      </c:valAx>
      <c:valAx>
        <c:axId val="42212868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0435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095808"/>
        <c:axId val="422048576"/>
      </c:scatterChart>
      <c:valAx>
        <c:axId val="4220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048576"/>
        <c:crosses val="autoZero"/>
        <c:crossBetween val="midCat"/>
      </c:valAx>
      <c:valAx>
        <c:axId val="4220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209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91120"/>
        <c:axId val="423379160"/>
      </c:scatterChart>
      <c:valAx>
        <c:axId val="4231911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3379160"/>
        <c:crosses val="autoZero"/>
        <c:crossBetween val="midCat"/>
      </c:valAx>
      <c:valAx>
        <c:axId val="4233791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91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368936"/>
        <c:axId val="423392424"/>
      </c:scatterChart>
      <c:valAx>
        <c:axId val="4233689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392424"/>
        <c:crosses val="autoZero"/>
        <c:crossBetween val="midCat"/>
      </c:valAx>
      <c:valAx>
        <c:axId val="42339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177128"/>
        <c:axId val="42317399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68472"/>
        <c:axId val="421998328"/>
      </c:lineChart>
      <c:catAx>
        <c:axId val="42336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1998328"/>
        <c:crosses val="autoZero"/>
        <c:auto val="1"/>
        <c:lblAlgn val="ctr"/>
        <c:lblOffset val="100"/>
        <c:tickMarkSkip val="1"/>
        <c:noMultiLvlLbl val="0"/>
      </c:catAx>
      <c:valAx>
        <c:axId val="42199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472"/>
        <c:crosses val="autoZero"/>
        <c:crossBetween val="between"/>
      </c:valAx>
      <c:catAx>
        <c:axId val="423177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173992"/>
        <c:crosses val="autoZero"/>
        <c:auto val="1"/>
        <c:lblAlgn val="ctr"/>
        <c:lblOffset val="100"/>
        <c:noMultiLvlLbl val="0"/>
      </c:catAx>
      <c:valAx>
        <c:axId val="423173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7712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80264"/>
        <c:axId val="423176344"/>
      </c:scatterChart>
      <c:valAx>
        <c:axId val="42318026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176344"/>
        <c:crosses val="autoZero"/>
        <c:crossBetween val="midCat"/>
      </c:valAx>
      <c:valAx>
        <c:axId val="4231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802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2427518C-67BC-4950-8ABD-57D5403793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FF679643-A2CF-4ABB-AF09-DDD8D9B0E3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C7CB9B2A-5E60-4B6D-B1E2-C0EB3F000D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F14723-D8E6-448A-A7A0-D420E18829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E3A5F1-DEC7-4193-B444-1DAC7A34A0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5E-408F-B311-71036614D1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23D2A8-90D4-4DD7-AE8D-B43C1452B3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5E-408F-B311-71036614D1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5410120-8F08-4A44-80D0-31457DD98081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33790788-B68E-4B79-B56D-263F105886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7912"/>
        <c:axId val="423179480"/>
      </c:scatterChart>
      <c:valAx>
        <c:axId val="42317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9480"/>
        <c:crosses val="autoZero"/>
        <c:crossBetween val="midCat"/>
      </c:valAx>
      <c:valAx>
        <c:axId val="42317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5168"/>
        <c:axId val="42317830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9872"/>
        <c:axId val="423175560"/>
      </c:scatterChart>
      <c:valAx>
        <c:axId val="4231751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8304"/>
        <c:crosses val="autoZero"/>
        <c:crossBetween val="midCat"/>
        <c:majorUnit val="2"/>
      </c:valAx>
      <c:valAx>
        <c:axId val="423178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5168"/>
        <c:crosses val="autoZero"/>
        <c:crossBetween val="midCat"/>
      </c:valAx>
      <c:valAx>
        <c:axId val="4231798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3175560"/>
        <c:crosses val="autoZero"/>
        <c:crossBetween val="midCat"/>
      </c:valAx>
      <c:valAx>
        <c:axId val="42317556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987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3600"/>
        <c:axId val="425090240"/>
      </c:scatterChart>
      <c:valAx>
        <c:axId val="4231736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0240"/>
        <c:crosses val="autoZero"/>
        <c:crossBetween val="midCat"/>
      </c:valAx>
      <c:valAx>
        <c:axId val="4250902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3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596.78524702059713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632.28145220939678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808"/>
        <c:axId val="425092200"/>
      </c:scatterChart>
      <c:valAx>
        <c:axId val="4250918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2200"/>
        <c:crosses val="autoZero"/>
        <c:crossBetween val="midCat"/>
      </c:valAx>
      <c:valAx>
        <c:axId val="425092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024"/>
        <c:axId val="425089064"/>
      </c:scatterChart>
      <c:valAx>
        <c:axId val="42509102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064"/>
        <c:crosses val="autoZero"/>
        <c:crossBetween val="midCat"/>
      </c:valAx>
      <c:valAx>
        <c:axId val="425089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0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9848"/>
        <c:axId val="425093376"/>
      </c:scatterChart>
      <c:valAx>
        <c:axId val="425089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3376"/>
        <c:crosses val="autoZero"/>
        <c:crossBetween val="midCat"/>
      </c:valAx>
      <c:valAx>
        <c:axId val="4250933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7888"/>
        <c:axId val="425092592"/>
      </c:scatterChart>
      <c:valAx>
        <c:axId val="42508788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25092592"/>
        <c:crosses val="autoZero"/>
        <c:crossBetween val="midCat"/>
      </c:valAx>
      <c:valAx>
        <c:axId val="42509259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2508788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9456"/>
        <c:axId val="42508828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92984"/>
        <c:axId val="425088672"/>
      </c:lineChart>
      <c:catAx>
        <c:axId val="42508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8280"/>
        <c:crosses val="autoZero"/>
        <c:auto val="1"/>
        <c:lblAlgn val="ctr"/>
        <c:lblOffset val="100"/>
        <c:noMultiLvlLbl val="0"/>
      </c:catAx>
      <c:valAx>
        <c:axId val="42508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456"/>
        <c:crosses val="autoZero"/>
        <c:crossBetween val="between"/>
      </c:valAx>
      <c:valAx>
        <c:axId val="425088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92984"/>
        <c:crosses val="max"/>
        <c:crossBetween val="between"/>
      </c:valAx>
      <c:catAx>
        <c:axId val="4250929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5088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544"/>
        <c:axId val="44316042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936"/>
        <c:axId val="443155720"/>
      </c:lineChart>
      <c:catAx>
        <c:axId val="44315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60424"/>
        <c:crosses val="autoZero"/>
        <c:auto val="1"/>
        <c:lblAlgn val="ctr"/>
        <c:lblOffset val="100"/>
        <c:noMultiLvlLbl val="0"/>
      </c:catAx>
      <c:valAx>
        <c:axId val="4431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544"/>
        <c:crosses val="autoZero"/>
        <c:crossBetween val="between"/>
      </c:valAx>
      <c:valAx>
        <c:axId val="4431557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936"/>
        <c:crosses val="max"/>
        <c:crossBetween val="between"/>
      </c:valAx>
      <c:catAx>
        <c:axId val="4431549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43155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60032"/>
        <c:axId val="443161992"/>
      </c:scatterChart>
      <c:valAx>
        <c:axId val="44316003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1992"/>
        <c:crosses val="autoZero"/>
        <c:crossBetween val="midCat"/>
        <c:majorUnit val="100"/>
      </c:valAx>
      <c:valAx>
        <c:axId val="4431619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9640"/>
        <c:axId val="443160816"/>
      </c:scatterChart>
      <c:valAx>
        <c:axId val="44315964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816"/>
        <c:crosses val="autoZero"/>
        <c:crossBetween val="midCat"/>
        <c:majorUnit val="100"/>
      </c:valAx>
      <c:valAx>
        <c:axId val="4431608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5328"/>
        <c:axId val="443158072"/>
      </c:scatterChart>
      <c:valAx>
        <c:axId val="4431553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8072"/>
        <c:crosses val="autoZero"/>
        <c:crossBetween val="midCat"/>
        <c:majorUnit val="100"/>
      </c:valAx>
      <c:valAx>
        <c:axId val="443158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5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6896"/>
        <c:axId val="443157680"/>
      </c:scatterChart>
      <c:valAx>
        <c:axId val="4431568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680"/>
        <c:crosses val="autoZero"/>
        <c:crossBetween val="midCat"/>
        <c:majorUnit val="100"/>
      </c:valAx>
      <c:valAx>
        <c:axId val="4431576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6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7288"/>
        <c:axId val="443159248"/>
      </c:scatterChart>
      <c:valAx>
        <c:axId val="44315728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248"/>
        <c:crosses val="autoZero"/>
        <c:crossBetween val="midCat"/>
      </c:valAx>
      <c:valAx>
        <c:axId val="443159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464"/>
        <c:axId val="428314112"/>
      </c:scatterChart>
      <c:valAx>
        <c:axId val="42831646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4112"/>
        <c:crosses val="autoZero"/>
        <c:crossBetween val="midCat"/>
      </c:valAx>
      <c:valAx>
        <c:axId val="4283141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4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856"/>
        <c:axId val="428312152"/>
      </c:scatterChart>
      <c:valAx>
        <c:axId val="42831685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2152"/>
        <c:crosses val="autoZero"/>
        <c:crossBetween val="midCat"/>
      </c:valAx>
      <c:valAx>
        <c:axId val="4283121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7248"/>
        <c:axId val="428313720"/>
      </c:scatterChart>
      <c:valAx>
        <c:axId val="4283172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3720"/>
        <c:crosses val="autoZero"/>
        <c:crossBetween val="midCat"/>
        <c:majorUnit val="2"/>
      </c:valAx>
      <c:valAx>
        <c:axId val="42831372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7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195982" y="27244152"/>
          <a:ext cx="5734312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8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39695" y="14304496"/>
          <a:ext cx="6129618" cy="3652102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995481" y="3238650"/>
          <a:ext cx="5905786" cy="3199638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G40" sqref="G40"/>
    </sheetView>
  </sheetViews>
  <sheetFormatPr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tabSelected="1" zoomScale="85" zoomScaleNormal="85" workbookViewId="0">
      <selection activeCell="R44" sqref="R44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15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4.4941259161388549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4.331687630013354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945.5898831715557</v>
      </c>
      <c r="D36" s="781" t="s">
        <v>1111</v>
      </c>
    </row>
    <row r="37" spans="2:7">
      <c r="B37" s="781" t="s">
        <v>1123</v>
      </c>
      <c r="C37" s="803">
        <v>15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1384.8266341097888</v>
      </c>
      <c r="D39" s="781" t="s">
        <v>1112</v>
      </c>
    </row>
    <row r="40" spans="2:7">
      <c r="B40" s="781" t="s">
        <v>1123</v>
      </c>
      <c r="C40">
        <v>8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3347.9712787151188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6.6666666666666666E-2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1137</v>
      </c>
      <c r="C56" s="10">
        <f>C54/C55</f>
        <v>0.3404274581390872</v>
      </c>
    </row>
    <row r="57" spans="1:11">
      <c r="A57" s="810"/>
      <c r="B57" s="808" t="s">
        <v>1116</v>
      </c>
      <c r="C57" s="417">
        <f>C51/C36</f>
        <v>3.5406166439575855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 ht="13">
      <c r="A62" s="810"/>
      <c r="B62" s="808" t="s">
        <v>1116</v>
      </c>
      <c r="C62" s="417">
        <f>C60/C36</f>
        <v>4.331687630013354</v>
      </c>
      <c r="D62" s="718" t="s">
        <v>1144</v>
      </c>
      <c r="I62" s="808" t="s">
        <v>1116</v>
      </c>
      <c r="J62" s="417">
        <f>J60/C36</f>
        <v>4.4941259161388549</v>
      </c>
      <c r="K62" s="718" t="s">
        <v>1144</v>
      </c>
    </row>
    <row r="63" spans="1:11">
      <c r="A63" s="810"/>
      <c r="B63" s="808" t="s">
        <v>1197</v>
      </c>
      <c r="C63" s="417">
        <f>C61/C36</f>
        <v>3.4653501040106831</v>
      </c>
      <c r="I63" s="808" t="s">
        <v>1197</v>
      </c>
      <c r="J63" s="417">
        <f>J61/C36</f>
        <v>3.3570579132603493</v>
      </c>
      <c r="K63" s="781" t="str">
        <f>"Sf of case is " &amp; 'First iteration &amp; Mechanical'!M63</f>
        <v>Sf of case is 3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52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50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37.5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7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2.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A85" zoomScale="85" zoomScaleNormal="85" workbookViewId="0">
      <selection activeCell="L12" sqref="L12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5.1335251275360152</v>
      </c>
      <c r="N73" s="8" t="s">
        <v>87</v>
      </c>
      <c r="O73" s="764" t="s">
        <v>1037</v>
      </c>
      <c r="P73" s="10">
        <f>2*((M62*P66)/(M60*M63))</f>
        <v>3.0801150765216088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1.91868156E-2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6.0277158934742038E-2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18" zoomScaleNormal="100" workbookViewId="0">
      <selection activeCell="C35" sqref="C35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 ht="13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 ht="13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 ht="13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3" sqref="C13:C14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596.78524702059713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632.28145220939678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13.950035515017785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 ht="13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 ht="13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 ht="13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55" zoomScaleNormal="55" workbookViewId="0">
      <selection activeCell="L32" sqref="L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1" zoomScale="110" zoomScaleNormal="110" workbookViewId="0">
      <selection activeCell="J11" sqref="J11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 ht="13">
      <c r="B10" s="164"/>
      <c r="C10" s="165"/>
      <c r="D10" s="166">
        <f>D9/0.4536</f>
        <v>2.4152691608630299</v>
      </c>
      <c r="E10" s="167" t="s">
        <v>337</v>
      </c>
    </row>
    <row r="11" spans="2:5" ht="13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 ht="13">
      <c r="B12" s="164"/>
      <c r="C12" s="165"/>
      <c r="D12" s="169">
        <f>D11/4.448</f>
        <v>278.04297782472594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 ht="13">
      <c r="B14" s="164"/>
      <c r="C14" s="170"/>
      <c r="D14" s="169">
        <f>Performance!P22</f>
        <v>247.87687801250394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 ht="13">
      <c r="B19" s="815" t="s">
        <v>349</v>
      </c>
      <c r="C19" s="816"/>
      <c r="D19" s="816"/>
      <c r="E19" s="817"/>
    </row>
    <row r="20" spans="2:14" ht="13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5.4264711140814159E-2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8" t="s">
        <v>59</v>
      </c>
      <c r="D3" s="819"/>
      <c r="E3" s="819"/>
      <c r="F3" s="820"/>
    </row>
    <row r="4" spans="1:8" ht="14">
      <c r="C4" s="365" t="s">
        <v>60</v>
      </c>
      <c r="D4" s="821" t="s">
        <v>61</v>
      </c>
      <c r="E4" s="822"/>
      <c r="F4" s="823"/>
    </row>
    <row r="5" spans="1:8" ht="14">
      <c r="C5" s="366"/>
      <c r="D5" s="824" t="s">
        <v>62</v>
      </c>
      <c r="E5" s="825"/>
      <c r="F5" s="826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9" t="s">
        <v>365</v>
      </c>
      <c r="C5" s="840"/>
      <c r="D5" s="840"/>
      <c r="E5" s="840"/>
      <c r="F5" s="840"/>
      <c r="G5" s="840"/>
      <c r="H5" s="840"/>
      <c r="I5" s="840"/>
      <c r="J5" s="840"/>
      <c r="K5" s="841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42"/>
      <c r="C6" s="842"/>
      <c r="D6" s="842"/>
      <c r="E6" s="25" t="s">
        <v>80</v>
      </c>
      <c r="F6" s="25" t="s">
        <v>81</v>
      </c>
      <c r="G6" s="842"/>
      <c r="H6" s="842"/>
      <c r="I6" s="842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43" t="s">
        <v>82</v>
      </c>
      <c r="C7" s="843"/>
      <c r="D7" s="843"/>
      <c r="E7" s="843" t="s">
        <v>83</v>
      </c>
      <c r="F7" s="843"/>
      <c r="G7" s="843" t="s">
        <v>84</v>
      </c>
      <c r="H7" s="843"/>
      <c r="I7" s="843"/>
      <c r="J7" s="843" t="s">
        <v>85</v>
      </c>
      <c r="K7" s="843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42"/>
      <c r="C17" s="842"/>
      <c r="D17" s="842"/>
      <c r="E17" s="25" t="s">
        <v>80</v>
      </c>
      <c r="F17" s="25" t="s">
        <v>81</v>
      </c>
      <c r="G17" s="842"/>
      <c r="H17" s="842"/>
      <c r="I17" s="842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43" t="s">
        <v>82</v>
      </c>
      <c r="C18" s="843"/>
      <c r="D18" s="843"/>
      <c r="E18" s="843" t="s">
        <v>83</v>
      </c>
      <c r="F18" s="843"/>
      <c r="G18" s="836" t="s">
        <v>84</v>
      </c>
      <c r="H18" s="837"/>
      <c r="I18" s="838"/>
      <c r="J18" s="836" t="s">
        <v>85</v>
      </c>
      <c r="K18" s="838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42"/>
      <c r="C26" s="842"/>
      <c r="D26" s="842"/>
      <c r="E26" s="25" t="s">
        <v>80</v>
      </c>
      <c r="F26" s="25" t="s">
        <v>81</v>
      </c>
      <c r="G26" s="842"/>
      <c r="H26" s="842"/>
      <c r="I26" s="842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43" t="s">
        <v>82</v>
      </c>
      <c r="C27" s="843"/>
      <c r="D27" s="843"/>
      <c r="E27" s="843" t="s">
        <v>83</v>
      </c>
      <c r="F27" s="843"/>
      <c r="G27" s="836" t="s">
        <v>84</v>
      </c>
      <c r="H27" s="837"/>
      <c r="I27" s="838"/>
      <c r="J27" s="836" t="s">
        <v>85</v>
      </c>
      <c r="K27" s="838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42"/>
      <c r="C31" s="842"/>
      <c r="D31" s="842"/>
      <c r="E31" s="25" t="s">
        <v>80</v>
      </c>
      <c r="F31" s="25" t="s">
        <v>81</v>
      </c>
      <c r="G31" s="842"/>
      <c r="H31" s="842"/>
      <c r="I31" s="842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43" t="s">
        <v>82</v>
      </c>
      <c r="C32" s="843"/>
      <c r="D32" s="843"/>
      <c r="E32" s="843" t="s">
        <v>83</v>
      </c>
      <c r="F32" s="843"/>
      <c r="G32" s="836" t="s">
        <v>84</v>
      </c>
      <c r="H32" s="837"/>
      <c r="I32" s="838"/>
      <c r="J32" s="836" t="s">
        <v>85</v>
      </c>
      <c r="K32" s="838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3"/>
      <c r="C50" s="834"/>
      <c r="D50" s="835"/>
      <c r="E50" s="25" t="s">
        <v>80</v>
      </c>
      <c r="F50" s="25" t="s">
        <v>81</v>
      </c>
      <c r="G50" s="833"/>
      <c r="H50" s="834"/>
      <c r="I50" s="835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6" t="s">
        <v>82</v>
      </c>
      <c r="C51" s="837"/>
      <c r="D51" s="838"/>
      <c r="E51" s="836" t="s">
        <v>83</v>
      </c>
      <c r="F51" s="838"/>
      <c r="G51" s="836" t="s">
        <v>84</v>
      </c>
      <c r="H51" s="837"/>
      <c r="I51" s="838"/>
      <c r="J51" s="836" t="s">
        <v>85</v>
      </c>
      <c r="K51" s="838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3"/>
      <c r="C56" s="834"/>
      <c r="D56" s="835"/>
      <c r="E56" s="25" t="s">
        <v>80</v>
      </c>
      <c r="F56" s="25" t="s">
        <v>81</v>
      </c>
      <c r="G56" s="833"/>
      <c r="H56" s="834"/>
      <c r="I56" s="835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6" t="s">
        <v>82</v>
      </c>
      <c r="C57" s="837"/>
      <c r="D57" s="838"/>
      <c r="E57" s="836" t="s">
        <v>83</v>
      </c>
      <c r="F57" s="838"/>
      <c r="G57" s="836" t="s">
        <v>84</v>
      </c>
      <c r="H57" s="837"/>
      <c r="I57" s="838"/>
      <c r="J57" s="836" t="s">
        <v>85</v>
      </c>
      <c r="K57" s="838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3"/>
      <c r="C62" s="834"/>
      <c r="D62" s="835"/>
      <c r="E62" s="25" t="s">
        <v>80</v>
      </c>
      <c r="F62" s="25" t="s">
        <v>81</v>
      </c>
      <c r="G62" s="833"/>
      <c r="H62" s="834"/>
      <c r="I62" s="835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6" t="s">
        <v>82</v>
      </c>
      <c r="C63" s="837"/>
      <c r="D63" s="838"/>
      <c r="E63" s="836" t="s">
        <v>83</v>
      </c>
      <c r="F63" s="838"/>
      <c r="G63" s="836" t="s">
        <v>84</v>
      </c>
      <c r="H63" s="837"/>
      <c r="I63" s="838"/>
      <c r="J63" s="836" t="s">
        <v>85</v>
      </c>
      <c r="K63" s="838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2025-09-27T23:29:30Z</dcterms:modified>
</cp:coreProperties>
</file>