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69BCDA95-5101-4DC6-99FE-915FEA0F0351}" xr6:coauthVersionLast="47" xr6:coauthVersionMax="47" xr10:uidLastSave="{00000000-0000-0000-0000-000000000000}"/>
  <bookViews>
    <workbookView xWindow="28680" yWindow="1770" windowWidth="29040" windowHeight="15720" tabRatio="832" firstSheet="2" activeTab="6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5" i="19" l="1"/>
  <c r="C53" i="19"/>
  <c r="E6" i="19"/>
  <c r="C36" i="19" s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73" i="15" s="1"/>
  <c r="M64" i="15"/>
  <c r="P60" i="15" s="1"/>
  <c r="N59" i="15"/>
  <c r="M28" i="15"/>
  <c r="N21" i="15"/>
  <c r="A2" i="21" l="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5" i="19"/>
  <c r="F34" i="19"/>
  <c r="K204" i="15"/>
  <c r="U152" i="15" l="1"/>
  <c r="O152" i="15"/>
  <c r="G15" i="19" l="1"/>
  <c r="C28" i="19"/>
  <c r="D24" i="19"/>
  <c r="C60" i="19" l="1"/>
  <c r="C27" i="19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R72" i="16"/>
  <c r="T72" i="16"/>
  <c r="P74" i="16"/>
  <c r="C51" i="19" l="1"/>
  <c r="C66" i="19" s="1"/>
  <c r="C67" i="19" s="1"/>
  <c r="B26" i="5"/>
  <c r="A4" i="21"/>
  <c r="R11" i="7"/>
  <c r="S11" i="7" s="1"/>
  <c r="C30" i="16"/>
  <c r="AJ19" i="7"/>
  <c r="T10" i="7"/>
  <c r="U10" i="7" s="1"/>
  <c r="M35" i="18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AD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69" i="19" l="1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G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B28" i="5" l="1"/>
  <c r="A6" i="21"/>
  <c r="X12" i="7"/>
  <c r="AD12" i="7"/>
  <c r="T12" i="7"/>
  <c r="U12" i="7" s="1"/>
  <c r="AJ12" i="7"/>
  <c r="R13" i="7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36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69" i="16" l="1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B32" i="5" l="1"/>
  <c r="A10" i="21"/>
  <c r="R25" i="15"/>
  <c r="R27" i="15" s="1"/>
  <c r="S53" i="15"/>
  <c r="S54" i="15" s="1"/>
  <c r="R40" i="15"/>
  <c r="T40" i="15" s="1"/>
  <c r="J78" i="16"/>
  <c r="K79" i="16" s="1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28" i="15"/>
  <c r="R29" i="15" s="1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R79" i="16" l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L81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T80" i="16" l="1"/>
  <c r="J80" i="16"/>
  <c r="H80" i="16"/>
  <c r="I80" i="16"/>
  <c r="B34" i="5"/>
  <c r="A12" i="21"/>
  <c r="M94" i="15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B35" i="5" l="1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T85" i="16" s="1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S85" i="16" l="1"/>
  <c r="B39" i="5"/>
  <c r="A17" i="21"/>
  <c r="T86" i="16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B44" i="5" l="1"/>
  <c r="A22" i="21"/>
  <c r="Q90" i="16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B45" i="5" l="1"/>
  <c r="A24" i="21" s="1"/>
  <c r="A23" i="21"/>
  <c r="K92" i="16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L99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P148" i="16"/>
  <c r="Q148" i="16"/>
  <c r="R149" i="16" s="1"/>
  <c r="S150" i="16" s="1"/>
  <c r="T151" i="16" s="1"/>
  <c r="K151" i="16"/>
  <c r="L152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<sst xmlns="http://schemas.openxmlformats.org/spreadsheetml/2006/main" count="2151" uniqueCount="1267">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</sst>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826728"/>
        <c:axId val="416830944"/>
      </c:scatterChart>
      <c:valAx>
        <c:axId val="416826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6830944"/>
        <c:crosses val="autoZero"/>
        <c:crossBetween val="midCat"/>
      </c:valAx>
      <c:valAx>
        <c:axId val="41683094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826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33704"/>
        <c:axId val="417350488"/>
      </c:scatterChart>
      <c:valAx>
        <c:axId val="41733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7350488"/>
        <c:crosses val="autoZero"/>
        <c:crossBetween val="midCat"/>
      </c:valAx>
      <c:valAx>
        <c:axId val="4173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3337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75080"/>
        <c:axId val="417275464"/>
      </c:scatterChart>
      <c:valAx>
        <c:axId val="417275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7275464"/>
        <c:crosses val="autoZero"/>
        <c:crossBetween val="midCat"/>
      </c:valAx>
      <c:valAx>
        <c:axId val="41727546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275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17552"/>
        <c:axId val="204917936"/>
      </c:scatterChart>
      <c:valAx>
        <c:axId val="204917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17936"/>
        <c:crosses val="autoZero"/>
        <c:crossBetween val="midCat"/>
      </c:valAx>
      <c:valAx>
        <c:axId val="20491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17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942240"/>
        <c:axId val="2049449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88624"/>
        <c:axId val="418689008"/>
      </c:lineChart>
      <c:catAx>
        <c:axId val="41868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689008"/>
        <c:crosses val="autoZero"/>
        <c:auto val="1"/>
        <c:lblAlgn val="ctr"/>
        <c:lblOffset val="100"/>
        <c:tickMarkSkip val="1"/>
        <c:noMultiLvlLbl val="0"/>
      </c:catAx>
      <c:valAx>
        <c:axId val="4186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688624"/>
        <c:crosses val="autoZero"/>
        <c:crossBetween val="between"/>
      </c:valAx>
      <c:catAx>
        <c:axId val="2049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944984"/>
        <c:crosses val="autoZero"/>
        <c:auto val="1"/>
        <c:lblAlgn val="ctr"/>
        <c:lblOffset val="100"/>
        <c:noMultiLvlLbl val="0"/>
      </c:catAx>
      <c:valAx>
        <c:axId val="204944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4224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4200"/>
        <c:axId val="204939888"/>
      </c:scatterChart>
      <c:valAx>
        <c:axId val="20494420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39888"/>
        <c:crosses val="autoZero"/>
        <c:crossBetween val="midCat"/>
      </c:valAx>
      <c:valAx>
        <c:axId val="2049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44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F2BFAD4D-DDC5-4357-B006-3732B52812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38048220-A9CD-4A80-BBD6-D2ECD021C6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D4E1D7B-3FA7-4833-85CE-762D58E2A5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C8B9AE-A11F-411B-92F2-AB924D2BA9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9151EB-4CE4-42E2-A308-3C9ACB7C30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37-44FD-809A-631037992B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84CDD-98C7-4085-B97A-3A92E2C142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37-44FD-809A-631037992B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A9621C1-CC95-4874-8F26-7CAA9F41AB7F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2C13D60F-5268-4079-87A5-A14965F731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39104"/>
        <c:axId val="204942632"/>
      </c:scatterChart>
      <c:valAx>
        <c:axId val="20493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42632"/>
        <c:crosses val="autoZero"/>
        <c:crossBetween val="midCat"/>
      </c:valAx>
      <c:valAx>
        <c:axId val="20494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3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1848"/>
        <c:axId val="20494067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3024"/>
        <c:axId val="204941064"/>
      </c:scatterChart>
      <c:valAx>
        <c:axId val="204941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0672"/>
        <c:crosses val="autoZero"/>
        <c:crossBetween val="midCat"/>
        <c:majorUnit val="2"/>
      </c:valAx>
      <c:valAx>
        <c:axId val="2049406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1848"/>
        <c:crosses val="autoZero"/>
        <c:crossBetween val="midCat"/>
      </c:valAx>
      <c:valAx>
        <c:axId val="2049430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4941064"/>
        <c:crosses val="autoZero"/>
        <c:crossBetween val="midCat"/>
      </c:valAx>
      <c:valAx>
        <c:axId val="20494106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302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2656"/>
        <c:axId val="419741480"/>
      </c:scatterChart>
      <c:valAx>
        <c:axId val="4197426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1480"/>
        <c:crosses val="autoZero"/>
        <c:crossBetween val="midCat"/>
      </c:valAx>
      <c:valAx>
        <c:axId val="419741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2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3440"/>
        <c:axId val="419743832"/>
      </c:scatterChart>
      <c:valAx>
        <c:axId val="4197434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832"/>
        <c:crosses val="autoZero"/>
        <c:crossBetween val="midCat"/>
      </c:valAx>
      <c:valAx>
        <c:axId val="4197438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4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4616"/>
        <c:axId val="419916136"/>
      </c:scatterChart>
      <c:valAx>
        <c:axId val="4197446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6136"/>
        <c:crosses val="autoZero"/>
        <c:crossBetween val="midCat"/>
      </c:valAx>
      <c:valAx>
        <c:axId val="419916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4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3392"/>
        <c:axId val="419914176"/>
      </c:scatterChart>
      <c:valAx>
        <c:axId val="419913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4176"/>
        <c:crosses val="autoZero"/>
        <c:crossBetween val="midCat"/>
      </c:valAx>
      <c:valAx>
        <c:axId val="4199141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3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2608"/>
        <c:axId val="419914960"/>
      </c:scatterChart>
      <c:valAx>
        <c:axId val="4199126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19914960"/>
        <c:crosses val="autoZero"/>
        <c:crossBetween val="midCat"/>
      </c:valAx>
      <c:valAx>
        <c:axId val="4199149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199126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5352"/>
        <c:axId val="4199157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1824"/>
        <c:axId val="419912216"/>
      </c:lineChart>
      <c:catAx>
        <c:axId val="41991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744"/>
        <c:crosses val="autoZero"/>
        <c:auto val="1"/>
        <c:lblAlgn val="ctr"/>
        <c:lblOffset val="100"/>
        <c:noMultiLvlLbl val="0"/>
      </c:catAx>
      <c:valAx>
        <c:axId val="4199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352"/>
        <c:crosses val="autoZero"/>
        <c:crossBetween val="between"/>
      </c:valAx>
      <c:valAx>
        <c:axId val="419912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1824"/>
        <c:crosses val="max"/>
        <c:crossBetween val="between"/>
      </c:valAx>
      <c:catAx>
        <c:axId val="419911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9912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7312"/>
        <c:axId val="419917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8096"/>
        <c:axId val="419913784"/>
      </c:lineChart>
      <c:catAx>
        <c:axId val="4199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704"/>
        <c:crosses val="autoZero"/>
        <c:auto val="1"/>
        <c:lblAlgn val="ctr"/>
        <c:lblOffset val="100"/>
        <c:noMultiLvlLbl val="0"/>
      </c:catAx>
      <c:valAx>
        <c:axId val="41991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312"/>
        <c:crosses val="autoZero"/>
        <c:crossBetween val="between"/>
      </c:valAx>
      <c:valAx>
        <c:axId val="419913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8096"/>
        <c:crosses val="max"/>
        <c:crossBetween val="between"/>
      </c:valAx>
      <c:catAx>
        <c:axId val="4199180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19913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8880"/>
        <c:axId val="417369272"/>
      </c:scatterChart>
      <c:valAx>
        <c:axId val="4199188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272"/>
        <c:crosses val="autoZero"/>
        <c:crossBetween val="midCat"/>
        <c:majorUnit val="100"/>
      </c:valAx>
      <c:valAx>
        <c:axId val="417369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8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7312"/>
        <c:axId val="417369664"/>
      </c:scatterChart>
      <c:valAx>
        <c:axId val="417367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664"/>
        <c:crosses val="autoZero"/>
        <c:crossBetween val="midCat"/>
        <c:majorUnit val="100"/>
      </c:valAx>
      <c:valAx>
        <c:axId val="4173696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0448"/>
        <c:axId val="417370056"/>
      </c:scatterChart>
      <c:valAx>
        <c:axId val="4173704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056"/>
        <c:crosses val="autoZero"/>
        <c:crossBetween val="midCat"/>
        <c:majorUnit val="100"/>
      </c:valAx>
      <c:valAx>
        <c:axId val="417370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1232"/>
        <c:axId val="417373192"/>
      </c:scatterChart>
      <c:valAx>
        <c:axId val="417371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192"/>
        <c:crosses val="autoZero"/>
        <c:crossBetween val="midCat"/>
        <c:majorUnit val="100"/>
      </c:valAx>
      <c:valAx>
        <c:axId val="4173731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8880"/>
        <c:axId val="417371624"/>
      </c:scatterChart>
      <c:valAx>
        <c:axId val="417368880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624"/>
        <c:crosses val="autoZero"/>
        <c:crossBetween val="midCat"/>
      </c:valAx>
      <c:valAx>
        <c:axId val="4173716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8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3584"/>
        <c:axId val="417373976"/>
      </c:scatterChart>
      <c:valAx>
        <c:axId val="41737358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976"/>
        <c:crosses val="autoZero"/>
        <c:crossBetween val="midCat"/>
      </c:valAx>
      <c:valAx>
        <c:axId val="4173739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5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4760"/>
        <c:axId val="417367704"/>
      </c:scatterChart>
      <c:valAx>
        <c:axId val="4173747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704"/>
        <c:crosses val="autoZero"/>
        <c:crossBetween val="midCat"/>
      </c:valAx>
      <c:valAx>
        <c:axId val="41736770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4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1400"/>
        <c:axId val="422471792"/>
      </c:scatterChart>
      <c:valAx>
        <c:axId val="42247140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792"/>
        <c:crosses val="autoZero"/>
        <c:crossBetween val="midCat"/>
        <c:majorUnit val="2"/>
      </c:valAx>
      <c:valAx>
        <c:axId val="42247179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195982" y="27244152"/>
          <a:ext cx="5734312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7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9695" y="14304496"/>
          <a:ext cx="6129618" cy="3652102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7145" y="5340985"/>
          <a:ext cx="523875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4895" y="3491130"/>
          <a:ext cx="515386" cy="24591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78835"/>
          <a:ext cx="523875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9336" y="3247598"/>
          <a:ext cx="5925990" cy="320194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topLeftCell="A27"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B2:M84"/>
  <sheetViews>
    <sheetView topLeftCell="A15" zoomScale="115" zoomScaleNormal="115" workbookViewId="0">
      <selection activeCell="H16" sqref="H1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8</v>
      </c>
      <c r="I15">
        <v>3</v>
      </c>
    </row>
    <row r="16" spans="2:9">
      <c r="B16" s="781" t="s">
        <v>1118</v>
      </c>
      <c r="D16" s="781" t="str">
        <f>"M" &amp;C17</f>
        <v>M7</v>
      </c>
      <c r="I16">
        <v>4</v>
      </c>
    </row>
    <row r="17" spans="2:13">
      <c r="B17" s="781" t="s">
        <v>1135</v>
      </c>
      <c r="C17" s="803">
        <v>7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1246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2.9184745407214971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3.5375448978442385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1772.981030946667</v>
      </c>
      <c r="D36" s="781" t="s">
        <v>1111</v>
      </c>
    </row>
    <row r="37" spans="2:7">
      <c r="B37" s="781" t="s">
        <v>1123</v>
      </c>
      <c r="C37" s="803">
        <v>8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1384.8266341097888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IF(C56&lt;0.3,(1-0.9+(3*C53*C56)),1)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3.6624453585517105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1261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 ht="13">
      <c r="B62" s="781" t="s">
        <v>1116</v>
      </c>
      <c r="C62">
        <f>C60/C36</f>
        <v>3.5375448978442385</v>
      </c>
      <c r="D62" s="718" t="s">
        <v>1144</v>
      </c>
      <c r="I62" s="781" t="s">
        <v>1116</v>
      </c>
      <c r="J62">
        <f>J60/C36</f>
        <v>2.9184745407214971</v>
      </c>
      <c r="K62" s="718" t="s">
        <v>1144</v>
      </c>
    </row>
    <row r="63" spans="2:11">
      <c r="B63" s="781" t="s">
        <v>1197</v>
      </c>
      <c r="C63">
        <f>C61/C36</f>
        <v>2.1225269387065429</v>
      </c>
      <c r="I63" s="781" t="s">
        <v>1197</v>
      </c>
      <c r="J63">
        <f>J61/C36</f>
        <v>2.1225269387065429</v>
      </c>
      <c r="K63" s="781" t="str">
        <f>"Sf of case is " &amp; 'First iteration &amp; Mechanical'!M63</f>
        <v>Sf of case is 3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2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dataValidations disablePrompts="1" count="2">
    <dataValidation type="list" allowBlank="1" showInputMessage="1" showErrorMessage="1" sqref="J24" xr:uid="{B60F2979-96EC-44BA-9C4D-02486405FE6E}">
      <formula1>$B$76:$B$81</formula1>
    </dataValidation>
    <dataValidation type="list" allowBlank="1" showInputMessage="1" showErrorMessage="1" sqref="C17" xr:uid="{2798A387-C0F1-4C87-9CA9-9CFDC067F497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I49" zoomScale="85" zoomScaleNormal="85" workbookViewId="0">
      <selection activeCell="M60" sqref="M60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abSelected="1" topLeftCell="A4" zoomScaleNormal="100" workbookViewId="0">
      <selection activeCell="C29" sqref="C2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J11" sqref="J11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2" t="s">
        <v>349</v>
      </c>
      <c r="C19" s="813"/>
      <c r="D19" s="813"/>
      <c r="E19" s="814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5" t="s">
        <v>59</v>
      </c>
      <c r="D3" s="816"/>
      <c r="E3" s="816"/>
      <c r="F3" s="817"/>
    </row>
    <row r="4" spans="1:8" ht="14">
      <c r="C4" s="365" t="s">
        <v>60</v>
      </c>
      <c r="D4" s="818" t="s">
        <v>61</v>
      </c>
      <c r="E4" s="819"/>
      <c r="F4" s="820"/>
    </row>
    <row r="5" spans="1:8" ht="14">
      <c r="C5" s="366"/>
      <c r="D5" s="821" t="s">
        <v>62</v>
      </c>
      <c r="E5" s="822"/>
      <c r="F5" s="82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5" t="s">
        <v>365</v>
      </c>
      <c r="C5" s="836"/>
      <c r="D5" s="836"/>
      <c r="E5" s="836"/>
      <c r="F5" s="836"/>
      <c r="G5" s="836"/>
      <c r="H5" s="836"/>
      <c r="I5" s="836"/>
      <c r="J5" s="836"/>
      <c r="K5" s="83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0"/>
      <c r="C6" s="830"/>
      <c r="D6" s="830"/>
      <c r="E6" s="25" t="s">
        <v>80</v>
      </c>
      <c r="F6" s="25" t="s">
        <v>81</v>
      </c>
      <c r="G6" s="830"/>
      <c r="H6" s="830"/>
      <c r="I6" s="83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1" t="s">
        <v>82</v>
      </c>
      <c r="C7" s="831"/>
      <c r="D7" s="831"/>
      <c r="E7" s="831" t="s">
        <v>83</v>
      </c>
      <c r="F7" s="831"/>
      <c r="G7" s="831" t="s">
        <v>84</v>
      </c>
      <c r="H7" s="831"/>
      <c r="I7" s="831"/>
      <c r="J7" s="831" t="s">
        <v>85</v>
      </c>
      <c r="K7" s="83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0"/>
      <c r="C17" s="830"/>
      <c r="D17" s="830"/>
      <c r="E17" s="25" t="s">
        <v>80</v>
      </c>
      <c r="F17" s="25" t="s">
        <v>81</v>
      </c>
      <c r="G17" s="830"/>
      <c r="H17" s="830"/>
      <c r="I17" s="83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1" t="s">
        <v>82</v>
      </c>
      <c r="C18" s="831"/>
      <c r="D18" s="831"/>
      <c r="E18" s="831" t="s">
        <v>83</v>
      </c>
      <c r="F18" s="831"/>
      <c r="G18" s="832" t="s">
        <v>84</v>
      </c>
      <c r="H18" s="833"/>
      <c r="I18" s="834"/>
      <c r="J18" s="832" t="s">
        <v>85</v>
      </c>
      <c r="K18" s="83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0"/>
      <c r="C26" s="830"/>
      <c r="D26" s="830"/>
      <c r="E26" s="25" t="s">
        <v>80</v>
      </c>
      <c r="F26" s="25" t="s">
        <v>81</v>
      </c>
      <c r="G26" s="830"/>
      <c r="H26" s="830"/>
      <c r="I26" s="83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1" t="s">
        <v>82</v>
      </c>
      <c r="C27" s="831"/>
      <c r="D27" s="831"/>
      <c r="E27" s="831" t="s">
        <v>83</v>
      </c>
      <c r="F27" s="831"/>
      <c r="G27" s="832" t="s">
        <v>84</v>
      </c>
      <c r="H27" s="833"/>
      <c r="I27" s="834"/>
      <c r="J27" s="832" t="s">
        <v>85</v>
      </c>
      <c r="K27" s="83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0"/>
      <c r="C31" s="830"/>
      <c r="D31" s="830"/>
      <c r="E31" s="25" t="s">
        <v>80</v>
      </c>
      <c r="F31" s="25" t="s">
        <v>81</v>
      </c>
      <c r="G31" s="830"/>
      <c r="H31" s="830"/>
      <c r="I31" s="83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1" t="s">
        <v>82</v>
      </c>
      <c r="C32" s="831"/>
      <c r="D32" s="831"/>
      <c r="E32" s="831" t="s">
        <v>83</v>
      </c>
      <c r="F32" s="831"/>
      <c r="G32" s="832" t="s">
        <v>84</v>
      </c>
      <c r="H32" s="833"/>
      <c r="I32" s="834"/>
      <c r="J32" s="832" t="s">
        <v>85</v>
      </c>
      <c r="K32" s="83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8"/>
      <c r="C50" s="839"/>
      <c r="D50" s="840"/>
      <c r="E50" s="25" t="s">
        <v>80</v>
      </c>
      <c r="F50" s="25" t="s">
        <v>81</v>
      </c>
      <c r="G50" s="838"/>
      <c r="H50" s="839"/>
      <c r="I50" s="84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2" t="s">
        <v>82</v>
      </c>
      <c r="C51" s="833"/>
      <c r="D51" s="834"/>
      <c r="E51" s="832" t="s">
        <v>83</v>
      </c>
      <c r="F51" s="834"/>
      <c r="G51" s="832" t="s">
        <v>84</v>
      </c>
      <c r="H51" s="833"/>
      <c r="I51" s="834"/>
      <c r="J51" s="832" t="s">
        <v>85</v>
      </c>
      <c r="K51" s="83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8"/>
      <c r="C56" s="839"/>
      <c r="D56" s="840"/>
      <c r="E56" s="25" t="s">
        <v>80</v>
      </c>
      <c r="F56" s="25" t="s">
        <v>81</v>
      </c>
      <c r="G56" s="838"/>
      <c r="H56" s="839"/>
      <c r="I56" s="84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2" t="s">
        <v>82</v>
      </c>
      <c r="C57" s="833"/>
      <c r="D57" s="834"/>
      <c r="E57" s="832" t="s">
        <v>83</v>
      </c>
      <c r="F57" s="834"/>
      <c r="G57" s="832" t="s">
        <v>84</v>
      </c>
      <c r="H57" s="833"/>
      <c r="I57" s="834"/>
      <c r="J57" s="832" t="s">
        <v>85</v>
      </c>
      <c r="K57" s="83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8"/>
      <c r="C62" s="839"/>
      <c r="D62" s="840"/>
      <c r="E62" s="25" t="s">
        <v>80</v>
      </c>
      <c r="F62" s="25" t="s">
        <v>81</v>
      </c>
      <c r="G62" s="838"/>
      <c r="H62" s="839"/>
      <c r="I62" s="84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2" t="s">
        <v>82</v>
      </c>
      <c r="C63" s="833"/>
      <c r="D63" s="834"/>
      <c r="E63" s="832" t="s">
        <v>83</v>
      </c>
      <c r="F63" s="834"/>
      <c r="G63" s="832" t="s">
        <v>84</v>
      </c>
      <c r="H63" s="833"/>
      <c r="I63" s="834"/>
      <c r="J63" s="832" t="s">
        <v>85</v>
      </c>
      <c r="K63" s="83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2025-09-23T04:36:10Z</dcterms:modified>
</cp:coreProperties>
</file>