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teps" sheetId="1" r:id="rId1"/>
    <sheet name="Outlier Treatment" sheetId="2" r:id="rId2"/>
    <sheet name="Missing Value" sheetId="3" r:id="rId3"/>
    <sheet name="Factor Analysis" sheetId="4" r:id="rId4"/>
    <sheet name="T Test" sheetId="5" r:id="rId5"/>
    <sheet name="Iterations" sheetId="6" r:id="rId6"/>
    <sheet name="Output" sheetId="7" r:id="rId7"/>
    <sheet name="Validation" sheetId="8" r:id="rId8"/>
    <sheet name="Drivers" sheetId="11" r:id="rId9"/>
  </sheets>
  <externalReferences>
    <externalReference r:id="rId10"/>
  </externalReferences>
  <calcPr calcId="144525"/>
</workbook>
</file>

<file path=xl/sharedStrings.xml><?xml version="1.0" encoding="utf-8"?>
<sst xmlns="http://schemas.openxmlformats.org/spreadsheetml/2006/main" count="377">
  <si>
    <t>Step Number 1 -</t>
  </si>
  <si>
    <t>Adding Labels to Variables.</t>
  </si>
  <si>
    <t>Step Number 2 -</t>
  </si>
  <si>
    <t>Creating the Y variables by adding cardspent and card2spent.</t>
  </si>
  <si>
    <t>Step Number 3 -</t>
  </si>
  <si>
    <t>Outlier Treatment by capping the upper limit at 99 percentile.</t>
  </si>
  <si>
    <t>Step Number 4 -</t>
  </si>
  <si>
    <t>Missing Value Imputation by taking the mean of Continious Variables and mode of Categorical Variable.</t>
  </si>
  <si>
    <t>Step Number 5 -</t>
  </si>
  <si>
    <t>Log transformation of Y variable.</t>
  </si>
  <si>
    <t>Step Number 6 -</t>
  </si>
  <si>
    <t>Creation of Dummy Variables.</t>
  </si>
  <si>
    <t>Step Number 7 -</t>
  </si>
  <si>
    <t>Variable Reduction- Factor Analysis On Continious Variables.</t>
  </si>
  <si>
    <t>Step Number 8 -</t>
  </si>
  <si>
    <t>Variable Reduction- Indipendent 2 sample T- test with Categorical Variables and Y variable.</t>
  </si>
  <si>
    <t>Step Number 9 -</t>
  </si>
  <si>
    <t>Variable Reduction- Multiple Iteration to reduce number of final variables without compromising the R2.</t>
  </si>
  <si>
    <t>Variable</t>
  </si>
  <si>
    <t>Label</t>
  </si>
  <si>
    <t>99 percentile</t>
  </si>
  <si>
    <t>income</t>
  </si>
  <si>
    <t>Household income in thousands</t>
  </si>
  <si>
    <t>debtinc</t>
  </si>
  <si>
    <t>Debt to income ratio (x100)</t>
  </si>
  <si>
    <t>creddebt</t>
  </si>
  <si>
    <t>Credit card debt in thousands</t>
  </si>
  <si>
    <t>othdebt</t>
  </si>
  <si>
    <t>Other debt in thousands</t>
  </si>
  <si>
    <t>card2spent</t>
  </si>
  <si>
    <t>Amount spent on secondary card last month</t>
  </si>
  <si>
    <t>longmon</t>
  </si>
  <si>
    <t>Long distance last month</t>
  </si>
  <si>
    <t>longten</t>
  </si>
  <si>
    <t>Long distance over tenure</t>
  </si>
  <si>
    <t>tollmon</t>
  </si>
  <si>
    <t>Toll-free last month</t>
  </si>
  <si>
    <t>tollten</t>
  </si>
  <si>
    <t>Toll-free over tenure</t>
  </si>
  <si>
    <t>equipmon</t>
  </si>
  <si>
    <t>Equipment last month</t>
  </si>
  <si>
    <t>equipten</t>
  </si>
  <si>
    <t>Equipment over tenure</t>
  </si>
  <si>
    <t>cardmon</t>
  </si>
  <si>
    <t>Calling card last month</t>
  </si>
  <si>
    <t>cardten</t>
  </si>
  <si>
    <t>Calling card over tenure</t>
  </si>
  <si>
    <t>wiremon</t>
  </si>
  <si>
    <t>Wireless last month</t>
  </si>
  <si>
    <t>wireten</t>
  </si>
  <si>
    <t>Wireless over tenure</t>
  </si>
  <si>
    <t>Y</t>
  </si>
  <si>
    <t>Numerical Variables</t>
  </si>
  <si>
    <t>MEAN</t>
  </si>
  <si>
    <t>Caregorical Variables</t>
  </si>
  <si>
    <t>MODE</t>
  </si>
  <si>
    <t>age</t>
  </si>
  <si>
    <t>active</t>
  </si>
  <si>
    <t>card2items</t>
  </si>
  <si>
    <t>address</t>
  </si>
  <si>
    <t>addresscat</t>
  </si>
  <si>
    <t>carditems</t>
  </si>
  <si>
    <t>agecat</t>
  </si>
  <si>
    <t>bfast</t>
  </si>
  <si>
    <t>cardspent</t>
  </si>
  <si>
    <t>birthmonth</t>
  </si>
  <si>
    <t>September</t>
  </si>
  <si>
    <t>callcard</t>
  </si>
  <si>
    <t>carvalue</t>
  </si>
  <si>
    <t>callid</t>
  </si>
  <si>
    <t>commutetime</t>
  </si>
  <si>
    <t>callwait</t>
  </si>
  <si>
    <t>carbought</t>
  </si>
  <si>
    <t>carbuy</t>
  </si>
  <si>
    <t>ed</t>
  </si>
  <si>
    <t>carcatvalue</t>
  </si>
  <si>
    <t>card</t>
  </si>
  <si>
    <t>card2</t>
  </si>
  <si>
    <t>hourstv</t>
  </si>
  <si>
    <t>card2benefit</t>
  </si>
  <si>
    <t>card2fee</t>
  </si>
  <si>
    <t>lncardmon</t>
  </si>
  <si>
    <t>card2tenure</t>
  </si>
  <si>
    <t>lncardten</t>
  </si>
  <si>
    <t>card2tenurecat</t>
  </si>
  <si>
    <t>lncreddebt</t>
  </si>
  <si>
    <t>card2type</t>
  </si>
  <si>
    <t>lnequipmon</t>
  </si>
  <si>
    <t>cardbenefit</t>
  </si>
  <si>
    <t>lnequipten</t>
  </si>
  <si>
    <t>cardfee</t>
  </si>
  <si>
    <t>lninc</t>
  </si>
  <si>
    <t>cardtenure</t>
  </si>
  <si>
    <t>lnlongmon</t>
  </si>
  <si>
    <t>cardtenurecat</t>
  </si>
  <si>
    <t>lnlongten</t>
  </si>
  <si>
    <t>cardtype</t>
  </si>
  <si>
    <t>lnothdebt</t>
  </si>
  <si>
    <t>carown</t>
  </si>
  <si>
    <t>lntollmon</t>
  </si>
  <si>
    <t>cars</t>
  </si>
  <si>
    <t>lntollten</t>
  </si>
  <si>
    <t>cartype</t>
  </si>
  <si>
    <t>lnwiremon</t>
  </si>
  <si>
    <t>churn</t>
  </si>
  <si>
    <t>lnwireten</t>
  </si>
  <si>
    <t>commute</t>
  </si>
  <si>
    <t>commutebike</t>
  </si>
  <si>
    <t>commutebus</t>
  </si>
  <si>
    <t>commutecar</t>
  </si>
  <si>
    <t>pets</t>
  </si>
  <si>
    <t>commutecarpool</t>
  </si>
  <si>
    <t>pets_birds</t>
  </si>
  <si>
    <t>commutecat</t>
  </si>
  <si>
    <t>pets_cats</t>
  </si>
  <si>
    <t>commutemotorcycle</t>
  </si>
  <si>
    <t>pets_dogs</t>
  </si>
  <si>
    <t>commutenonmotor</t>
  </si>
  <si>
    <t>pets_freshfish</t>
  </si>
  <si>
    <t>commutepublic</t>
  </si>
  <si>
    <t>pets_reptiles</t>
  </si>
  <si>
    <t>commuterail</t>
  </si>
  <si>
    <t>pets_saltfish</t>
  </si>
  <si>
    <t>commutewalk</t>
  </si>
  <si>
    <t>pets_small</t>
  </si>
  <si>
    <t>confer</t>
  </si>
  <si>
    <t>reside</t>
  </si>
  <si>
    <t>defaultt</t>
  </si>
  <si>
    <t>spoused</t>
  </si>
  <si>
    <t>ebill</t>
  </si>
  <si>
    <t>tenure</t>
  </si>
  <si>
    <t>edcat</t>
  </si>
  <si>
    <t>empcat</t>
  </si>
  <si>
    <t>employ</t>
  </si>
  <si>
    <t>equip</t>
  </si>
  <si>
    <t>forward</t>
  </si>
  <si>
    <t>gender</t>
  </si>
  <si>
    <t>homeown</t>
  </si>
  <si>
    <t>hometype</t>
  </si>
  <si>
    <t>inccat</t>
  </si>
  <si>
    <t>internet</t>
  </si>
  <si>
    <t>jobcat</t>
  </si>
  <si>
    <t>jobsat</t>
  </si>
  <si>
    <t>marital</t>
  </si>
  <si>
    <t>multline</t>
  </si>
  <si>
    <t>news</t>
  </si>
  <si>
    <t>owncd</t>
  </si>
  <si>
    <t>owndvd</t>
  </si>
  <si>
    <t>ownfax</t>
  </si>
  <si>
    <t>owngame</t>
  </si>
  <si>
    <t>ownipod</t>
  </si>
  <si>
    <t>ownpc</t>
  </si>
  <si>
    <t>ownpda</t>
  </si>
  <si>
    <t>owntv</t>
  </si>
  <si>
    <t>ownvcr</t>
  </si>
  <si>
    <t>pager</t>
  </si>
  <si>
    <t>polcontrib</t>
  </si>
  <si>
    <t>polparty</t>
  </si>
  <si>
    <t>polview</t>
  </si>
  <si>
    <t>reason</t>
  </si>
  <si>
    <t>region</t>
  </si>
  <si>
    <t>response_01</t>
  </si>
  <si>
    <t>response_02</t>
  </si>
  <si>
    <t>response_03</t>
  </si>
  <si>
    <t>retire</t>
  </si>
  <si>
    <t>spousedcat</t>
  </si>
  <si>
    <t>telecommute</t>
  </si>
  <si>
    <t>tollfree</t>
  </si>
  <si>
    <t>townsize</t>
  </si>
  <si>
    <t>union</t>
  </si>
  <si>
    <t>voice</t>
  </si>
  <si>
    <t>vote</t>
  </si>
  <si>
    <t>wireless</t>
  </si>
  <si>
    <t>filter</t>
  </si>
  <si>
    <t xml:space="preserve">vars </t>
  </si>
  <si>
    <t>label</t>
  </si>
  <si>
    <t>Factor1</t>
  </si>
  <si>
    <t>Factor2</t>
  </si>
  <si>
    <t>Factor3</t>
  </si>
  <si>
    <t>Factor4</t>
  </si>
  <si>
    <t>Factor5</t>
  </si>
  <si>
    <t>Factor6</t>
  </si>
  <si>
    <t>Factor7</t>
  </si>
  <si>
    <t>Factor8</t>
  </si>
  <si>
    <t>Factor9</t>
  </si>
  <si>
    <t>Factor10</t>
  </si>
  <si>
    <t>Factor11</t>
  </si>
  <si>
    <t>Factor12</t>
  </si>
  <si>
    <t>Factor13</t>
  </si>
  <si>
    <t>Factor14</t>
  </si>
  <si>
    <t>Factor15</t>
  </si>
  <si>
    <t>Factor16</t>
  </si>
  <si>
    <t>Log-long distance last month</t>
  </si>
  <si>
    <t>Log-long distance over tenure</t>
  </si>
  <si>
    <t>Number of months with service</t>
  </si>
  <si>
    <t>Age in years</t>
  </si>
  <si>
    <t>Log-calling card over tenure</t>
  </si>
  <si>
    <t>Log-income</t>
  </si>
  <si>
    <t>Primary vehicle sticker price</t>
  </si>
  <si>
    <t>Log-Other debt</t>
  </si>
  <si>
    <t>Years of education</t>
  </si>
  <si>
    <t>Log-toll free last month</t>
  </si>
  <si>
    <t>Log-toll free over tenure</t>
  </si>
  <si>
    <t>Log-wireless over tenure</t>
  </si>
  <si>
    <t>Log-wireless last month</t>
  </si>
  <si>
    <t>Log-equipment over tenure</t>
  </si>
  <si>
    <t>Log-calling card last month</t>
  </si>
  <si>
    <t>Log-credit card debt</t>
  </si>
  <si>
    <t>Number of freshwater fish owned</t>
  </si>
  <si>
    <t>Number of pets owned</t>
  </si>
  <si>
    <t>Number of people in household</t>
  </si>
  <si>
    <t>Spouse years of education</t>
  </si>
  <si>
    <t>Log-equipment last month</t>
  </si>
  <si>
    <t>Number of items on secondary card last month</t>
  </si>
  <si>
    <t>Number of items on primary card last month</t>
  </si>
  <si>
    <t>Commute time in minutes</t>
  </si>
  <si>
    <t>Number of dogs owned</t>
  </si>
  <si>
    <t>Number of birds owned</t>
  </si>
  <si>
    <t>Number of cats owned</t>
  </si>
  <si>
    <t>Number of reptiles owned</t>
  </si>
  <si>
    <t>Hours spent watching TV last week</t>
  </si>
  <si>
    <t>Number of small animals owned</t>
  </si>
  <si>
    <t>Number of saltwater fish owned</t>
  </si>
  <si>
    <t>p -value</t>
  </si>
  <si>
    <t>addresscat_d_16_to_25</t>
  </si>
  <si>
    <t>addresscat_d_4_to_7</t>
  </si>
  <si>
    <t>addresscat_d_8_to_15</t>
  </si>
  <si>
    <t>addresscat_d_Less_than_3</t>
  </si>
  <si>
    <t>bfast_d_Energy_bar</t>
  </si>
  <si>
    <t>bfast_d_Oatmeal</t>
  </si>
  <si>
    <t>carbought_d_NA</t>
  </si>
  <si>
    <t>carbought_d_No</t>
  </si>
  <si>
    <t>carcatvalue_d_Economy</t>
  </si>
  <si>
    <t>carcatvalue_d_NA</t>
  </si>
  <si>
    <t>carcatvalue_d_Standard</t>
  </si>
  <si>
    <t>card_d_American_Express</t>
  </si>
  <si>
    <t>card_d_Discover</t>
  </si>
  <si>
    <t>card_d_Mastercard</t>
  </si>
  <si>
    <t>card_d_Visa</t>
  </si>
  <si>
    <t>card2_d_American_Express</t>
  </si>
  <si>
    <t>card2_d_Discover</t>
  </si>
  <si>
    <t>card2_d_Mastercard</t>
  </si>
  <si>
    <t>card2_d_Visa</t>
  </si>
  <si>
    <t>card2benefit_d_Airline_miles</t>
  </si>
  <si>
    <t>card2benefit_d_Cash_back</t>
  </si>
  <si>
    <t>card2benefit_d_None</t>
  </si>
  <si>
    <t>card2tenurecat_d_11_to_15</t>
  </si>
  <si>
    <t>card2tenurecat_d_2_to_5</t>
  </si>
  <si>
    <t>card2tenurecat_d_6_to_10</t>
  </si>
  <si>
    <t>card2tenurecat_d_Less_than_2</t>
  </si>
  <si>
    <t>card2type_d_Gold</t>
  </si>
  <si>
    <t>card2type_d_None</t>
  </si>
  <si>
    <t>card2type_d_Platinum</t>
  </si>
  <si>
    <t>cardbenefit_d_Airline_miles</t>
  </si>
  <si>
    <t>cardbenefit_d_Cash_back</t>
  </si>
  <si>
    <t>cardbenefit_d_None</t>
  </si>
  <si>
    <t>cardtenurecat_d_11_to_15</t>
  </si>
  <si>
    <t>cardtenurecat_d_2_to_5</t>
  </si>
  <si>
    <t>cardtenurecat_d_6_to_10</t>
  </si>
  <si>
    <t>cardtenurecat_d_Less_than_2</t>
  </si>
  <si>
    <t>cardtype_d_Gold</t>
  </si>
  <si>
    <t>cardtype_d_None</t>
  </si>
  <si>
    <t>cardtype_d_Platinum</t>
  </si>
  <si>
    <t>carown_d_Lease</t>
  </si>
  <si>
    <t>carown_d_NA</t>
  </si>
  <si>
    <t>cars_d_0</t>
  </si>
  <si>
    <t>cars_d_1</t>
  </si>
  <si>
    <t>cars_d_2</t>
  </si>
  <si>
    <t>cars_d_3</t>
  </si>
  <si>
    <t>cars_d_4</t>
  </si>
  <si>
    <t>cars_d_5</t>
  </si>
  <si>
    <t>cars_d_6</t>
  </si>
  <si>
    <t>cars_d_7</t>
  </si>
  <si>
    <t>cartype_d_Domestic</t>
  </si>
  <si>
    <t>cartype_d_NA</t>
  </si>
  <si>
    <t>commute_d_Bicycle</t>
  </si>
  <si>
    <t>commute_d_Bus</t>
  </si>
  <si>
    <t>commute_d_Car</t>
  </si>
  <si>
    <t>commute_d_Carpool</t>
  </si>
  <si>
    <t>commute_d_Motorcycle</t>
  </si>
  <si>
    <t>commute_d_Other_non_motor</t>
  </si>
  <si>
    <t>commute_d_Other_public_transit</t>
  </si>
  <si>
    <t>commute_d_Train_Subway</t>
  </si>
  <si>
    <t>commute_d_Walk</t>
  </si>
  <si>
    <t>commutecat_d_Multiple_occupancy</t>
  </si>
  <si>
    <t>commutecat_d_Non_motorized</t>
  </si>
  <si>
    <t>commutecat_d_Public_transport</t>
  </si>
  <si>
    <t>commutecat_d_Single_occupancy</t>
  </si>
  <si>
    <t>empcat_d_11_to_15</t>
  </si>
  <si>
    <t>empcat_d_2_to_5</t>
  </si>
  <si>
    <t>empcat_d_6_to_10</t>
  </si>
  <si>
    <t>empcat_d_Less_than_2</t>
  </si>
  <si>
    <t>hometype_d_Condominium_Townhouse</t>
  </si>
  <si>
    <t>hometype_d_Multiple_Family</t>
  </si>
  <si>
    <t>hometype_d_Single_family</t>
  </si>
  <si>
    <t>inccat_d_25_to_49</t>
  </si>
  <si>
    <t>inccat_d_50_to_74</t>
  </si>
  <si>
    <t>inccat_d_75_to_124</t>
  </si>
  <si>
    <t>inccat_d_Under_25</t>
  </si>
  <si>
    <t>internet_d_Cable_modem</t>
  </si>
  <si>
    <t>internet_d_Dial_up</t>
  </si>
  <si>
    <t>internet_d_DSL</t>
  </si>
  <si>
    <t>internet_d_None</t>
  </si>
  <si>
    <t>jobcat_d_Agri_Natural_Resources</t>
  </si>
  <si>
    <t>jobcat_d_Managerial_Professional</t>
  </si>
  <si>
    <t>jobcat_d_Opr_Fabric_Labor</t>
  </si>
  <si>
    <t>jobcat_d_Precision_Craft_Repair</t>
  </si>
  <si>
    <t>jobcat_d_Sales_Office</t>
  </si>
  <si>
    <t>jobcat_d_Service</t>
  </si>
  <si>
    <t>jobsat_d_Highly_dissatisfied</t>
  </si>
  <si>
    <t>jobsat_d_Neutral</t>
  </si>
  <si>
    <t>jobsat_d_Somewhat_dissatisfied</t>
  </si>
  <si>
    <t>jobsat_d_Somewhat_satisfied</t>
  </si>
  <si>
    <t>polview_d_Conservative</t>
  </si>
  <si>
    <t>polview_d_Extremely_liberal</t>
  </si>
  <si>
    <t>polview_d_Liberal</t>
  </si>
  <si>
    <t>polview_d_Moderate</t>
  </si>
  <si>
    <t>polview_d_Slightly_conservative</t>
  </si>
  <si>
    <t>polview_d_Slightly_liberal</t>
  </si>
  <si>
    <t>reason_d_Convenience</t>
  </si>
  <si>
    <t>reason_d_Other</t>
  </si>
  <si>
    <t>reason_d_Prices</t>
  </si>
  <si>
    <t>reason_d_Service</t>
  </si>
  <si>
    <t>region_d_zone1</t>
  </si>
  <si>
    <t>region_d_zone2</t>
  </si>
  <si>
    <t>region_d_zone3</t>
  </si>
  <si>
    <t>region_d_zone4</t>
  </si>
  <si>
    <t>spousedcat_d_College_degree</t>
  </si>
  <si>
    <t>spousedcat_d_High_school_degree</t>
  </si>
  <si>
    <t>spousedcat_d_Not_complete_school</t>
  </si>
  <si>
    <t>spousedcat_d_Not_married</t>
  </si>
  <si>
    <t>spousedcat_d_Some_college</t>
  </si>
  <si>
    <t>townsize_d_1</t>
  </si>
  <si>
    <t>townsize_d_2</t>
  </si>
  <si>
    <t>townsize_d_3</t>
  </si>
  <si>
    <t>townsize_d_4</t>
  </si>
  <si>
    <t>default</t>
  </si>
  <si>
    <t>"</t>
  </si>
  <si>
    <t>R Square</t>
  </si>
  <si>
    <t>Adj. R2</t>
  </si>
  <si>
    <t>Initially R and Adj R2 came 0.6839 and 0.6822 respectively with 19 variable as drivers. After reducing the number of drivers from 19 variables to 10 variables causing a loss of R (0.0055) and R2 (0.0047)</t>
  </si>
  <si>
    <t>Selected R and Adj. R2</t>
  </si>
  <si>
    <t>Initial R and Adj. R2</t>
  </si>
  <si>
    <t>Final Output</t>
  </si>
  <si>
    <t>Parameter Estimates</t>
  </si>
  <si>
    <t>DF</t>
  </si>
  <si>
    <t>Parameter</t>
  </si>
  <si>
    <t>Standard</t>
  </si>
  <si>
    <t>t Value</t>
  </si>
  <si>
    <t>Pr &gt; |t|</t>
  </si>
  <si>
    <t>Standardized</t>
  </si>
  <si>
    <t>Variance</t>
  </si>
  <si>
    <t>Root MSE</t>
  </si>
  <si>
    <t>R-Square</t>
  </si>
  <si>
    <t>Estimate</t>
  </si>
  <si>
    <t xml:space="preserve"> Error</t>
  </si>
  <si>
    <t>Inflation</t>
  </si>
  <si>
    <t>Dependent Mean</t>
  </si>
  <si>
    <t>Adj R-Sq</t>
  </si>
  <si>
    <t>Intercept</t>
  </si>
  <si>
    <t>&lt;.0001</t>
  </si>
  <si>
    <t>Coeff Var</t>
  </si>
  <si>
    <t>Primary Credit Card (American Express)</t>
  </si>
  <si>
    <t>Primary Credit Card (Discover)</t>
  </si>
  <si>
    <t>Secondaty Credit Card (American Express)</t>
  </si>
  <si>
    <t>Primary reason for being a customer here (Convenience)</t>
  </si>
  <si>
    <t>Primary reason for being a customer here (Price)</t>
  </si>
  <si>
    <t>Validation Dataset</t>
  </si>
  <si>
    <t>decile</t>
  </si>
  <si>
    <t>avg_y</t>
  </si>
  <si>
    <t>avg_predicted_y</t>
  </si>
  <si>
    <t>total_y</t>
  </si>
  <si>
    <t>total_predicted_y</t>
  </si>
  <si>
    <t>Accuracy</t>
  </si>
  <si>
    <t>Model Data Set</t>
  </si>
  <si>
    <t>Variables</t>
  </si>
  <si>
    <t>Contribution (in %)</t>
  </si>
</sst>
</file>

<file path=xl/styles.xml><?xml version="1.0" encoding="utf-8"?>
<styleSheet xmlns="http://schemas.openxmlformats.org/spreadsheetml/2006/main">
  <numFmts count="5">
    <numFmt numFmtId="176" formatCode="_(* #,##0_);_(* \(#,##0\);_(* &quot;-&quot;??_);_(@_)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3" formatCode="_(* #,##0.00_);_(* \(#,##0.00\);_(* &quot;-&quot;??_);_(@_)"/>
  </numFmts>
  <fonts count="46">
    <font>
      <sz val="11"/>
      <color theme="1"/>
      <name val="Calibri"/>
      <charset val="134"/>
      <scheme val="minor"/>
    </font>
    <font>
      <b/>
      <sz val="10"/>
      <color rgb="FF112277"/>
      <name val="Arial"/>
      <charset val="134"/>
    </font>
    <font>
      <sz val="9"/>
      <color rgb="FF000000"/>
      <name val="Arial"/>
      <charset val="134"/>
    </font>
    <font>
      <b/>
      <sz val="11"/>
      <color theme="1"/>
      <name val="Calibri"/>
      <charset val="134"/>
      <scheme val="minor"/>
    </font>
    <font>
      <sz val="11"/>
      <color rgb="FF353535"/>
      <name val="Arial"/>
      <charset val="134"/>
    </font>
    <font>
      <b/>
      <sz val="10"/>
      <color theme="3"/>
      <name val="Constantia"/>
      <charset val="134"/>
    </font>
    <font>
      <sz val="10"/>
      <name val="Arial"/>
      <charset val="134"/>
    </font>
    <font>
      <b/>
      <sz val="9"/>
      <color rgb="FF112277"/>
      <name val="Arial"/>
      <charset val="134"/>
    </font>
    <font>
      <sz val="10"/>
      <color rgb="FF000000"/>
      <name val="Arial"/>
      <charset val="134"/>
    </font>
    <font>
      <sz val="9"/>
      <color indexed="8"/>
      <name val="Arial"/>
      <charset val="134"/>
    </font>
    <font>
      <b/>
      <sz val="10"/>
      <name val="Arial"/>
      <charset val="134"/>
    </font>
    <font>
      <b/>
      <sz val="10"/>
      <color theme="6" tint="-0.499984740745262"/>
      <name val="Arial"/>
      <charset val="134"/>
    </font>
    <font>
      <sz val="10"/>
      <color rgb="FFFF0000"/>
      <name val="Arial"/>
      <charset val="134"/>
    </font>
    <font>
      <sz val="10"/>
      <color rgb="FF000000"/>
      <name val="Lucida Console"/>
      <charset val="134"/>
    </font>
    <font>
      <sz val="12"/>
      <color indexed="8"/>
      <name val="Arial"/>
      <charset val="134"/>
    </font>
    <font>
      <b/>
      <sz val="8"/>
      <color theme="1"/>
      <name val="Calibri"/>
      <charset val="134"/>
      <scheme val="minor"/>
    </font>
    <font>
      <sz val="8"/>
      <color rgb="FF000000"/>
      <name val="Arial"/>
      <charset val="134"/>
    </font>
    <font>
      <sz val="8"/>
      <color theme="0"/>
      <name val="Calibri"/>
      <charset val="134"/>
      <scheme val="minor"/>
    </font>
    <font>
      <b/>
      <sz val="8"/>
      <color rgb="FF000000"/>
      <name val="Calibri"/>
      <charset val="134"/>
      <scheme val="minor"/>
    </font>
    <font>
      <b/>
      <sz val="8"/>
      <color theme="0"/>
      <name val="Calibri"/>
      <charset val="134"/>
      <scheme val="minor"/>
    </font>
    <font>
      <b/>
      <sz val="8"/>
      <color theme="0"/>
      <name val="Arial"/>
      <charset val="134"/>
    </font>
    <font>
      <b/>
      <sz val="11"/>
      <color rgb="FF000000"/>
      <name val="Times New Roman"/>
      <charset val="134"/>
    </font>
    <font>
      <sz val="11"/>
      <color indexed="8"/>
      <name val="Calibri"/>
      <charset val="134"/>
      <scheme val="minor"/>
    </font>
    <font>
      <sz val="10"/>
      <color rgb="FF000000"/>
      <name val="Times New Roman"/>
      <charset val="134"/>
    </font>
    <font>
      <u/>
      <sz val="11"/>
      <color rgb="FF002060"/>
      <name val="Berlin Sans FB Demi"/>
      <charset val="134"/>
    </font>
    <font>
      <sz val="11"/>
      <color rgb="FF00206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BBBBBB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26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28" fillId="0" borderId="0" applyFont="0" applyFill="0" applyBorder="0" applyAlignment="0" applyProtection="0">
      <alignment vertical="center"/>
    </xf>
    <xf numFmtId="42" fontId="28" fillId="0" borderId="0" applyFont="0" applyFill="0" applyBorder="0" applyAlignment="0" applyProtection="0">
      <alignment vertical="center"/>
    </xf>
    <xf numFmtId="44" fontId="28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9" fillId="23" borderId="47" applyNumberFormat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28" fillId="35" borderId="52" applyNumberFormat="0" applyFon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6" fillId="0" borderId="0"/>
    <xf numFmtId="0" fontId="35" fillId="4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0" fillId="0" borderId="48" applyNumberFormat="0" applyFill="0" applyAlignment="0" applyProtection="0">
      <alignment vertical="center"/>
    </xf>
    <xf numFmtId="0" fontId="32" fillId="0" borderId="50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2" fillId="39" borderId="53" applyNumberFormat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39" fillId="34" borderId="51" applyNumberFormat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45" fillId="34" borderId="53" applyNumberFormat="0" applyAlignment="0" applyProtection="0">
      <alignment vertical="center"/>
    </xf>
    <xf numFmtId="0" fontId="43" fillId="0" borderId="54" applyNumberFormat="0" applyFill="0" applyAlignment="0" applyProtection="0">
      <alignment vertical="center"/>
    </xf>
    <xf numFmtId="0" fontId="36" fillId="0" borderId="49" applyNumberFormat="0" applyFill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</cellStyleXfs>
  <cellXfs count="253">
    <xf numFmtId="0" fontId="0" fillId="0" borderId="0" xfId="0"/>
    <xf numFmtId="0" fontId="0" fillId="2" borderId="0" xfId="0" applyFill="1"/>
    <xf numFmtId="0" fontId="0" fillId="3" borderId="1" xfId="0" applyFill="1" applyBorder="1"/>
    <xf numFmtId="0" fontId="1" fillId="4" borderId="2" xfId="0" applyFont="1" applyFill="1" applyBorder="1" applyAlignment="1">
      <alignment horizontal="left" vertical="center"/>
    </xf>
    <xf numFmtId="9" fontId="2" fillId="0" borderId="2" xfId="0" applyNumberFormat="1" applyFont="1" applyBorder="1" applyAlignment="1">
      <alignment vertical="top" wrapText="1"/>
    </xf>
    <xf numFmtId="0" fontId="1" fillId="4" borderId="3" xfId="0" applyFont="1" applyFill="1" applyBorder="1" applyAlignment="1">
      <alignment horizontal="left" vertical="center"/>
    </xf>
    <xf numFmtId="9" fontId="2" fillId="0" borderId="3" xfId="0" applyNumberFormat="1" applyFont="1" applyBorder="1" applyAlignment="1">
      <alignment vertical="top" wrapText="1"/>
    </xf>
    <xf numFmtId="9" fontId="2" fillId="0" borderId="3" xfId="0" applyNumberFormat="1" applyFont="1" applyFill="1" applyBorder="1" applyAlignment="1">
      <alignment vertical="top" wrapText="1"/>
    </xf>
    <xf numFmtId="0" fontId="1" fillId="4" borderId="4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9" fontId="2" fillId="0" borderId="4" xfId="0" applyNumberFormat="1" applyFont="1" applyBorder="1" applyAlignment="1">
      <alignment vertical="top" wrapText="1"/>
    </xf>
    <xf numFmtId="9" fontId="0" fillId="2" borderId="0" xfId="6" applyFont="1" applyFill="1"/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176" fontId="4" fillId="0" borderId="13" xfId="2" applyNumberFormat="1" applyFont="1" applyFill="1" applyBorder="1" applyAlignment="1"/>
    <xf numFmtId="176" fontId="4" fillId="0" borderId="14" xfId="2" applyNumberFormat="1" applyFont="1" applyFill="1" applyBorder="1" applyAlignment="1"/>
    <xf numFmtId="9" fontId="0" fillId="0" borderId="15" xfId="6" applyFont="1" applyFill="1" applyBorder="1"/>
    <xf numFmtId="0" fontId="4" fillId="0" borderId="16" xfId="0" applyFont="1" applyFill="1" applyBorder="1" applyAlignment="1">
      <alignment horizontal="center" vertical="center"/>
    </xf>
    <xf numFmtId="176" fontId="4" fillId="0" borderId="17" xfId="2" applyNumberFormat="1" applyFont="1" applyFill="1" applyBorder="1" applyAlignment="1"/>
    <xf numFmtId="176" fontId="4" fillId="0" borderId="18" xfId="2" applyNumberFormat="1" applyFont="1" applyFill="1" applyBorder="1" applyAlignment="1"/>
    <xf numFmtId="9" fontId="0" fillId="0" borderId="3" xfId="6" applyFont="1" applyFill="1" applyBorder="1"/>
    <xf numFmtId="0" fontId="4" fillId="0" borderId="19" xfId="0" applyFont="1" applyFill="1" applyBorder="1" applyAlignment="1">
      <alignment horizontal="center" vertical="center"/>
    </xf>
    <xf numFmtId="176" fontId="4" fillId="0" borderId="20" xfId="2" applyNumberFormat="1" applyFont="1" applyFill="1" applyBorder="1" applyAlignment="1"/>
    <xf numFmtId="176" fontId="4" fillId="0" borderId="21" xfId="2" applyNumberFormat="1" applyFont="1" applyFill="1" applyBorder="1" applyAlignment="1"/>
    <xf numFmtId="9" fontId="0" fillId="0" borderId="4" xfId="6" applyFont="1" applyFill="1" applyBorder="1"/>
    <xf numFmtId="9" fontId="0" fillId="5" borderId="1" xfId="0" applyNumberFormat="1" applyFill="1" applyBorder="1"/>
    <xf numFmtId="0" fontId="3" fillId="3" borderId="22" xfId="0" applyFont="1" applyFill="1" applyBorder="1" applyAlignment="1">
      <alignment horizontal="center" vertical="center"/>
    </xf>
    <xf numFmtId="0" fontId="5" fillId="3" borderId="6" xfId="0" applyFont="1" applyFill="1" applyBorder="1"/>
    <xf numFmtId="0" fontId="5" fillId="3" borderId="7" xfId="0" applyFont="1" applyFill="1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22" xfId="0" applyFont="1" applyBorder="1"/>
    <xf numFmtId="0" fontId="0" fillId="3" borderId="5" xfId="0" applyFill="1" applyBorder="1"/>
    <xf numFmtId="0" fontId="5" fillId="3" borderId="1" xfId="0" applyFont="1" applyFill="1" applyBorder="1"/>
    <xf numFmtId="0" fontId="7" fillId="4" borderId="6" xfId="0" applyFont="1" applyFill="1" applyBorder="1" applyAlignment="1">
      <alignment horizontal="center" wrapText="1"/>
    </xf>
    <xf numFmtId="0" fontId="7" fillId="4" borderId="7" xfId="0" applyFont="1" applyFill="1" applyBorder="1" applyAlignment="1">
      <alignment horizontal="center" wrapText="1"/>
    </xf>
    <xf numFmtId="0" fontId="7" fillId="4" borderId="23" xfId="0" applyFont="1" applyFill="1" applyBorder="1" applyAlignment="1">
      <alignment horizontal="center" wrapText="1"/>
    </xf>
    <xf numFmtId="0" fontId="7" fillId="4" borderId="24" xfId="0" applyFont="1" applyFill="1" applyBorder="1" applyAlignment="1">
      <alignment horizontal="center" wrapText="1"/>
    </xf>
    <xf numFmtId="0" fontId="7" fillId="4" borderId="25" xfId="0" applyFont="1" applyFill="1" applyBorder="1" applyAlignment="1">
      <alignment horizontal="center" wrapText="1"/>
    </xf>
    <xf numFmtId="0" fontId="7" fillId="4" borderId="26" xfId="0" applyFont="1" applyFill="1" applyBorder="1" applyAlignment="1">
      <alignment horizontal="center" wrapText="1"/>
    </xf>
    <xf numFmtId="0" fontId="1" fillId="4" borderId="27" xfId="0" applyFont="1" applyFill="1" applyBorder="1" applyAlignment="1">
      <alignment horizontal="left" vertical="center"/>
    </xf>
    <xf numFmtId="0" fontId="8" fillId="6" borderId="28" xfId="0" applyFont="1" applyFill="1" applyBorder="1" applyAlignment="1">
      <alignment horizontal="left" vertical="center"/>
    </xf>
    <xf numFmtId="0" fontId="8" fillId="6" borderId="28" xfId="0" applyFont="1" applyFill="1" applyBorder="1" applyAlignment="1">
      <alignment horizontal="right" vertical="center"/>
    </xf>
    <xf numFmtId="0" fontId="1" fillId="4" borderId="16" xfId="0" applyFont="1" applyFill="1" applyBorder="1" applyAlignment="1">
      <alignment horizontal="left" vertical="center"/>
    </xf>
    <xf numFmtId="0" fontId="8" fillId="6" borderId="17" xfId="0" applyFont="1" applyFill="1" applyBorder="1" applyAlignment="1">
      <alignment horizontal="left" vertical="center"/>
    </xf>
    <xf numFmtId="0" fontId="8" fillId="6" borderId="17" xfId="0" applyFont="1" applyFill="1" applyBorder="1" applyAlignment="1">
      <alignment horizontal="right" vertical="center"/>
    </xf>
    <xf numFmtId="0" fontId="9" fillId="0" borderId="17" xfId="11" applyFont="1" applyBorder="1" applyAlignment="1">
      <alignment horizontal="left" vertical="center" wrapText="1"/>
    </xf>
    <xf numFmtId="0" fontId="1" fillId="4" borderId="19" xfId="0" applyFont="1" applyFill="1" applyBorder="1" applyAlignment="1">
      <alignment horizontal="left" vertical="center"/>
    </xf>
    <xf numFmtId="0" fontId="8" fillId="6" borderId="20" xfId="0" applyFont="1" applyFill="1" applyBorder="1" applyAlignment="1">
      <alignment horizontal="left" vertical="center"/>
    </xf>
    <xf numFmtId="0" fontId="8" fillId="6" borderId="20" xfId="0" applyFont="1" applyFill="1" applyBorder="1" applyAlignment="1">
      <alignment horizontal="right" vertical="center"/>
    </xf>
    <xf numFmtId="0" fontId="5" fillId="3" borderId="8" xfId="0" applyFont="1" applyFill="1" applyBorder="1"/>
    <xf numFmtId="0" fontId="8" fillId="6" borderId="1" xfId="0" applyFont="1" applyFill="1" applyBorder="1" applyAlignment="1">
      <alignment horizontal="right" vertical="top"/>
    </xf>
    <xf numFmtId="0" fontId="7" fillId="4" borderId="8" xfId="0" applyFont="1" applyFill="1" applyBorder="1" applyAlignment="1">
      <alignment horizontal="center" wrapText="1"/>
    </xf>
    <xf numFmtId="0" fontId="0" fillId="2" borderId="29" xfId="0" applyFill="1" applyBorder="1"/>
    <xf numFmtId="0" fontId="0" fillId="2" borderId="26" xfId="0" applyFill="1" applyBorder="1"/>
    <xf numFmtId="0" fontId="1" fillId="4" borderId="9" xfId="0" applyFont="1" applyFill="1" applyBorder="1" applyAlignment="1">
      <alignment horizontal="center" vertical="center" wrapText="1"/>
    </xf>
    <xf numFmtId="0" fontId="8" fillId="6" borderId="22" xfId="0" applyFont="1" applyFill="1" applyBorder="1" applyAlignment="1">
      <alignment horizontal="center" vertical="center" wrapText="1"/>
    </xf>
    <xf numFmtId="0" fontId="8" fillId="6" borderId="30" xfId="0" applyFont="1" applyFill="1" applyBorder="1" applyAlignment="1">
      <alignment horizontal="center" vertical="center" wrapText="1"/>
    </xf>
    <xf numFmtId="0" fontId="8" fillId="6" borderId="31" xfId="0" applyFont="1" applyFill="1" applyBorder="1" applyAlignment="1">
      <alignment horizontal="right" vertical="center"/>
    </xf>
    <xf numFmtId="0" fontId="1" fillId="4" borderId="3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top" wrapText="1"/>
    </xf>
    <xf numFmtId="0" fontId="8" fillId="6" borderId="33" xfId="0" applyFont="1" applyFill="1" applyBorder="1" applyAlignment="1">
      <alignment horizontal="right" vertical="center"/>
    </xf>
    <xf numFmtId="0" fontId="8" fillId="6" borderId="34" xfId="0" applyFont="1" applyFill="1" applyBorder="1" applyAlignment="1">
      <alignment horizontal="right" vertical="center"/>
    </xf>
    <xf numFmtId="0" fontId="0" fillId="2" borderId="0" xfId="0" applyFill="1" applyBorder="1"/>
    <xf numFmtId="0" fontId="1" fillId="4" borderId="5" xfId="0" applyFont="1" applyFill="1" applyBorder="1" applyAlignment="1">
      <alignment vertical="top"/>
    </xf>
    <xf numFmtId="0" fontId="1" fillId="7" borderId="5" xfId="0" applyFont="1" applyFill="1" applyBorder="1" applyAlignment="1">
      <alignment vertical="top"/>
    </xf>
    <xf numFmtId="0" fontId="10" fillId="7" borderId="5" xfId="0" applyFont="1" applyFill="1" applyBorder="1" applyAlignment="1">
      <alignment vertical="top"/>
    </xf>
    <xf numFmtId="0" fontId="1" fillId="2" borderId="35" xfId="0" applyFont="1" applyFill="1" applyBorder="1" applyAlignment="1">
      <alignment vertical="top"/>
    </xf>
    <xf numFmtId="0" fontId="10" fillId="2" borderId="29" xfId="0" applyFont="1" applyFill="1" applyBorder="1" applyAlignment="1">
      <alignment vertical="top"/>
    </xf>
    <xf numFmtId="0" fontId="8" fillId="6" borderId="9" xfId="0" applyFont="1" applyFill="1" applyBorder="1" applyAlignment="1">
      <alignment horizontal="right" vertical="top"/>
    </xf>
    <xf numFmtId="0" fontId="8" fillId="0" borderId="10" xfId="0" applyFont="1" applyBorder="1"/>
    <xf numFmtId="0" fontId="8" fillId="6" borderId="10" xfId="0" applyFont="1" applyFill="1" applyBorder="1" applyAlignment="1">
      <alignment horizontal="right" vertical="top" wrapText="1"/>
    </xf>
    <xf numFmtId="0" fontId="10" fillId="2" borderId="36" xfId="0" applyFont="1" applyFill="1" applyBorder="1" applyAlignment="1">
      <alignment vertical="top"/>
    </xf>
    <xf numFmtId="0" fontId="11" fillId="0" borderId="10" xfId="0" applyFont="1" applyBorder="1"/>
    <xf numFmtId="0" fontId="12" fillId="0" borderId="22" xfId="0" applyFont="1" applyBorder="1"/>
    <xf numFmtId="0" fontId="0" fillId="3" borderId="9" xfId="0" applyFill="1" applyBorder="1"/>
    <xf numFmtId="0" fontId="0" fillId="3" borderId="22" xfId="0" applyFill="1" applyBorder="1"/>
    <xf numFmtId="0" fontId="0" fillId="0" borderId="12" xfId="0" applyFill="1" applyBorder="1"/>
    <xf numFmtId="0" fontId="13" fillId="0" borderId="37" xfId="0" applyFont="1" applyBorder="1"/>
    <xf numFmtId="0" fontId="0" fillId="0" borderId="16" xfId="0" applyFill="1" applyBorder="1"/>
    <xf numFmtId="0" fontId="13" fillId="0" borderId="33" xfId="0" applyFont="1" applyBorder="1"/>
    <xf numFmtId="11" fontId="13" fillId="0" borderId="33" xfId="0" applyNumberFormat="1" applyFont="1" applyBorder="1"/>
    <xf numFmtId="0" fontId="14" fillId="0" borderId="16" xfId="11" applyFont="1" applyFill="1" applyBorder="1" applyAlignment="1">
      <alignment vertical="top"/>
    </xf>
    <xf numFmtId="0" fontId="14" fillId="0" borderId="19" xfId="11" applyFont="1" applyFill="1" applyBorder="1" applyAlignment="1">
      <alignment vertical="top"/>
    </xf>
    <xf numFmtId="11" fontId="13" fillId="0" borderId="34" xfId="0" applyNumberFormat="1" applyFont="1" applyBorder="1"/>
    <xf numFmtId="0" fontId="15" fillId="0" borderId="1" xfId="0" applyFont="1" applyBorder="1" applyAlignment="1">
      <alignment horizontal="center" vertical="center"/>
    </xf>
    <xf numFmtId="0" fontId="0" fillId="8" borderId="15" xfId="0" applyFill="1" applyBorder="1"/>
    <xf numFmtId="0" fontId="15" fillId="9" borderId="27" xfId="0" applyFont="1" applyFill="1" applyBorder="1" applyAlignment="1">
      <alignment horizontal="center" vertical="center"/>
    </xf>
    <xf numFmtId="0" fontId="15" fillId="9" borderId="38" xfId="0" applyFont="1" applyFill="1" applyBorder="1"/>
    <xf numFmtId="0" fontId="16" fillId="9" borderId="15" xfId="0" applyFont="1" applyFill="1" applyBorder="1" applyAlignment="1">
      <alignment vertical="top"/>
    </xf>
    <xf numFmtId="0" fontId="17" fillId="3" borderId="39" xfId="0" applyFont="1" applyFill="1" applyBorder="1" applyAlignment="1">
      <alignment vertical="top"/>
    </xf>
    <xf numFmtId="0" fontId="0" fillId="8" borderId="3" xfId="0" applyFill="1" applyBorder="1"/>
    <xf numFmtId="0" fontId="18" fillId="9" borderId="16" xfId="0" applyFont="1" applyFill="1" applyBorder="1" applyAlignment="1">
      <alignment horizontal="center" vertical="top"/>
    </xf>
    <xf numFmtId="0" fontId="18" fillId="9" borderId="18" xfId="0" applyFont="1" applyFill="1" applyBorder="1" applyAlignment="1">
      <alignment horizontal="left" vertical="top"/>
    </xf>
    <xf numFmtId="0" fontId="16" fillId="9" borderId="3" xfId="0" applyFont="1" applyFill="1" applyBorder="1" applyAlignment="1">
      <alignment vertical="top"/>
    </xf>
    <xf numFmtId="0" fontId="0" fillId="8" borderId="4" xfId="0" applyFill="1" applyBorder="1"/>
    <xf numFmtId="0" fontId="18" fillId="9" borderId="19" xfId="0" applyFont="1" applyFill="1" applyBorder="1" applyAlignment="1">
      <alignment horizontal="center" vertical="top"/>
    </xf>
    <xf numFmtId="0" fontId="18" fillId="9" borderId="21" xfId="0" applyFont="1" applyFill="1" applyBorder="1" applyAlignment="1">
      <alignment horizontal="left" vertical="top"/>
    </xf>
    <xf numFmtId="0" fontId="16" fillId="9" borderId="4" xfId="0" applyFont="1" applyFill="1" applyBorder="1" applyAlignment="1">
      <alignment vertical="top"/>
    </xf>
    <xf numFmtId="0" fontId="17" fillId="3" borderId="40" xfId="0" applyFont="1" applyFill="1" applyBorder="1" applyAlignment="1">
      <alignment vertical="top"/>
    </xf>
    <xf numFmtId="0" fontId="18" fillId="10" borderId="27" xfId="0" applyFont="1" applyFill="1" applyBorder="1" applyAlignment="1">
      <alignment horizontal="center" vertical="top"/>
    </xf>
    <xf numFmtId="0" fontId="18" fillId="10" borderId="28" xfId="0" applyFont="1" applyFill="1" applyBorder="1" applyAlignment="1">
      <alignment horizontal="left" vertical="top"/>
    </xf>
    <xf numFmtId="0" fontId="16" fillId="10" borderId="38" xfId="0" applyFont="1" applyFill="1" applyBorder="1" applyAlignment="1">
      <alignment vertical="top"/>
    </xf>
    <xf numFmtId="0" fontId="16" fillId="10" borderId="15" xfId="0" applyFont="1" applyFill="1" applyBorder="1" applyAlignment="1">
      <alignment vertical="top"/>
    </xf>
    <xf numFmtId="0" fontId="18" fillId="10" borderId="16" xfId="0" applyFont="1" applyFill="1" applyBorder="1" applyAlignment="1">
      <alignment horizontal="center" vertical="top"/>
    </xf>
    <xf numFmtId="0" fontId="18" fillId="10" borderId="17" xfId="0" applyFont="1" applyFill="1" applyBorder="1" applyAlignment="1">
      <alignment horizontal="left" vertical="top"/>
    </xf>
    <xf numFmtId="0" fontId="16" fillId="10" borderId="18" xfId="0" applyFont="1" applyFill="1" applyBorder="1" applyAlignment="1">
      <alignment vertical="top"/>
    </xf>
    <xf numFmtId="0" fontId="16" fillId="10" borderId="3" xfId="0" applyFont="1" applyFill="1" applyBorder="1" applyAlignment="1">
      <alignment vertical="top"/>
    </xf>
    <xf numFmtId="0" fontId="18" fillId="10" borderId="19" xfId="0" applyFont="1" applyFill="1" applyBorder="1" applyAlignment="1">
      <alignment horizontal="center" vertical="top"/>
    </xf>
    <xf numFmtId="0" fontId="18" fillId="10" borderId="20" xfId="0" applyFont="1" applyFill="1" applyBorder="1" applyAlignment="1">
      <alignment horizontal="left" vertical="top"/>
    </xf>
    <xf numFmtId="0" fontId="16" fillId="10" borderId="21" xfId="0" applyFont="1" applyFill="1" applyBorder="1" applyAlignment="1">
      <alignment vertical="top"/>
    </xf>
    <xf numFmtId="0" fontId="16" fillId="10" borderId="4" xfId="0" applyFont="1" applyFill="1" applyBorder="1" applyAlignment="1">
      <alignment vertical="top"/>
    </xf>
    <xf numFmtId="0" fontId="18" fillId="5" borderId="27" xfId="0" applyFont="1" applyFill="1" applyBorder="1" applyAlignment="1">
      <alignment horizontal="center" vertical="top"/>
    </xf>
    <xf numFmtId="0" fontId="18" fillId="5" borderId="28" xfId="0" applyFont="1" applyFill="1" applyBorder="1" applyAlignment="1">
      <alignment horizontal="left" vertical="top"/>
    </xf>
    <xf numFmtId="0" fontId="16" fillId="5" borderId="28" xfId="0" applyFont="1" applyFill="1" applyBorder="1" applyAlignment="1">
      <alignment vertical="top"/>
    </xf>
    <xf numFmtId="0" fontId="16" fillId="5" borderId="38" xfId="0" applyFont="1" applyFill="1" applyBorder="1" applyAlignment="1">
      <alignment vertical="top"/>
    </xf>
    <xf numFmtId="0" fontId="16" fillId="5" borderId="15" xfId="0" applyFont="1" applyFill="1" applyBorder="1" applyAlignment="1">
      <alignment vertical="top"/>
    </xf>
    <xf numFmtId="0" fontId="18" fillId="5" borderId="16" xfId="0" applyFont="1" applyFill="1" applyBorder="1" applyAlignment="1">
      <alignment horizontal="center" vertical="top"/>
    </xf>
    <xf numFmtId="0" fontId="18" fillId="5" borderId="17" xfId="0" applyFont="1" applyFill="1" applyBorder="1" applyAlignment="1">
      <alignment horizontal="left" vertical="top"/>
    </xf>
    <xf numFmtId="0" fontId="16" fillId="5" borderId="17" xfId="0" applyFont="1" applyFill="1" applyBorder="1" applyAlignment="1">
      <alignment vertical="top"/>
    </xf>
    <xf numFmtId="0" fontId="16" fillId="5" borderId="18" xfId="0" applyFont="1" applyFill="1" applyBorder="1" applyAlignment="1">
      <alignment vertical="top"/>
    </xf>
    <xf numFmtId="0" fontId="16" fillId="5" borderId="3" xfId="0" applyFont="1" applyFill="1" applyBorder="1" applyAlignment="1">
      <alignment vertical="top"/>
    </xf>
    <xf numFmtId="0" fontId="18" fillId="5" borderId="19" xfId="0" applyFont="1" applyFill="1" applyBorder="1" applyAlignment="1">
      <alignment horizontal="center" vertical="top"/>
    </xf>
    <xf numFmtId="0" fontId="18" fillId="5" borderId="20" xfId="0" applyFont="1" applyFill="1" applyBorder="1" applyAlignment="1">
      <alignment horizontal="left" vertical="top"/>
    </xf>
    <xf numFmtId="0" fontId="16" fillId="5" borderId="20" xfId="0" applyFont="1" applyFill="1" applyBorder="1" applyAlignment="1">
      <alignment vertical="top"/>
    </xf>
    <xf numFmtId="0" fontId="16" fillId="5" borderId="21" xfId="0" applyFont="1" applyFill="1" applyBorder="1" applyAlignment="1">
      <alignment vertical="top"/>
    </xf>
    <xf numFmtId="0" fontId="16" fillId="5" borderId="4" xfId="0" applyFont="1" applyFill="1" applyBorder="1" applyAlignment="1">
      <alignment vertical="top"/>
    </xf>
    <xf numFmtId="0" fontId="18" fillId="11" borderId="27" xfId="0" applyFont="1" applyFill="1" applyBorder="1" applyAlignment="1">
      <alignment horizontal="center" vertical="top"/>
    </xf>
    <xf numFmtId="0" fontId="18" fillId="11" borderId="28" xfId="0" applyFont="1" applyFill="1" applyBorder="1" applyAlignment="1">
      <alignment horizontal="left" vertical="top"/>
    </xf>
    <xf numFmtId="0" fontId="16" fillId="11" borderId="28" xfId="0" applyFont="1" applyFill="1" applyBorder="1" applyAlignment="1">
      <alignment vertical="top"/>
    </xf>
    <xf numFmtId="0" fontId="16" fillId="11" borderId="38" xfId="0" applyFont="1" applyFill="1" applyBorder="1" applyAlignment="1">
      <alignment vertical="top"/>
    </xf>
    <xf numFmtId="0" fontId="16" fillId="11" borderId="15" xfId="0" applyFont="1" applyFill="1" applyBorder="1" applyAlignment="1">
      <alignment vertical="top"/>
    </xf>
    <xf numFmtId="0" fontId="18" fillId="11" borderId="16" xfId="0" applyFont="1" applyFill="1" applyBorder="1" applyAlignment="1">
      <alignment horizontal="center" vertical="top"/>
    </xf>
    <xf numFmtId="0" fontId="18" fillId="11" borderId="17" xfId="0" applyFont="1" applyFill="1" applyBorder="1" applyAlignment="1">
      <alignment horizontal="left" vertical="top"/>
    </xf>
    <xf numFmtId="0" fontId="16" fillId="11" borderId="17" xfId="0" applyFont="1" applyFill="1" applyBorder="1" applyAlignment="1">
      <alignment vertical="top"/>
    </xf>
    <xf numFmtId="0" fontId="16" fillId="11" borderId="18" xfId="0" applyFont="1" applyFill="1" applyBorder="1" applyAlignment="1">
      <alignment vertical="top"/>
    </xf>
    <xf numFmtId="0" fontId="16" fillId="11" borderId="3" xfId="0" applyFont="1" applyFill="1" applyBorder="1" applyAlignment="1">
      <alignment vertical="top"/>
    </xf>
    <xf numFmtId="0" fontId="18" fillId="11" borderId="19" xfId="0" applyFont="1" applyFill="1" applyBorder="1" applyAlignment="1">
      <alignment horizontal="center" vertical="top"/>
    </xf>
    <xf numFmtId="0" fontId="18" fillId="11" borderId="20" xfId="0" applyFont="1" applyFill="1" applyBorder="1" applyAlignment="1">
      <alignment horizontal="left" vertical="top"/>
    </xf>
    <xf numFmtId="0" fontId="16" fillId="11" borderId="20" xfId="0" applyFont="1" applyFill="1" applyBorder="1" applyAlignment="1">
      <alignment vertical="top"/>
    </xf>
    <xf numFmtId="0" fontId="16" fillId="11" borderId="21" xfId="0" applyFont="1" applyFill="1" applyBorder="1" applyAlignment="1">
      <alignment vertical="top"/>
    </xf>
    <xf numFmtId="0" fontId="16" fillId="11" borderId="4" xfId="0" applyFont="1" applyFill="1" applyBorder="1" applyAlignment="1">
      <alignment vertical="top"/>
    </xf>
    <xf numFmtId="0" fontId="18" fillId="12" borderId="27" xfId="0" applyFont="1" applyFill="1" applyBorder="1" applyAlignment="1">
      <alignment horizontal="center" vertical="top"/>
    </xf>
    <xf numFmtId="0" fontId="18" fillId="12" borderId="28" xfId="0" applyFont="1" applyFill="1" applyBorder="1" applyAlignment="1">
      <alignment horizontal="left" vertical="top"/>
    </xf>
    <xf numFmtId="0" fontId="16" fillId="12" borderId="28" xfId="0" applyFont="1" applyFill="1" applyBorder="1" applyAlignment="1">
      <alignment vertical="top"/>
    </xf>
    <xf numFmtId="0" fontId="16" fillId="12" borderId="38" xfId="0" applyFont="1" applyFill="1" applyBorder="1" applyAlignment="1">
      <alignment vertical="top"/>
    </xf>
    <xf numFmtId="0" fontId="18" fillId="12" borderId="16" xfId="0" applyFont="1" applyFill="1" applyBorder="1" applyAlignment="1">
      <alignment horizontal="center" vertical="top"/>
    </xf>
    <xf numFmtId="0" fontId="18" fillId="12" borderId="17" xfId="0" applyFont="1" applyFill="1" applyBorder="1" applyAlignment="1">
      <alignment horizontal="left" vertical="top"/>
    </xf>
    <xf numFmtId="0" fontId="16" fillId="12" borderId="17" xfId="0" applyFont="1" applyFill="1" applyBorder="1" applyAlignment="1">
      <alignment vertical="top"/>
    </xf>
    <xf numFmtId="0" fontId="16" fillId="12" borderId="18" xfId="0" applyFont="1" applyFill="1" applyBorder="1" applyAlignment="1">
      <alignment vertical="top"/>
    </xf>
    <xf numFmtId="0" fontId="18" fillId="12" borderId="19" xfId="0" applyFont="1" applyFill="1" applyBorder="1" applyAlignment="1">
      <alignment horizontal="center" vertical="top"/>
    </xf>
    <xf numFmtId="0" fontId="18" fillId="12" borderId="20" xfId="0" applyFont="1" applyFill="1" applyBorder="1" applyAlignment="1">
      <alignment horizontal="left" vertical="top"/>
    </xf>
    <xf numFmtId="0" fontId="16" fillId="12" borderId="20" xfId="0" applyFont="1" applyFill="1" applyBorder="1" applyAlignment="1">
      <alignment vertical="top"/>
    </xf>
    <xf numFmtId="0" fontId="16" fillId="12" borderId="21" xfId="0" applyFont="1" applyFill="1" applyBorder="1" applyAlignment="1">
      <alignment vertical="top"/>
    </xf>
    <xf numFmtId="0" fontId="18" fillId="13" borderId="27" xfId="0" applyFont="1" applyFill="1" applyBorder="1" applyAlignment="1">
      <alignment horizontal="center" vertical="top"/>
    </xf>
    <xf numFmtId="0" fontId="18" fillId="13" borderId="28" xfId="0" applyFont="1" applyFill="1" applyBorder="1" applyAlignment="1">
      <alignment horizontal="left" vertical="top"/>
    </xf>
    <xf numFmtId="0" fontId="16" fillId="13" borderId="28" xfId="0" applyFont="1" applyFill="1" applyBorder="1" applyAlignment="1">
      <alignment vertical="top"/>
    </xf>
    <xf numFmtId="0" fontId="18" fillId="13" borderId="16" xfId="0" applyFont="1" applyFill="1" applyBorder="1" applyAlignment="1">
      <alignment horizontal="center" vertical="top"/>
    </xf>
    <xf numFmtId="0" fontId="18" fillId="13" borderId="17" xfId="0" applyFont="1" applyFill="1" applyBorder="1" applyAlignment="1">
      <alignment horizontal="left" vertical="top"/>
    </xf>
    <xf numFmtId="0" fontId="16" fillId="13" borderId="17" xfId="0" applyFont="1" applyFill="1" applyBorder="1" applyAlignment="1">
      <alignment vertical="top"/>
    </xf>
    <xf numFmtId="0" fontId="18" fillId="13" borderId="19" xfId="0" applyFont="1" applyFill="1" applyBorder="1" applyAlignment="1">
      <alignment horizontal="center" vertical="top"/>
    </xf>
    <xf numFmtId="0" fontId="18" fillId="13" borderId="20" xfId="0" applyFont="1" applyFill="1" applyBorder="1" applyAlignment="1">
      <alignment horizontal="left" vertical="top"/>
    </xf>
    <xf numFmtId="0" fontId="16" fillId="13" borderId="20" xfId="0" applyFont="1" applyFill="1" applyBorder="1" applyAlignment="1">
      <alignment vertical="top"/>
    </xf>
    <xf numFmtId="0" fontId="18" fillId="14" borderId="27" xfId="0" applyFont="1" applyFill="1" applyBorder="1" applyAlignment="1">
      <alignment horizontal="center" vertical="top"/>
    </xf>
    <xf numFmtId="0" fontId="18" fillId="14" borderId="28" xfId="0" applyFont="1" applyFill="1" applyBorder="1" applyAlignment="1">
      <alignment horizontal="left" vertical="top"/>
    </xf>
    <xf numFmtId="0" fontId="16" fillId="14" borderId="28" xfId="0" applyFont="1" applyFill="1" applyBorder="1" applyAlignment="1">
      <alignment vertical="top"/>
    </xf>
    <xf numFmtId="0" fontId="18" fillId="14" borderId="19" xfId="0" applyFont="1" applyFill="1" applyBorder="1" applyAlignment="1">
      <alignment horizontal="center" vertical="top"/>
    </xf>
    <xf numFmtId="0" fontId="18" fillId="14" borderId="20" xfId="0" applyFont="1" applyFill="1" applyBorder="1" applyAlignment="1">
      <alignment horizontal="left" vertical="top"/>
    </xf>
    <xf numFmtId="0" fontId="16" fillId="14" borderId="20" xfId="0" applyFont="1" applyFill="1" applyBorder="1" applyAlignment="1">
      <alignment vertical="top"/>
    </xf>
    <xf numFmtId="0" fontId="18" fillId="15" borderId="27" xfId="0" applyFont="1" applyFill="1" applyBorder="1" applyAlignment="1">
      <alignment horizontal="center" vertical="top"/>
    </xf>
    <xf numFmtId="0" fontId="18" fillId="15" borderId="28" xfId="0" applyFont="1" applyFill="1" applyBorder="1" applyAlignment="1">
      <alignment horizontal="left" vertical="top"/>
    </xf>
    <xf numFmtId="0" fontId="16" fillId="15" borderId="28" xfId="0" applyFont="1" applyFill="1" applyBorder="1" applyAlignment="1">
      <alignment vertical="top"/>
    </xf>
    <xf numFmtId="0" fontId="18" fillId="15" borderId="19" xfId="0" applyFont="1" applyFill="1" applyBorder="1" applyAlignment="1">
      <alignment horizontal="center" vertical="top"/>
    </xf>
    <xf numFmtId="0" fontId="18" fillId="15" borderId="20" xfId="0" applyFont="1" applyFill="1" applyBorder="1" applyAlignment="1">
      <alignment horizontal="left" vertical="top"/>
    </xf>
    <xf numFmtId="0" fontId="16" fillId="15" borderId="20" xfId="0" applyFont="1" applyFill="1" applyBorder="1" applyAlignment="1">
      <alignment vertical="top"/>
    </xf>
    <xf numFmtId="0" fontId="18" fillId="16" borderId="27" xfId="0" applyFont="1" applyFill="1" applyBorder="1" applyAlignment="1">
      <alignment horizontal="center" vertical="top"/>
    </xf>
    <xf numFmtId="0" fontId="18" fillId="16" borderId="28" xfId="0" applyFont="1" applyFill="1" applyBorder="1" applyAlignment="1">
      <alignment horizontal="left" vertical="top"/>
    </xf>
    <xf numFmtId="0" fontId="16" fillId="16" borderId="28" xfId="0" applyFont="1" applyFill="1" applyBorder="1" applyAlignment="1">
      <alignment vertical="top"/>
    </xf>
    <xf numFmtId="0" fontId="18" fillId="16" borderId="19" xfId="0" applyFont="1" applyFill="1" applyBorder="1" applyAlignment="1">
      <alignment horizontal="center" vertical="top"/>
    </xf>
    <xf numFmtId="0" fontId="18" fillId="16" borderId="20" xfId="0" applyFont="1" applyFill="1" applyBorder="1" applyAlignment="1">
      <alignment horizontal="left" vertical="top"/>
    </xf>
    <xf numFmtId="0" fontId="16" fillId="16" borderId="20" xfId="0" applyFont="1" applyFill="1" applyBorder="1" applyAlignment="1">
      <alignment vertical="top"/>
    </xf>
    <xf numFmtId="0" fontId="0" fillId="8" borderId="1" xfId="0" applyFill="1" applyBorder="1"/>
    <xf numFmtId="0" fontId="19" fillId="17" borderId="9" xfId="0" applyFont="1" applyFill="1" applyBorder="1" applyAlignment="1">
      <alignment horizontal="center" vertical="top"/>
    </xf>
    <xf numFmtId="0" fontId="19" fillId="17" borderId="10" xfId="0" applyFont="1" applyFill="1" applyBorder="1" applyAlignment="1">
      <alignment horizontal="left" vertical="top"/>
    </xf>
    <xf numFmtId="0" fontId="20" fillId="17" borderId="10" xfId="0" applyFont="1" applyFill="1" applyBorder="1" applyAlignment="1">
      <alignment vertical="top"/>
    </xf>
    <xf numFmtId="0" fontId="19" fillId="18" borderId="9" xfId="0" applyFont="1" applyFill="1" applyBorder="1" applyAlignment="1">
      <alignment horizontal="center" vertical="top"/>
    </xf>
    <xf numFmtId="0" fontId="19" fillId="18" borderId="10" xfId="0" applyFont="1" applyFill="1" applyBorder="1" applyAlignment="1">
      <alignment horizontal="left" vertical="top"/>
    </xf>
    <xf numFmtId="0" fontId="20" fillId="18" borderId="10" xfId="0" applyFont="1" applyFill="1" applyBorder="1" applyAlignment="1">
      <alignment vertical="top"/>
    </xf>
    <xf numFmtId="0" fontId="18" fillId="9" borderId="27" xfId="0" applyFont="1" applyFill="1" applyBorder="1" applyAlignment="1">
      <alignment horizontal="center" vertical="top"/>
    </xf>
    <xf numFmtId="0" fontId="18" fillId="9" borderId="28" xfId="0" applyFont="1" applyFill="1" applyBorder="1" applyAlignment="1">
      <alignment horizontal="left" vertical="top"/>
    </xf>
    <xf numFmtId="0" fontId="16" fillId="9" borderId="28" xfId="0" applyFont="1" applyFill="1" applyBorder="1" applyAlignment="1">
      <alignment vertical="top"/>
    </xf>
    <xf numFmtId="0" fontId="18" fillId="9" borderId="17" xfId="0" applyFont="1" applyFill="1" applyBorder="1" applyAlignment="1">
      <alignment horizontal="left" vertical="top"/>
    </xf>
    <xf numFmtId="0" fontId="16" fillId="9" borderId="17" xfId="0" applyFont="1" applyFill="1" applyBorder="1" applyAlignment="1">
      <alignment vertical="top"/>
    </xf>
    <xf numFmtId="0" fontId="18" fillId="9" borderId="20" xfId="0" applyFont="1" applyFill="1" applyBorder="1" applyAlignment="1">
      <alignment horizontal="left" vertical="top"/>
    </xf>
    <xf numFmtId="0" fontId="16" fillId="9" borderId="20" xfId="0" applyFont="1" applyFill="1" applyBorder="1" applyAlignment="1">
      <alignment vertical="top"/>
    </xf>
    <xf numFmtId="0" fontId="16" fillId="12" borderId="15" xfId="0" applyFont="1" applyFill="1" applyBorder="1" applyAlignment="1">
      <alignment vertical="top"/>
    </xf>
    <xf numFmtId="0" fontId="16" fillId="12" borderId="3" xfId="0" applyFont="1" applyFill="1" applyBorder="1" applyAlignment="1">
      <alignment vertical="top"/>
    </xf>
    <xf numFmtId="0" fontId="16" fillId="12" borderId="4" xfId="0" applyFont="1" applyFill="1" applyBorder="1" applyAlignment="1">
      <alignment vertical="top"/>
    </xf>
    <xf numFmtId="0" fontId="16" fillId="13" borderId="38" xfId="0" applyFont="1" applyFill="1" applyBorder="1" applyAlignment="1">
      <alignment vertical="top"/>
    </xf>
    <xf numFmtId="0" fontId="16" fillId="13" borderId="15" xfId="0" applyFont="1" applyFill="1" applyBorder="1" applyAlignment="1">
      <alignment vertical="top"/>
    </xf>
    <xf numFmtId="0" fontId="16" fillId="13" borderId="18" xfId="0" applyFont="1" applyFill="1" applyBorder="1" applyAlignment="1">
      <alignment vertical="top"/>
    </xf>
    <xf numFmtId="0" fontId="16" fillId="13" borderId="3" xfId="0" applyFont="1" applyFill="1" applyBorder="1" applyAlignment="1">
      <alignment vertical="top"/>
    </xf>
    <xf numFmtId="0" fontId="16" fillId="13" borderId="21" xfId="0" applyFont="1" applyFill="1" applyBorder="1" applyAlignment="1">
      <alignment vertical="top"/>
    </xf>
    <xf numFmtId="0" fontId="16" fillId="13" borderId="4" xfId="0" applyFont="1" applyFill="1" applyBorder="1" applyAlignment="1">
      <alignment vertical="top"/>
    </xf>
    <xf numFmtId="0" fontId="16" fillId="14" borderId="38" xfId="0" applyFont="1" applyFill="1" applyBorder="1" applyAlignment="1">
      <alignment vertical="top"/>
    </xf>
    <xf numFmtId="0" fontId="16" fillId="14" borderId="15" xfId="0" applyFont="1" applyFill="1" applyBorder="1" applyAlignment="1">
      <alignment vertical="top"/>
    </xf>
    <xf numFmtId="0" fontId="16" fillId="14" borderId="21" xfId="0" applyFont="1" applyFill="1" applyBorder="1" applyAlignment="1">
      <alignment vertical="top"/>
    </xf>
    <xf numFmtId="0" fontId="16" fillId="14" borderId="4" xfId="0" applyFont="1" applyFill="1" applyBorder="1" applyAlignment="1">
      <alignment vertical="top"/>
    </xf>
    <xf numFmtId="0" fontId="16" fillId="15" borderId="38" xfId="0" applyFont="1" applyFill="1" applyBorder="1" applyAlignment="1">
      <alignment vertical="top"/>
    </xf>
    <xf numFmtId="0" fontId="16" fillId="15" borderId="15" xfId="0" applyFont="1" applyFill="1" applyBorder="1" applyAlignment="1">
      <alignment vertical="top"/>
    </xf>
    <xf numFmtId="0" fontId="16" fillId="15" borderId="21" xfId="0" applyFont="1" applyFill="1" applyBorder="1" applyAlignment="1">
      <alignment vertical="top"/>
    </xf>
    <xf numFmtId="0" fontId="16" fillId="15" borderId="4" xfId="0" applyFont="1" applyFill="1" applyBorder="1" applyAlignment="1">
      <alignment vertical="top"/>
    </xf>
    <xf numFmtId="0" fontId="16" fillId="16" borderId="38" xfId="0" applyFont="1" applyFill="1" applyBorder="1" applyAlignment="1">
      <alignment vertical="top"/>
    </xf>
    <xf numFmtId="0" fontId="16" fillId="16" borderId="15" xfId="0" applyFont="1" applyFill="1" applyBorder="1" applyAlignment="1">
      <alignment vertical="top"/>
    </xf>
    <xf numFmtId="0" fontId="16" fillId="16" borderId="21" xfId="0" applyFont="1" applyFill="1" applyBorder="1" applyAlignment="1">
      <alignment vertical="top"/>
    </xf>
    <xf numFmtId="0" fontId="16" fillId="16" borderId="4" xfId="0" applyFont="1" applyFill="1" applyBorder="1" applyAlignment="1">
      <alignment vertical="top"/>
    </xf>
    <xf numFmtId="0" fontId="20" fillId="17" borderId="11" xfId="0" applyFont="1" applyFill="1" applyBorder="1" applyAlignment="1">
      <alignment vertical="top"/>
    </xf>
    <xf numFmtId="0" fontId="20" fillId="17" borderId="1" xfId="0" applyFont="1" applyFill="1" applyBorder="1" applyAlignment="1">
      <alignment vertical="top"/>
    </xf>
    <xf numFmtId="0" fontId="20" fillId="18" borderId="11" xfId="0" applyFont="1" applyFill="1" applyBorder="1" applyAlignment="1">
      <alignment vertical="top"/>
    </xf>
    <xf numFmtId="0" fontId="17" fillId="3" borderId="41" xfId="0" applyFont="1" applyFill="1" applyBorder="1" applyAlignment="1">
      <alignment vertical="top"/>
    </xf>
    <xf numFmtId="0" fontId="20" fillId="18" borderId="1" xfId="0" applyFont="1" applyFill="1" applyBorder="1" applyAlignment="1">
      <alignment vertical="top"/>
    </xf>
    <xf numFmtId="0" fontId="16" fillId="9" borderId="38" xfId="0" applyFont="1" applyFill="1" applyBorder="1" applyAlignment="1">
      <alignment vertical="top"/>
    </xf>
    <xf numFmtId="0" fontId="16" fillId="9" borderId="18" xfId="0" applyFont="1" applyFill="1" applyBorder="1" applyAlignment="1">
      <alignment vertical="top"/>
    </xf>
    <xf numFmtId="0" fontId="16" fillId="9" borderId="21" xfId="0" applyFont="1" applyFill="1" applyBorder="1" applyAlignment="1">
      <alignment vertical="top"/>
    </xf>
    <xf numFmtId="0" fontId="17" fillId="3" borderId="26" xfId="0" applyFont="1" applyFill="1" applyBorder="1" applyAlignment="1">
      <alignment vertical="top"/>
    </xf>
    <xf numFmtId="0" fontId="21" fillId="19" borderId="42" xfId="0" applyFont="1" applyFill="1" applyBorder="1" applyAlignment="1">
      <alignment horizontal="center" vertical="center"/>
    </xf>
    <xf numFmtId="0" fontId="21" fillId="19" borderId="43" xfId="0" applyFont="1" applyFill="1" applyBorder="1" applyAlignment="1">
      <alignment horizontal="center" vertical="center"/>
    </xf>
    <xf numFmtId="0" fontId="22" fillId="0" borderId="16" xfId="11" applyFont="1" applyFill="1" applyBorder="1" applyAlignment="1">
      <alignment horizontal="left" vertical="top" wrapText="1"/>
    </xf>
    <xf numFmtId="0" fontId="22" fillId="0" borderId="33" xfId="11" applyFont="1" applyFill="1" applyBorder="1" applyAlignment="1">
      <alignment horizontal="left" vertical="top" wrapText="1"/>
    </xf>
    <xf numFmtId="0" fontId="0" fillId="0" borderId="16" xfId="0" applyFont="1" applyFill="1" applyBorder="1"/>
    <xf numFmtId="0" fontId="0" fillId="0" borderId="33" xfId="0" applyFont="1" applyFill="1" applyBorder="1"/>
    <xf numFmtId="0" fontId="22" fillId="0" borderId="19" xfId="11" applyFont="1" applyFill="1" applyBorder="1" applyAlignment="1">
      <alignment horizontal="left" vertical="top" wrapText="1"/>
    </xf>
    <xf numFmtId="0" fontId="22" fillId="0" borderId="34" xfId="11" applyFont="1" applyFill="1" applyBorder="1" applyAlignment="1">
      <alignment horizontal="left" vertical="top" wrapText="1"/>
    </xf>
    <xf numFmtId="0" fontId="0" fillId="0" borderId="19" xfId="0" applyFont="1" applyFill="1" applyBorder="1"/>
    <xf numFmtId="0" fontId="0" fillId="0" borderId="34" xfId="0" applyFont="1" applyFill="1" applyBorder="1"/>
    <xf numFmtId="0" fontId="21" fillId="19" borderId="1" xfId="0" applyFont="1" applyFill="1" applyBorder="1" applyAlignment="1">
      <alignment horizontal="center" vertical="center"/>
    </xf>
    <xf numFmtId="0" fontId="23" fillId="6" borderId="4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3" fillId="6" borderId="45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3" fillId="6" borderId="46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24" fillId="3" borderId="0" xfId="0" applyFont="1" applyFill="1"/>
    <xf numFmtId="0" fontId="5" fillId="3" borderId="0" xfId="0" applyFont="1" applyFill="1"/>
    <xf numFmtId="0" fontId="25" fillId="3" borderId="0" xfId="0" applyFont="1" applyFill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Normal_Sheet1" xfId="11"/>
    <cellStyle name="60% - Accent4" xfId="12" builtinId="44"/>
    <cellStyle name="Followed Hyperlink" xfId="13" builtinId="9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</font>
      <fill>
        <patternFill patternType="solid"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Validation Data Set Averages</a:t>
            </a:r>
            <a:endParaRPr lang="en-US" sz="1050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93641229628905"/>
          <c:y val="0.162997205367839"/>
          <c:w val="0.50240567755118"/>
          <c:h val="0.553113612277734"/>
        </c:manualLayout>
      </c:layout>
      <c:lineChart>
        <c:grouping val="standard"/>
        <c:varyColors val="0"/>
        <c:ser>
          <c:idx val="0"/>
          <c:order val="0"/>
          <c:tx>
            <c:strRef>
              <c:f>'[1]Validation v2'!$C$2</c:f>
              <c:strCache>
                <c:ptCount val="1"/>
                <c:pt idx="0">
                  <c:v>avg_y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'[1]Validation v2'!$C$3:$C$12</c:f>
              <c:numCache>
                <c:formatCode>General</c:formatCode>
                <c:ptCount val="10"/>
                <c:pt idx="0">
                  <c:v>1067.489</c:v>
                </c:pt>
                <c:pt idx="1">
                  <c:v>774.83653333</c:v>
                </c:pt>
                <c:pt idx="2">
                  <c:v>633.22926667</c:v>
                </c:pt>
                <c:pt idx="3">
                  <c:v>576.673</c:v>
                </c:pt>
                <c:pt idx="4">
                  <c:v>483.977</c:v>
                </c:pt>
                <c:pt idx="5">
                  <c:v>399.20733333</c:v>
                </c:pt>
                <c:pt idx="6">
                  <c:v>383.55666667</c:v>
                </c:pt>
                <c:pt idx="7">
                  <c:v>329.89786667</c:v>
                </c:pt>
                <c:pt idx="8">
                  <c:v>232.35953333</c:v>
                </c:pt>
                <c:pt idx="9">
                  <c:v>147.6606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'[1]Validation v2'!$D$2</c:f>
              <c:strCache>
                <c:ptCount val="1"/>
                <c:pt idx="0">
                  <c:v>avg_predicted_y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'[1]Validation v2'!$D$3:$D$12</c:f>
              <c:numCache>
                <c:formatCode>General</c:formatCode>
                <c:ptCount val="10"/>
                <c:pt idx="0">
                  <c:v>1142.6195551</c:v>
                </c:pt>
                <c:pt idx="1">
                  <c:v>739.91385495</c:v>
                </c:pt>
                <c:pt idx="2">
                  <c:v>602.68119822</c:v>
                </c:pt>
                <c:pt idx="3">
                  <c:v>509.49203258</c:v>
                </c:pt>
                <c:pt idx="4">
                  <c:v>436.42523956</c:v>
                </c:pt>
                <c:pt idx="5">
                  <c:v>376.16818157</c:v>
                </c:pt>
                <c:pt idx="6">
                  <c:v>325.45409793</c:v>
                </c:pt>
                <c:pt idx="7">
                  <c:v>277.79177288</c:v>
                </c:pt>
                <c:pt idx="8">
                  <c:v>226.60811346</c:v>
                </c:pt>
                <c:pt idx="9">
                  <c:v>157.4975835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247424"/>
        <c:axId val="76248960"/>
      </c:lineChart>
      <c:catAx>
        <c:axId val="762474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248960"/>
        <c:crosses val="autoZero"/>
        <c:auto val="1"/>
        <c:lblAlgn val="ctr"/>
        <c:lblOffset val="100"/>
        <c:noMultiLvlLbl val="0"/>
      </c:catAx>
      <c:valAx>
        <c:axId val="7624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247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2080337783864"/>
          <c:y val="0.359887172186861"/>
          <c:w val="0.285055555555556"/>
          <c:h val="0.149171770195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Validation Data Total</a:t>
            </a:r>
            <a:r>
              <a:rPr lang="en-US" sz="1050" baseline="0"/>
              <a:t> Amount</a:t>
            </a:r>
            <a:endParaRPr lang="en-US" sz="1050" baseline="0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93641229628905"/>
          <c:y val="0.162997205367839"/>
          <c:w val="0.50240567755118"/>
          <c:h val="0.55311361227773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dLbls>
            <c:delete val="1"/>
          </c:dLbls>
          <c:val>
            <c:numRef>
              <c:f>Validation!$E$4:$E$13</c:f>
              <c:numCache>
                <c:formatCode>_(* #,##0_);_(* \(#,##0\);_(* "-"??_);_(@_)</c:formatCode>
                <c:ptCount val="10"/>
                <c:pt idx="0">
                  <c:v>160123.35</c:v>
                </c:pt>
                <c:pt idx="1">
                  <c:v>116225.48</c:v>
                </c:pt>
                <c:pt idx="2">
                  <c:v>94984.39</c:v>
                </c:pt>
                <c:pt idx="3">
                  <c:v>86500.95</c:v>
                </c:pt>
                <c:pt idx="4">
                  <c:v>72596.55</c:v>
                </c:pt>
                <c:pt idx="5">
                  <c:v>59881.1</c:v>
                </c:pt>
                <c:pt idx="6">
                  <c:v>57533.5</c:v>
                </c:pt>
                <c:pt idx="7">
                  <c:v>49484.68</c:v>
                </c:pt>
                <c:pt idx="8">
                  <c:v>34853.93</c:v>
                </c:pt>
                <c:pt idx="9">
                  <c:v>22149.09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dLbls>
            <c:delete val="1"/>
          </c:dLbls>
          <c:val>
            <c:numRef>
              <c:f>Validation!$F$4:$F$13</c:f>
              <c:numCache>
                <c:formatCode>_(* #,##0_);_(* \(#,##0\);_(* "-"??_);_(@_)</c:formatCode>
                <c:ptCount val="10"/>
                <c:pt idx="0">
                  <c:v>171392.93326</c:v>
                </c:pt>
                <c:pt idx="1">
                  <c:v>110987.07824</c:v>
                </c:pt>
                <c:pt idx="2">
                  <c:v>90402.179733</c:v>
                </c:pt>
                <c:pt idx="3">
                  <c:v>76423.804886</c:v>
                </c:pt>
                <c:pt idx="4">
                  <c:v>65463.785933</c:v>
                </c:pt>
                <c:pt idx="5">
                  <c:v>56425.227235</c:v>
                </c:pt>
                <c:pt idx="6">
                  <c:v>48818.11469</c:v>
                </c:pt>
                <c:pt idx="7">
                  <c:v>41668.765932</c:v>
                </c:pt>
                <c:pt idx="8">
                  <c:v>33991.217019</c:v>
                </c:pt>
                <c:pt idx="9">
                  <c:v>23624.637525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266112"/>
        <c:axId val="76276096"/>
      </c:lineChart>
      <c:catAx>
        <c:axId val="762661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276096"/>
        <c:crosses val="autoZero"/>
        <c:auto val="1"/>
        <c:lblAlgn val="ctr"/>
        <c:lblOffset val="100"/>
        <c:noMultiLvlLbl val="0"/>
      </c:catAx>
      <c:valAx>
        <c:axId val="76276096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266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2080337783864"/>
          <c:y val="0.359887172186861"/>
          <c:w val="0.16137425678933"/>
          <c:h val="0.170996753226205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en-US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050" b="1" i="0" baseline="0"/>
              <a:t>Model Data Set Averages</a:t>
            </a:r>
            <a:endParaRPr lang="en-US" sz="1050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en-US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050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93641229628905"/>
          <c:y val="0.162997205367839"/>
          <c:w val="0.50240567755118"/>
          <c:h val="0.553113612277734"/>
        </c:manualLayout>
      </c:layout>
      <c:lineChart>
        <c:grouping val="standard"/>
        <c:varyColors val="0"/>
        <c:ser>
          <c:idx val="0"/>
          <c:order val="0"/>
          <c:tx>
            <c:strRef>
              <c:f>'[1]Validation v2'!$C$32</c:f>
              <c:strCache>
                <c:ptCount val="1"/>
                <c:pt idx="0">
                  <c:v>avg_y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'[1]Validation v2'!$C$33:$C$42</c:f>
              <c:numCache>
                <c:formatCode>General</c:formatCode>
                <c:ptCount val="10"/>
                <c:pt idx="0">
                  <c:v>976.01774286</c:v>
                </c:pt>
                <c:pt idx="1">
                  <c:v>746.53691429</c:v>
                </c:pt>
                <c:pt idx="2">
                  <c:v>620.5084</c:v>
                </c:pt>
                <c:pt idx="3">
                  <c:v>537.73845714</c:v>
                </c:pt>
                <c:pt idx="4">
                  <c:v>491.25077143</c:v>
                </c:pt>
                <c:pt idx="5">
                  <c:v>421.84531429</c:v>
                </c:pt>
                <c:pt idx="6">
                  <c:v>363.34602857</c:v>
                </c:pt>
                <c:pt idx="7">
                  <c:v>326.07337143</c:v>
                </c:pt>
                <c:pt idx="8">
                  <c:v>256.8416</c:v>
                </c:pt>
                <c:pt idx="9">
                  <c:v>151.3634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'[1]Validation v2'!$D$32</c:f>
              <c:strCache>
                <c:ptCount val="1"/>
                <c:pt idx="0">
                  <c:v>avg_predicted_y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'[1]Validation v2'!$D$33:$D$42</c:f>
              <c:numCache>
                <c:formatCode>General</c:formatCode>
                <c:ptCount val="10"/>
                <c:pt idx="0">
                  <c:v>1063.1665978</c:v>
                </c:pt>
                <c:pt idx="1">
                  <c:v>708.5484915</c:v>
                </c:pt>
                <c:pt idx="2">
                  <c:v>581.83913785</c:v>
                </c:pt>
                <c:pt idx="3">
                  <c:v>494.7015392</c:v>
                </c:pt>
                <c:pt idx="4">
                  <c:v>427.62499706</c:v>
                </c:pt>
                <c:pt idx="5">
                  <c:v>377.00203843</c:v>
                </c:pt>
                <c:pt idx="6">
                  <c:v>328.98993223</c:v>
                </c:pt>
                <c:pt idx="7">
                  <c:v>282.00700133</c:v>
                </c:pt>
                <c:pt idx="8">
                  <c:v>231.19409088</c:v>
                </c:pt>
                <c:pt idx="9">
                  <c:v>158.08137428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501760"/>
        <c:axId val="76503296"/>
      </c:lineChart>
      <c:catAx>
        <c:axId val="765017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503296"/>
        <c:crosses val="autoZero"/>
        <c:auto val="1"/>
        <c:lblAlgn val="ctr"/>
        <c:lblOffset val="100"/>
        <c:noMultiLvlLbl val="0"/>
      </c:catAx>
      <c:valAx>
        <c:axId val="7650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501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2080337783864"/>
          <c:y val="0.359887172186861"/>
          <c:w val="0.285055555555556"/>
          <c:h val="0.149171770195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050" b="1" i="0" baseline="0"/>
              <a:t>Model Data Set Total Amount</a:t>
            </a:r>
            <a:endParaRPr lang="en-US" sz="1050" b="1" i="0" baseline="0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93641229628905"/>
          <c:y val="0.162997205367839"/>
          <c:w val="0.50240567755118"/>
          <c:h val="0.553113612277734"/>
        </c:manualLayout>
      </c:layout>
      <c:lineChart>
        <c:grouping val="standard"/>
        <c:varyColors val="0"/>
        <c:ser>
          <c:idx val="0"/>
          <c:order val="0"/>
          <c:tx>
            <c:strRef>
              <c:f>'[1]Validation v2'!$E$32</c:f>
              <c:strCache>
                <c:ptCount val="1"/>
                <c:pt idx="0">
                  <c:v>total_y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'[1]Validation v2'!$E$33:$E$42</c:f>
              <c:numCache>
                <c:formatCode>General</c:formatCode>
                <c:ptCount val="10"/>
                <c:pt idx="0">
                  <c:v>341606.21</c:v>
                </c:pt>
                <c:pt idx="1">
                  <c:v>261287.92</c:v>
                </c:pt>
                <c:pt idx="2">
                  <c:v>217177.94</c:v>
                </c:pt>
                <c:pt idx="3">
                  <c:v>188208.46</c:v>
                </c:pt>
                <c:pt idx="4">
                  <c:v>171937.77</c:v>
                </c:pt>
                <c:pt idx="5">
                  <c:v>147645.86</c:v>
                </c:pt>
                <c:pt idx="6">
                  <c:v>127171.11</c:v>
                </c:pt>
                <c:pt idx="7">
                  <c:v>114125.68</c:v>
                </c:pt>
                <c:pt idx="8">
                  <c:v>89894.56</c:v>
                </c:pt>
                <c:pt idx="9">
                  <c:v>52977.19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'[1]Validation v2'!$F$32</c:f>
              <c:strCache>
                <c:ptCount val="1"/>
                <c:pt idx="0">
                  <c:v>total_predicted_y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'[1]Validation v2'!$F$33:$F$42</c:f>
              <c:numCache>
                <c:formatCode>General</c:formatCode>
                <c:ptCount val="10"/>
                <c:pt idx="0">
                  <c:v>372108.30923</c:v>
                </c:pt>
                <c:pt idx="1">
                  <c:v>247991.97203</c:v>
                </c:pt>
                <c:pt idx="2">
                  <c:v>203643.69825</c:v>
                </c:pt>
                <c:pt idx="3">
                  <c:v>173145.53872</c:v>
                </c:pt>
                <c:pt idx="4">
                  <c:v>149668.74897</c:v>
                </c:pt>
                <c:pt idx="5">
                  <c:v>131950.71345</c:v>
                </c:pt>
                <c:pt idx="6">
                  <c:v>115146.47628</c:v>
                </c:pt>
                <c:pt idx="7">
                  <c:v>98702.450466</c:v>
                </c:pt>
                <c:pt idx="8">
                  <c:v>80917.931807</c:v>
                </c:pt>
                <c:pt idx="9">
                  <c:v>55328.480998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540544"/>
        <c:axId val="76943744"/>
      </c:lineChart>
      <c:catAx>
        <c:axId val="765405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943744"/>
        <c:crosses val="autoZero"/>
        <c:auto val="1"/>
        <c:lblAlgn val="ctr"/>
        <c:lblOffset val="100"/>
        <c:noMultiLvlLbl val="0"/>
      </c:catAx>
      <c:valAx>
        <c:axId val="7694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540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2080337783864"/>
          <c:y val="0.359887172186861"/>
          <c:w val="0.285055555555556"/>
          <c:h val="0.149171770195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57150</xdr:colOff>
      <xdr:row>15</xdr:row>
      <xdr:rowOff>9525</xdr:rowOff>
    </xdr:from>
    <xdr:to>
      <xdr:col>7</xdr:col>
      <xdr:colOff>285750</xdr:colOff>
      <xdr:row>29</xdr:row>
      <xdr:rowOff>142875</xdr:rowOff>
    </xdr:to>
    <xdr:graphicFrame>
      <xdr:nvGraphicFramePr>
        <xdr:cNvPr id="2" name="Chart 1"/>
        <xdr:cNvGraphicFramePr/>
      </xdr:nvGraphicFramePr>
      <xdr:xfrm>
        <a:off x="666750" y="2914650"/>
        <a:ext cx="4781550" cy="2800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15</xdr:row>
      <xdr:rowOff>66674</xdr:rowOff>
    </xdr:from>
    <xdr:to>
      <xdr:col>16</xdr:col>
      <xdr:colOff>381000</xdr:colOff>
      <xdr:row>29</xdr:row>
      <xdr:rowOff>85725</xdr:rowOff>
    </xdr:to>
    <xdr:graphicFrame>
      <xdr:nvGraphicFramePr>
        <xdr:cNvPr id="3" name="Chart 2"/>
        <xdr:cNvGraphicFramePr/>
      </xdr:nvGraphicFramePr>
      <xdr:xfrm>
        <a:off x="6362700" y="2971165"/>
        <a:ext cx="4667250" cy="26866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46</xdr:row>
      <xdr:rowOff>0</xdr:rowOff>
    </xdr:from>
    <xdr:to>
      <xdr:col>7</xdr:col>
      <xdr:colOff>228600</xdr:colOff>
      <xdr:row>60</xdr:row>
      <xdr:rowOff>133350</xdr:rowOff>
    </xdr:to>
    <xdr:graphicFrame>
      <xdr:nvGraphicFramePr>
        <xdr:cNvPr id="4" name="Chart 3"/>
        <xdr:cNvGraphicFramePr/>
      </xdr:nvGraphicFramePr>
      <xdr:xfrm>
        <a:off x="609600" y="8858250"/>
        <a:ext cx="4781550" cy="2800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16</xdr:col>
      <xdr:colOff>400050</xdr:colOff>
      <xdr:row>61</xdr:row>
      <xdr:rowOff>104775</xdr:rowOff>
    </xdr:to>
    <xdr:graphicFrame>
      <xdr:nvGraphicFramePr>
        <xdr:cNvPr id="5" name="Chart 4"/>
        <xdr:cNvGraphicFramePr/>
      </xdr:nvGraphicFramePr>
      <xdr:xfrm>
        <a:off x="6381750" y="8858250"/>
        <a:ext cx="4667250" cy="2962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Current\SAS\SASUniversityEdition\myfolders\MEGA%20Case\Linear%20Regression\Linear%20Final\Preprat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ll Variables"/>
      <sheetName val="Binary Variables"/>
      <sheetName val="Variables upto 10 Category"/>
      <sheetName val="Dummy Syntax"/>
      <sheetName val="Numerical Vars"/>
      <sheetName val="Selected NumericalVariables"/>
      <sheetName val="Only Num Output"/>
      <sheetName val="format"/>
      <sheetName val="chi square"/>
      <sheetName val="chi square syntax"/>
      <sheetName val="R chi syntax"/>
      <sheetName val="Chi square output"/>
      <sheetName val="Selected Cat Variables"/>
      <sheetName val="complete vars list"/>
      <sheetName val="Fa Num Comp Var Output"/>
      <sheetName val="Final used Vars"/>
      <sheetName val="Final Output"/>
      <sheetName val="Validation"/>
      <sheetName val="Var Reduction Iter"/>
      <sheetName val="Output v2"/>
      <sheetName val="Validation v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2">
          <cell r="C2" t="str">
            <v>avg_y</v>
          </cell>
          <cell r="D2" t="str">
            <v>avg_predicted_y</v>
          </cell>
        </row>
        <row r="3">
          <cell r="C3">
            <v>1067.489</v>
          </cell>
          <cell r="D3">
            <v>1142.6195551</v>
          </cell>
        </row>
        <row r="4">
          <cell r="C4">
            <v>774.83653333</v>
          </cell>
          <cell r="D4">
            <v>739.91385495</v>
          </cell>
        </row>
        <row r="5">
          <cell r="C5">
            <v>633.22926667</v>
          </cell>
          <cell r="D5">
            <v>602.68119822</v>
          </cell>
        </row>
        <row r="6">
          <cell r="C6">
            <v>576.673</v>
          </cell>
          <cell r="D6">
            <v>509.49203258</v>
          </cell>
        </row>
        <row r="7">
          <cell r="C7">
            <v>483.977</v>
          </cell>
          <cell r="D7">
            <v>436.42523956</v>
          </cell>
        </row>
        <row r="8">
          <cell r="C8">
            <v>399.20733333</v>
          </cell>
          <cell r="D8">
            <v>376.16818157</v>
          </cell>
        </row>
        <row r="9">
          <cell r="C9">
            <v>383.55666667</v>
          </cell>
          <cell r="D9">
            <v>325.45409793</v>
          </cell>
        </row>
        <row r="10">
          <cell r="C10">
            <v>329.89786667</v>
          </cell>
          <cell r="D10">
            <v>277.79177288</v>
          </cell>
        </row>
        <row r="11">
          <cell r="C11">
            <v>232.35953333</v>
          </cell>
          <cell r="D11">
            <v>226.60811346</v>
          </cell>
        </row>
        <row r="12">
          <cell r="C12">
            <v>147.6606</v>
          </cell>
          <cell r="D12">
            <v>157.4975835</v>
          </cell>
        </row>
        <row r="32">
          <cell r="C32" t="str">
            <v>avg_y</v>
          </cell>
          <cell r="D32" t="str">
            <v>avg_predicted_y</v>
          </cell>
          <cell r="E32" t="str">
            <v>total_y</v>
          </cell>
          <cell r="F32" t="str">
            <v>total_predicted_y</v>
          </cell>
        </row>
        <row r="33">
          <cell r="C33">
            <v>976.01774286</v>
          </cell>
          <cell r="D33">
            <v>1063.1665978</v>
          </cell>
          <cell r="E33">
            <v>341606.21</v>
          </cell>
          <cell r="F33">
            <v>372108.30923</v>
          </cell>
        </row>
        <row r="34">
          <cell r="C34">
            <v>746.53691429</v>
          </cell>
          <cell r="D34">
            <v>708.5484915</v>
          </cell>
          <cell r="E34">
            <v>261287.92</v>
          </cell>
          <cell r="F34">
            <v>247991.97203</v>
          </cell>
        </row>
        <row r="35">
          <cell r="C35">
            <v>620.5084</v>
          </cell>
          <cell r="D35">
            <v>581.83913785</v>
          </cell>
          <cell r="E35">
            <v>217177.94</v>
          </cell>
          <cell r="F35">
            <v>203643.69825</v>
          </cell>
        </row>
        <row r="36">
          <cell r="C36">
            <v>537.73845714</v>
          </cell>
          <cell r="D36">
            <v>494.7015392</v>
          </cell>
          <cell r="E36">
            <v>188208.46</v>
          </cell>
          <cell r="F36">
            <v>173145.53872</v>
          </cell>
        </row>
        <row r="37">
          <cell r="C37">
            <v>491.25077143</v>
          </cell>
          <cell r="D37">
            <v>427.62499706</v>
          </cell>
          <cell r="E37">
            <v>171937.77</v>
          </cell>
          <cell r="F37">
            <v>149668.74897</v>
          </cell>
        </row>
        <row r="38">
          <cell r="C38">
            <v>421.84531429</v>
          </cell>
          <cell r="D38">
            <v>377.00203843</v>
          </cell>
          <cell r="E38">
            <v>147645.86</v>
          </cell>
          <cell r="F38">
            <v>131950.71345</v>
          </cell>
        </row>
        <row r="39">
          <cell r="C39">
            <v>363.34602857</v>
          </cell>
          <cell r="D39">
            <v>328.98993223</v>
          </cell>
          <cell r="E39">
            <v>127171.11</v>
          </cell>
          <cell r="F39">
            <v>115146.47628</v>
          </cell>
        </row>
        <row r="40">
          <cell r="C40">
            <v>326.07337143</v>
          </cell>
          <cell r="D40">
            <v>282.00700133</v>
          </cell>
          <cell r="E40">
            <v>114125.68</v>
          </cell>
          <cell r="F40">
            <v>98702.450466</v>
          </cell>
        </row>
        <row r="41">
          <cell r="C41">
            <v>256.8416</v>
          </cell>
          <cell r="D41">
            <v>231.19409088</v>
          </cell>
          <cell r="E41">
            <v>89894.56</v>
          </cell>
          <cell r="F41">
            <v>80917.931807</v>
          </cell>
        </row>
        <row r="42">
          <cell r="C42">
            <v>151.3634</v>
          </cell>
          <cell r="D42">
            <v>158.08137428</v>
          </cell>
          <cell r="E42">
            <v>52977.19</v>
          </cell>
          <cell r="F42">
            <v>55328.480998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35"/>
  <sheetViews>
    <sheetView tabSelected="1" workbookViewId="0">
      <selection activeCell="A1" sqref="A1"/>
    </sheetView>
  </sheetViews>
  <sheetFormatPr defaultColWidth="9" defaultRowHeight="15" outlineLevelCol="2"/>
  <cols>
    <col min="1" max="1" width="1.14285714285714" style="249" customWidth="1"/>
    <col min="2" max="2" width="63.1428571428571" style="249" customWidth="1"/>
    <col min="3" max="16384" width="9.14285714285714" style="249"/>
  </cols>
  <sheetData>
    <row r="1" spans="2:2">
      <c r="B1" s="250" t="s">
        <v>0</v>
      </c>
    </row>
    <row r="2" spans="2:2">
      <c r="B2" s="251" t="s">
        <v>1</v>
      </c>
    </row>
    <row r="3" spans="2:2">
      <c r="B3" s="251"/>
    </row>
    <row r="4" spans="2:2">
      <c r="B4" s="250" t="s">
        <v>2</v>
      </c>
    </row>
    <row r="5" spans="2:2">
      <c r="B5" s="251" t="s">
        <v>3</v>
      </c>
    </row>
    <row r="6" spans="2:2">
      <c r="B6" s="251"/>
    </row>
    <row r="7" spans="2:2">
      <c r="B7" s="250" t="s">
        <v>4</v>
      </c>
    </row>
    <row r="8" spans="2:2">
      <c r="B8" s="251" t="s">
        <v>5</v>
      </c>
    </row>
    <row r="10" spans="2:3">
      <c r="B10" s="250" t="s">
        <v>6</v>
      </c>
      <c r="C10" s="252"/>
    </row>
    <row r="11" spans="2:2">
      <c r="B11" s="251" t="s">
        <v>7</v>
      </c>
    </row>
    <row r="13" spans="2:2">
      <c r="B13" s="250" t="s">
        <v>8</v>
      </c>
    </row>
    <row r="14" spans="2:2">
      <c r="B14" s="251" t="s">
        <v>9</v>
      </c>
    </row>
    <row r="16" spans="2:2">
      <c r="B16" s="250" t="s">
        <v>10</v>
      </c>
    </row>
    <row r="17" spans="2:2">
      <c r="B17" s="251" t="s">
        <v>11</v>
      </c>
    </row>
    <row r="18" spans="2:2">
      <c r="B18" s="251"/>
    </row>
    <row r="19" spans="2:2">
      <c r="B19" s="250" t="s">
        <v>12</v>
      </c>
    </row>
    <row r="20" spans="2:2">
      <c r="B20" s="251" t="s">
        <v>13</v>
      </c>
    </row>
    <row r="21" spans="2:2">
      <c r="B21" s="251"/>
    </row>
    <row r="22" spans="2:2">
      <c r="B22" s="250" t="s">
        <v>14</v>
      </c>
    </row>
    <row r="23" spans="2:2">
      <c r="B23" s="251" t="s">
        <v>15</v>
      </c>
    </row>
    <row r="24" spans="2:2">
      <c r="B24" s="251"/>
    </row>
    <row r="25" spans="2:2">
      <c r="B25" s="250" t="s">
        <v>16</v>
      </c>
    </row>
    <row r="26" spans="2:2">
      <c r="B26" s="251" t="s">
        <v>17</v>
      </c>
    </row>
    <row r="27" spans="2:2">
      <c r="B27" s="251"/>
    </row>
    <row r="28" spans="2:2">
      <c r="B28" s="251"/>
    </row>
    <row r="29" spans="2:2">
      <c r="B29" s="251"/>
    </row>
    <row r="30" spans="2:2">
      <c r="B30" s="251"/>
    </row>
    <row r="31" spans="2:2">
      <c r="B31" s="251"/>
    </row>
    <row r="32" spans="2:2">
      <c r="B32" s="251"/>
    </row>
    <row r="33" spans="2:2">
      <c r="B33" s="251"/>
    </row>
    <row r="34" spans="2:2">
      <c r="B34" s="251"/>
    </row>
    <row r="35" spans="2:2">
      <c r="B35" s="251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18"/>
  <sheetViews>
    <sheetView workbookViewId="0">
      <selection activeCell="C22" sqref="C22"/>
    </sheetView>
  </sheetViews>
  <sheetFormatPr defaultColWidth="9" defaultRowHeight="15" outlineLevelCol="3"/>
  <cols>
    <col min="1" max="1" width="9.14285714285714" style="1"/>
    <col min="2" max="2" width="10.7142857142857" style="1" customWidth="1"/>
    <col min="3" max="3" width="40.7142857142857" style="1" customWidth="1"/>
    <col min="4" max="4" width="13.4285714285714" style="1" customWidth="1"/>
    <col min="5" max="16384" width="9.14285714285714" style="1"/>
  </cols>
  <sheetData>
    <row r="1" ht="15.75"/>
    <row r="2" ht="15.75" spans="2:4">
      <c r="B2" s="231" t="s">
        <v>18</v>
      </c>
      <c r="C2" s="241" t="s">
        <v>19</v>
      </c>
      <c r="D2" s="241" t="s">
        <v>20</v>
      </c>
    </row>
    <row r="3" ht="15.75" spans="2:4">
      <c r="B3" s="242" t="s">
        <v>21</v>
      </c>
      <c r="C3" s="243" t="s">
        <v>22</v>
      </c>
      <c r="D3" s="243">
        <v>272.5</v>
      </c>
    </row>
    <row r="4" ht="15.75" spans="2:4">
      <c r="B4" s="244" t="s">
        <v>23</v>
      </c>
      <c r="C4" s="245" t="s">
        <v>24</v>
      </c>
      <c r="D4" s="243">
        <v>29.2</v>
      </c>
    </row>
    <row r="5" ht="15.75" spans="2:4">
      <c r="B5" s="244" t="s">
        <v>25</v>
      </c>
      <c r="C5" s="245" t="s">
        <v>26</v>
      </c>
      <c r="D5" s="243">
        <v>14.29792</v>
      </c>
    </row>
    <row r="6" ht="15.75" spans="2:4">
      <c r="B6" s="244" t="s">
        <v>27</v>
      </c>
      <c r="C6" s="245" t="s">
        <v>28</v>
      </c>
      <c r="D6" s="243">
        <v>24.153048</v>
      </c>
    </row>
    <row r="7" ht="15.75" spans="2:4">
      <c r="B7" s="244" t="s">
        <v>29</v>
      </c>
      <c r="C7" s="245" t="s">
        <v>30</v>
      </c>
      <c r="D7" s="243">
        <v>713.59</v>
      </c>
    </row>
    <row r="8" ht="15.75" spans="2:4">
      <c r="B8" s="244" t="s">
        <v>31</v>
      </c>
      <c r="C8" s="245" t="s">
        <v>32</v>
      </c>
      <c r="D8" s="243">
        <v>65.25</v>
      </c>
    </row>
    <row r="9" ht="15.75" spans="2:4">
      <c r="B9" s="244" t="s">
        <v>33</v>
      </c>
      <c r="C9" s="245" t="s">
        <v>34</v>
      </c>
      <c r="D9" s="243">
        <v>4721.85</v>
      </c>
    </row>
    <row r="10" ht="15.75" spans="2:4">
      <c r="B10" s="244" t="s">
        <v>35</v>
      </c>
      <c r="C10" s="245" t="s">
        <v>36</v>
      </c>
      <c r="D10" s="243">
        <v>58.875</v>
      </c>
    </row>
    <row r="11" ht="15.75" spans="2:4">
      <c r="B11" s="244" t="s">
        <v>37</v>
      </c>
      <c r="C11" s="245" t="s">
        <v>38</v>
      </c>
      <c r="D11" s="243">
        <v>3983.18</v>
      </c>
    </row>
    <row r="12" ht="15.75" spans="2:4">
      <c r="B12" s="244" t="s">
        <v>39</v>
      </c>
      <c r="C12" s="245" t="s">
        <v>40</v>
      </c>
      <c r="D12" s="243">
        <v>63.325</v>
      </c>
    </row>
    <row r="13" ht="15.75" spans="2:4">
      <c r="B13" s="244" t="s">
        <v>41</v>
      </c>
      <c r="C13" s="245" t="s">
        <v>42</v>
      </c>
      <c r="D13" s="243">
        <v>3679.825</v>
      </c>
    </row>
    <row r="14" ht="15.75" spans="2:4">
      <c r="B14" s="244" t="s">
        <v>43</v>
      </c>
      <c r="C14" s="245" t="s">
        <v>44</v>
      </c>
      <c r="D14" s="243">
        <v>64.25</v>
      </c>
    </row>
    <row r="15" ht="15.75" spans="2:4">
      <c r="B15" s="244" t="s">
        <v>45</v>
      </c>
      <c r="C15" s="245" t="s">
        <v>46</v>
      </c>
      <c r="D15" s="243">
        <v>4050</v>
      </c>
    </row>
    <row r="16" ht="15.75" spans="2:4">
      <c r="B16" s="244" t="s">
        <v>47</v>
      </c>
      <c r="C16" s="245" t="s">
        <v>48</v>
      </c>
      <c r="D16" s="243">
        <v>78.5</v>
      </c>
    </row>
    <row r="17" ht="15.75" spans="2:4">
      <c r="B17" s="244" t="s">
        <v>49</v>
      </c>
      <c r="C17" s="245" t="s">
        <v>50</v>
      </c>
      <c r="D17" s="243">
        <v>4534.4</v>
      </c>
    </row>
    <row r="18" ht="15.75" spans="2:4">
      <c r="B18" s="246" t="s">
        <v>51</v>
      </c>
      <c r="C18" s="247"/>
      <c r="D18" s="248">
        <v>1764.63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86"/>
  <sheetViews>
    <sheetView workbookViewId="0">
      <selection activeCell="E22" sqref="E22"/>
    </sheetView>
  </sheetViews>
  <sheetFormatPr defaultColWidth="9" defaultRowHeight="15" outlineLevelCol="5"/>
  <cols>
    <col min="1" max="1" width="9.14285714285714" style="1"/>
    <col min="2" max="2" width="20.1428571428571" style="1" customWidth="1"/>
    <col min="3" max="3" width="9.14285714285714" style="1"/>
    <col min="4" max="4" width="4.14285714285714" style="1" customWidth="1"/>
    <col min="5" max="5" width="21.5714285714286" style="1" customWidth="1"/>
    <col min="6" max="6" width="10.8571428571429" style="1" customWidth="1"/>
    <col min="7" max="16384" width="9.14285714285714" style="1"/>
  </cols>
  <sheetData>
    <row r="1" ht="15.75"/>
    <row r="2" ht="15.75" spans="2:6">
      <c r="B2" s="231" t="s">
        <v>52</v>
      </c>
      <c r="C2" s="232" t="s">
        <v>53</v>
      </c>
      <c r="E2" s="231" t="s">
        <v>54</v>
      </c>
      <c r="F2" s="232" t="s">
        <v>55</v>
      </c>
    </row>
    <row r="3" spans="2:6">
      <c r="B3" s="233" t="s">
        <v>56</v>
      </c>
      <c r="C3" s="234">
        <v>47.0256</v>
      </c>
      <c r="E3" s="235" t="s">
        <v>57</v>
      </c>
      <c r="F3" s="236">
        <v>0</v>
      </c>
    </row>
    <row r="4" spans="2:6">
      <c r="B4" s="233" t="s">
        <v>58</v>
      </c>
      <c r="C4" s="234">
        <v>4.6666</v>
      </c>
      <c r="E4" s="235" t="s">
        <v>59</v>
      </c>
      <c r="F4" s="236">
        <v>0</v>
      </c>
    </row>
    <row r="5" spans="2:6">
      <c r="B5" s="233" t="s">
        <v>29</v>
      </c>
      <c r="C5" s="234">
        <v>158.616118</v>
      </c>
      <c r="E5" s="235" t="s">
        <v>60</v>
      </c>
      <c r="F5" s="236">
        <v>3</v>
      </c>
    </row>
    <row r="6" spans="2:6">
      <c r="B6" s="233" t="s">
        <v>61</v>
      </c>
      <c r="C6" s="234">
        <v>10.1774</v>
      </c>
      <c r="E6" s="235" t="s">
        <v>62</v>
      </c>
      <c r="F6" s="236">
        <v>4</v>
      </c>
    </row>
    <row r="7" spans="2:6">
      <c r="B7" s="233" t="s">
        <v>43</v>
      </c>
      <c r="C7" s="234">
        <v>15.26695</v>
      </c>
      <c r="E7" s="235" t="s">
        <v>63</v>
      </c>
      <c r="F7" s="236">
        <v>3</v>
      </c>
    </row>
    <row r="8" spans="2:6">
      <c r="B8" s="233" t="s">
        <v>64</v>
      </c>
      <c r="C8" s="234">
        <v>333.40733</v>
      </c>
      <c r="E8" s="235" t="s">
        <v>65</v>
      </c>
      <c r="F8" s="236" t="s">
        <v>66</v>
      </c>
    </row>
    <row r="9" spans="2:6">
      <c r="B9" s="233" t="s">
        <v>45</v>
      </c>
      <c r="C9" s="234">
        <v>707.6272509</v>
      </c>
      <c r="E9" s="235" t="s">
        <v>67</v>
      </c>
      <c r="F9" s="236">
        <v>1</v>
      </c>
    </row>
    <row r="10" spans="2:6">
      <c r="B10" s="233" t="s">
        <v>68</v>
      </c>
      <c r="C10" s="234">
        <v>23.23258</v>
      </c>
      <c r="E10" s="235" t="s">
        <v>69</v>
      </c>
      <c r="F10" s="236">
        <v>0</v>
      </c>
    </row>
    <row r="11" spans="2:6">
      <c r="B11" s="233" t="s">
        <v>70</v>
      </c>
      <c r="C11" s="234">
        <v>25.3455382</v>
      </c>
      <c r="E11" s="235" t="s">
        <v>71</v>
      </c>
      <c r="F11" s="236">
        <v>0</v>
      </c>
    </row>
    <row r="12" spans="2:6">
      <c r="B12" s="233" t="s">
        <v>25</v>
      </c>
      <c r="C12" s="234">
        <v>1.7584067</v>
      </c>
      <c r="E12" s="235" t="s">
        <v>72</v>
      </c>
      <c r="F12" s="236">
        <v>0</v>
      </c>
    </row>
    <row r="13" spans="2:6">
      <c r="B13" s="233" t="s">
        <v>23</v>
      </c>
      <c r="C13" s="234">
        <v>9.91152</v>
      </c>
      <c r="E13" s="235" t="s">
        <v>73</v>
      </c>
      <c r="F13" s="236">
        <v>0</v>
      </c>
    </row>
    <row r="14" spans="2:6">
      <c r="B14" s="233" t="s">
        <v>74</v>
      </c>
      <c r="C14" s="234">
        <v>14.543</v>
      </c>
      <c r="E14" s="235" t="s">
        <v>75</v>
      </c>
      <c r="F14" s="236">
        <v>1</v>
      </c>
    </row>
    <row r="15" spans="2:6">
      <c r="B15" s="233" t="s">
        <v>39</v>
      </c>
      <c r="C15" s="234">
        <v>12.90896</v>
      </c>
      <c r="E15" s="235" t="s">
        <v>76</v>
      </c>
      <c r="F15" s="236">
        <v>4</v>
      </c>
    </row>
    <row r="16" spans="2:6">
      <c r="B16" s="233" t="s">
        <v>41</v>
      </c>
      <c r="C16" s="234">
        <v>463.40207</v>
      </c>
      <c r="E16" s="235" t="s">
        <v>77</v>
      </c>
      <c r="F16" s="236">
        <v>3</v>
      </c>
    </row>
    <row r="17" spans="2:6">
      <c r="B17" s="233" t="s">
        <v>78</v>
      </c>
      <c r="C17" s="234">
        <v>19.645</v>
      </c>
      <c r="E17" s="235" t="s">
        <v>79</v>
      </c>
      <c r="F17" s="236">
        <v>4</v>
      </c>
    </row>
    <row r="18" spans="2:6">
      <c r="B18" s="233" t="s">
        <v>21</v>
      </c>
      <c r="C18" s="234">
        <v>53.6348</v>
      </c>
      <c r="E18" s="235" t="s">
        <v>80</v>
      </c>
      <c r="F18" s="236">
        <v>0</v>
      </c>
    </row>
    <row r="19" spans="2:6">
      <c r="B19" s="233" t="s">
        <v>81</v>
      </c>
      <c r="C19" s="234">
        <v>2.9097327</v>
      </c>
      <c r="E19" s="235" t="s">
        <v>82</v>
      </c>
      <c r="F19" s="236">
        <v>2</v>
      </c>
    </row>
    <row r="20" spans="2:6">
      <c r="B20" s="233" t="s">
        <v>83</v>
      </c>
      <c r="C20" s="234">
        <v>6.4263087</v>
      </c>
      <c r="E20" s="235" t="s">
        <v>84</v>
      </c>
      <c r="F20" s="236">
        <v>5</v>
      </c>
    </row>
    <row r="21" spans="2:6">
      <c r="B21" s="233" t="s">
        <v>85</v>
      </c>
      <c r="C21" s="234">
        <v>-0.1304535</v>
      </c>
      <c r="E21" s="235" t="s">
        <v>86</v>
      </c>
      <c r="F21" s="236">
        <v>4</v>
      </c>
    </row>
    <row r="22" spans="2:6">
      <c r="B22" s="233" t="s">
        <v>87</v>
      </c>
      <c r="C22" s="234">
        <v>3.6002376</v>
      </c>
      <c r="E22" s="235" t="s">
        <v>88</v>
      </c>
      <c r="F22" s="236">
        <v>3</v>
      </c>
    </row>
    <row r="23" spans="2:6">
      <c r="B23" s="233" t="s">
        <v>89</v>
      </c>
      <c r="C23" s="234">
        <v>6.7472964</v>
      </c>
      <c r="E23" s="235" t="s">
        <v>90</v>
      </c>
      <c r="F23" s="236">
        <v>0</v>
      </c>
    </row>
    <row r="24" spans="2:6">
      <c r="B24" s="233" t="s">
        <v>91</v>
      </c>
      <c r="C24" s="234">
        <v>3.6999094</v>
      </c>
      <c r="E24" s="235" t="s">
        <v>92</v>
      </c>
      <c r="F24" s="236">
        <v>3</v>
      </c>
    </row>
    <row r="25" spans="2:6">
      <c r="B25" s="233" t="s">
        <v>93</v>
      </c>
      <c r="C25" s="234">
        <v>2.2887792</v>
      </c>
      <c r="E25" s="235" t="s">
        <v>94</v>
      </c>
      <c r="F25" s="236">
        <v>5</v>
      </c>
    </row>
    <row r="26" spans="2:6">
      <c r="B26" s="233" t="s">
        <v>95</v>
      </c>
      <c r="C26" s="234">
        <v>5.6112979</v>
      </c>
      <c r="E26" s="235" t="s">
        <v>96</v>
      </c>
      <c r="F26" s="236">
        <v>4</v>
      </c>
    </row>
    <row r="27" spans="2:6">
      <c r="B27" s="233" t="s">
        <v>97</v>
      </c>
      <c r="C27" s="234">
        <v>0.6969153</v>
      </c>
      <c r="E27" s="235" t="s">
        <v>98</v>
      </c>
      <c r="F27" s="236">
        <v>1</v>
      </c>
    </row>
    <row r="28" spans="2:6">
      <c r="B28" s="233" t="s">
        <v>99</v>
      </c>
      <c r="C28" s="234">
        <v>3.2432298</v>
      </c>
      <c r="E28" s="235" t="s">
        <v>100</v>
      </c>
      <c r="F28" s="236">
        <v>2</v>
      </c>
    </row>
    <row r="29" spans="2:6">
      <c r="B29" s="233" t="s">
        <v>101</v>
      </c>
      <c r="C29" s="234">
        <v>6.5847833</v>
      </c>
      <c r="E29" s="235" t="s">
        <v>102</v>
      </c>
      <c r="F29" s="236">
        <v>0</v>
      </c>
    </row>
    <row r="30" spans="2:6">
      <c r="B30" s="233" t="s">
        <v>103</v>
      </c>
      <c r="C30" s="234">
        <v>3.6050007</v>
      </c>
      <c r="E30" s="235" t="s">
        <v>104</v>
      </c>
      <c r="F30" s="236">
        <v>0</v>
      </c>
    </row>
    <row r="31" spans="2:6">
      <c r="B31" s="233" t="s">
        <v>105</v>
      </c>
      <c r="C31" s="234">
        <v>6.808132</v>
      </c>
      <c r="E31" s="235" t="s">
        <v>106</v>
      </c>
      <c r="F31" s="236">
        <v>1</v>
      </c>
    </row>
    <row r="32" spans="2:6">
      <c r="B32" s="233" t="s">
        <v>31</v>
      </c>
      <c r="C32" s="234">
        <v>13.26964</v>
      </c>
      <c r="E32" s="235" t="s">
        <v>107</v>
      </c>
      <c r="F32" s="236">
        <v>0</v>
      </c>
    </row>
    <row r="33" spans="2:6">
      <c r="B33" s="233" t="s">
        <v>33</v>
      </c>
      <c r="C33" s="234">
        <v>694.6440064</v>
      </c>
      <c r="E33" s="235" t="s">
        <v>108</v>
      </c>
      <c r="F33" s="236">
        <v>0</v>
      </c>
    </row>
    <row r="34" spans="2:6">
      <c r="B34" s="233" t="s">
        <v>27</v>
      </c>
      <c r="C34" s="234">
        <v>3.5229855</v>
      </c>
      <c r="E34" s="235" t="s">
        <v>109</v>
      </c>
      <c r="F34" s="236">
        <v>1</v>
      </c>
    </row>
    <row r="35" spans="2:6">
      <c r="B35" s="233" t="s">
        <v>110</v>
      </c>
      <c r="C35" s="234">
        <v>3.0674</v>
      </c>
      <c r="E35" s="235" t="s">
        <v>111</v>
      </c>
      <c r="F35" s="236">
        <v>0</v>
      </c>
    </row>
    <row r="36" spans="2:6">
      <c r="B36" s="233" t="s">
        <v>112</v>
      </c>
      <c r="C36" s="234">
        <v>0.1104</v>
      </c>
      <c r="E36" s="235" t="s">
        <v>113</v>
      </c>
      <c r="F36" s="236">
        <v>1</v>
      </c>
    </row>
    <row r="37" spans="2:6">
      <c r="B37" s="233" t="s">
        <v>114</v>
      </c>
      <c r="C37" s="234">
        <v>0.5004</v>
      </c>
      <c r="E37" s="235" t="s">
        <v>115</v>
      </c>
      <c r="F37" s="236">
        <v>0</v>
      </c>
    </row>
    <row r="38" spans="2:6">
      <c r="B38" s="233" t="s">
        <v>116</v>
      </c>
      <c r="C38" s="234">
        <v>0.3924</v>
      </c>
      <c r="E38" s="235" t="s">
        <v>117</v>
      </c>
      <c r="F38" s="236">
        <v>0</v>
      </c>
    </row>
    <row r="39" spans="2:6">
      <c r="B39" s="233" t="s">
        <v>118</v>
      </c>
      <c r="C39" s="234">
        <v>1.8474</v>
      </c>
      <c r="E39" s="235" t="s">
        <v>119</v>
      </c>
      <c r="F39" s="236">
        <v>0</v>
      </c>
    </row>
    <row r="40" spans="2:6">
      <c r="B40" s="233" t="s">
        <v>120</v>
      </c>
      <c r="C40" s="234">
        <v>0.0556</v>
      </c>
      <c r="E40" s="235" t="s">
        <v>121</v>
      </c>
      <c r="F40" s="236">
        <v>0</v>
      </c>
    </row>
    <row r="41" spans="2:6">
      <c r="B41" s="233" t="s">
        <v>122</v>
      </c>
      <c r="C41" s="234">
        <v>0.0466</v>
      </c>
      <c r="E41" s="235" t="s">
        <v>123</v>
      </c>
      <c r="F41" s="236">
        <v>0</v>
      </c>
    </row>
    <row r="42" spans="2:6">
      <c r="B42" s="233" t="s">
        <v>124</v>
      </c>
      <c r="C42" s="234">
        <v>0.1146</v>
      </c>
      <c r="E42" s="235" t="s">
        <v>125</v>
      </c>
      <c r="F42" s="236">
        <v>0</v>
      </c>
    </row>
    <row r="43" spans="2:6">
      <c r="B43" s="233" t="s">
        <v>126</v>
      </c>
      <c r="C43" s="234">
        <v>2.204</v>
      </c>
      <c r="E43" s="235" t="s">
        <v>127</v>
      </c>
      <c r="F43" s="236">
        <v>0</v>
      </c>
    </row>
    <row r="44" spans="2:6">
      <c r="B44" s="233" t="s">
        <v>128</v>
      </c>
      <c r="C44" s="234">
        <v>6.1128</v>
      </c>
      <c r="E44" s="235" t="s">
        <v>129</v>
      </c>
      <c r="F44" s="236">
        <v>0</v>
      </c>
    </row>
    <row r="45" spans="2:6">
      <c r="B45" s="233" t="s">
        <v>130</v>
      </c>
      <c r="C45" s="234">
        <v>38.2048</v>
      </c>
      <c r="E45" s="235" t="s">
        <v>131</v>
      </c>
      <c r="F45" s="236">
        <v>2</v>
      </c>
    </row>
    <row r="46" spans="2:6">
      <c r="B46" s="233" t="s">
        <v>35</v>
      </c>
      <c r="C46" s="234">
        <v>13.1413</v>
      </c>
      <c r="E46" s="235" t="s">
        <v>132</v>
      </c>
      <c r="F46" s="236">
        <v>2</v>
      </c>
    </row>
    <row r="47" spans="2:6">
      <c r="B47" s="233" t="s">
        <v>37</v>
      </c>
      <c r="C47" s="234">
        <v>570.18929</v>
      </c>
      <c r="E47" s="235" t="s">
        <v>133</v>
      </c>
      <c r="F47" s="236">
        <v>0</v>
      </c>
    </row>
    <row r="48" spans="2:6">
      <c r="B48" s="233" t="s">
        <v>47</v>
      </c>
      <c r="C48" s="234">
        <v>10.53223</v>
      </c>
      <c r="E48" s="235" t="s">
        <v>134</v>
      </c>
      <c r="F48" s="236">
        <v>0</v>
      </c>
    </row>
    <row r="49" ht="15.75" spans="2:6">
      <c r="B49" s="237" t="s">
        <v>49</v>
      </c>
      <c r="C49" s="238">
        <v>410.00216</v>
      </c>
      <c r="E49" s="235" t="s">
        <v>135</v>
      </c>
      <c r="F49" s="236">
        <v>0</v>
      </c>
    </row>
    <row r="50" spans="5:6">
      <c r="E50" s="235" t="s">
        <v>136</v>
      </c>
      <c r="F50" s="236">
        <v>1</v>
      </c>
    </row>
    <row r="51" spans="5:6">
      <c r="E51" s="235" t="s">
        <v>137</v>
      </c>
      <c r="F51" s="236">
        <v>1</v>
      </c>
    </row>
    <row r="52" spans="5:6">
      <c r="E52" s="235" t="s">
        <v>138</v>
      </c>
      <c r="F52" s="236">
        <v>1</v>
      </c>
    </row>
    <row r="53" spans="5:6">
      <c r="E53" s="235" t="s">
        <v>139</v>
      </c>
      <c r="F53" s="236">
        <v>2</v>
      </c>
    </row>
    <row r="54" spans="5:6">
      <c r="E54" s="235" t="s">
        <v>140</v>
      </c>
      <c r="F54" s="236">
        <v>0</v>
      </c>
    </row>
    <row r="55" spans="5:6">
      <c r="E55" s="235" t="s">
        <v>141</v>
      </c>
      <c r="F55" s="236">
        <v>2</v>
      </c>
    </row>
    <row r="56" spans="5:6">
      <c r="E56" s="235" t="s">
        <v>142</v>
      </c>
      <c r="F56" s="236">
        <v>3</v>
      </c>
    </row>
    <row r="57" spans="5:6">
      <c r="E57" s="235" t="s">
        <v>143</v>
      </c>
      <c r="F57" s="236">
        <v>0</v>
      </c>
    </row>
    <row r="58" spans="5:6">
      <c r="E58" s="235" t="s">
        <v>144</v>
      </c>
      <c r="F58" s="236">
        <v>0</v>
      </c>
    </row>
    <row r="59" spans="5:6">
      <c r="E59" s="235" t="s">
        <v>145</v>
      </c>
      <c r="F59" s="236">
        <v>0</v>
      </c>
    </row>
    <row r="60" spans="5:6">
      <c r="E60" s="235" t="s">
        <v>146</v>
      </c>
      <c r="F60" s="236">
        <v>1</v>
      </c>
    </row>
    <row r="61" spans="5:6">
      <c r="E61" s="235" t="s">
        <v>147</v>
      </c>
      <c r="F61" s="236">
        <v>1</v>
      </c>
    </row>
    <row r="62" spans="5:6">
      <c r="E62" s="235" t="s">
        <v>148</v>
      </c>
      <c r="F62" s="236">
        <v>0</v>
      </c>
    </row>
    <row r="63" spans="5:6">
      <c r="E63" s="235" t="s">
        <v>149</v>
      </c>
      <c r="F63" s="236">
        <v>0</v>
      </c>
    </row>
    <row r="64" spans="5:6">
      <c r="E64" s="235" t="s">
        <v>150</v>
      </c>
      <c r="F64" s="236">
        <v>0</v>
      </c>
    </row>
    <row r="65" spans="5:6">
      <c r="E65" s="235" t="s">
        <v>151</v>
      </c>
      <c r="F65" s="236">
        <v>1</v>
      </c>
    </row>
    <row r="66" spans="5:6">
      <c r="E66" s="235" t="s">
        <v>152</v>
      </c>
      <c r="F66" s="236">
        <v>0</v>
      </c>
    </row>
    <row r="67" spans="5:6">
      <c r="E67" s="235" t="s">
        <v>153</v>
      </c>
      <c r="F67" s="236">
        <v>1</v>
      </c>
    </row>
    <row r="68" spans="5:6">
      <c r="E68" s="235" t="s">
        <v>154</v>
      </c>
      <c r="F68" s="236">
        <v>1</v>
      </c>
    </row>
    <row r="69" spans="5:6">
      <c r="E69" s="235" t="s">
        <v>155</v>
      </c>
      <c r="F69" s="236">
        <v>0</v>
      </c>
    </row>
    <row r="70" spans="5:6">
      <c r="E70" s="235" t="s">
        <v>156</v>
      </c>
      <c r="F70" s="236">
        <v>0</v>
      </c>
    </row>
    <row r="71" spans="5:6">
      <c r="E71" s="235" t="s">
        <v>157</v>
      </c>
      <c r="F71" s="236">
        <v>0</v>
      </c>
    </row>
    <row r="72" spans="5:6">
      <c r="E72" s="235" t="s">
        <v>158</v>
      </c>
      <c r="F72" s="236">
        <v>4</v>
      </c>
    </row>
    <row r="73" spans="5:6">
      <c r="E73" s="235" t="s">
        <v>159</v>
      </c>
      <c r="F73" s="236">
        <v>9</v>
      </c>
    </row>
    <row r="74" spans="5:6">
      <c r="E74" s="235" t="s">
        <v>160</v>
      </c>
      <c r="F74" s="236">
        <v>5</v>
      </c>
    </row>
    <row r="75" spans="5:6">
      <c r="E75" s="235" t="s">
        <v>161</v>
      </c>
      <c r="F75" s="236">
        <v>0</v>
      </c>
    </row>
    <row r="76" spans="5:6">
      <c r="E76" s="235" t="s">
        <v>162</v>
      </c>
      <c r="F76" s="236">
        <v>0</v>
      </c>
    </row>
    <row r="77" spans="5:6">
      <c r="E77" s="235" t="s">
        <v>163</v>
      </c>
      <c r="F77" s="236">
        <v>0</v>
      </c>
    </row>
    <row r="78" spans="5:6">
      <c r="E78" s="235" t="s">
        <v>164</v>
      </c>
      <c r="F78" s="236">
        <v>0</v>
      </c>
    </row>
    <row r="79" spans="5:6">
      <c r="E79" s="235" t="s">
        <v>165</v>
      </c>
      <c r="F79" s="236">
        <v>-1</v>
      </c>
    </row>
    <row r="80" spans="5:6">
      <c r="E80" s="235" t="s">
        <v>166</v>
      </c>
      <c r="F80" s="236">
        <v>0</v>
      </c>
    </row>
    <row r="81" spans="5:6">
      <c r="E81" s="235" t="s">
        <v>167</v>
      </c>
      <c r="F81" s="236">
        <v>0</v>
      </c>
    </row>
    <row r="82" spans="5:6">
      <c r="E82" s="235" t="s">
        <v>168</v>
      </c>
      <c r="F82" s="236">
        <v>1</v>
      </c>
    </row>
    <row r="83" spans="5:6">
      <c r="E83" s="235" t="s">
        <v>169</v>
      </c>
      <c r="F83" s="236">
        <v>0</v>
      </c>
    </row>
    <row r="84" spans="5:6">
      <c r="E84" s="235" t="s">
        <v>170</v>
      </c>
      <c r="F84" s="236">
        <v>0</v>
      </c>
    </row>
    <row r="85" spans="5:6">
      <c r="E85" s="235" t="s">
        <v>171</v>
      </c>
      <c r="F85" s="236">
        <v>1</v>
      </c>
    </row>
    <row r="86" ht="15.75" spans="5:6">
      <c r="E86" s="239" t="s">
        <v>172</v>
      </c>
      <c r="F86" s="240">
        <v>0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T47"/>
  <sheetViews>
    <sheetView workbookViewId="0">
      <selection activeCell="D7" sqref="D7"/>
    </sheetView>
  </sheetViews>
  <sheetFormatPr defaultColWidth="9" defaultRowHeight="15"/>
  <cols>
    <col min="1" max="1" width="3.28571428571429" style="1" customWidth="1"/>
    <col min="2" max="2" width="9.14285714285714" style="1"/>
    <col min="3" max="3" width="11.2857142857143" style="1" customWidth="1"/>
    <col min="4" max="4" width="24" style="1" customWidth="1"/>
    <col min="5" max="16384" width="9.14285714285714" style="1"/>
  </cols>
  <sheetData>
    <row r="1" ht="15.75"/>
    <row r="2" ht="15.75" spans="2:20">
      <c r="B2" s="91" t="s">
        <v>173</v>
      </c>
      <c r="C2" s="91" t="s">
        <v>174</v>
      </c>
      <c r="D2" s="91" t="s">
        <v>175</v>
      </c>
      <c r="E2" s="91" t="s">
        <v>176</v>
      </c>
      <c r="F2" s="91" t="s">
        <v>177</v>
      </c>
      <c r="G2" s="91" t="s">
        <v>178</v>
      </c>
      <c r="H2" s="91" t="s">
        <v>179</v>
      </c>
      <c r="I2" s="91" t="s">
        <v>180</v>
      </c>
      <c r="J2" s="91" t="s">
        <v>181</v>
      </c>
      <c r="K2" s="91" t="s">
        <v>182</v>
      </c>
      <c r="L2" s="91" t="s">
        <v>183</v>
      </c>
      <c r="M2" s="91" t="s">
        <v>184</v>
      </c>
      <c r="N2" s="91" t="s">
        <v>185</v>
      </c>
      <c r="O2" s="91" t="s">
        <v>186</v>
      </c>
      <c r="P2" s="91" t="s">
        <v>187</v>
      </c>
      <c r="Q2" s="91" t="s">
        <v>188</v>
      </c>
      <c r="R2" s="91" t="s">
        <v>189</v>
      </c>
      <c r="S2" s="91" t="s">
        <v>190</v>
      </c>
      <c r="T2" s="91" t="s">
        <v>191</v>
      </c>
    </row>
    <row r="3" spans="2:20">
      <c r="B3" s="92">
        <v>1</v>
      </c>
      <c r="C3" s="93" t="s">
        <v>93</v>
      </c>
      <c r="D3" s="94" t="s">
        <v>192</v>
      </c>
      <c r="E3" s="95">
        <v>0.93083</v>
      </c>
      <c r="F3" s="96">
        <v>0.07166</v>
      </c>
      <c r="G3" s="96">
        <v>0.01124</v>
      </c>
      <c r="H3" s="96">
        <v>0.0998</v>
      </c>
      <c r="I3" s="96">
        <v>0.11859</v>
      </c>
      <c r="J3" s="96">
        <v>0.06725</v>
      </c>
      <c r="K3" s="96">
        <v>0.01192</v>
      </c>
      <c r="L3" s="96">
        <v>0.00423</v>
      </c>
      <c r="M3" s="96">
        <v>0.06047</v>
      </c>
      <c r="N3" s="96">
        <v>0.02612</v>
      </c>
      <c r="O3" s="96">
        <v>0.01645</v>
      </c>
      <c r="P3" s="96">
        <v>0.00293</v>
      </c>
      <c r="Q3" s="96">
        <v>0.01157</v>
      </c>
      <c r="R3" s="96">
        <v>-0.00165</v>
      </c>
      <c r="S3" s="96">
        <v>0.00584</v>
      </c>
      <c r="T3" s="225">
        <v>-0.00695</v>
      </c>
    </row>
    <row r="4" spans="2:20">
      <c r="B4" s="97">
        <v>1</v>
      </c>
      <c r="C4" s="98" t="s">
        <v>31</v>
      </c>
      <c r="D4" s="99" t="s">
        <v>32</v>
      </c>
      <c r="E4" s="100">
        <v>0.90674</v>
      </c>
      <c r="F4" s="96">
        <v>0.0523</v>
      </c>
      <c r="G4" s="96">
        <v>0.01844</v>
      </c>
      <c r="H4" s="96">
        <v>0.09795</v>
      </c>
      <c r="I4" s="96">
        <v>-0.04053</v>
      </c>
      <c r="J4" s="96">
        <v>0.11256</v>
      </c>
      <c r="K4" s="96">
        <v>0.01781</v>
      </c>
      <c r="L4" s="96">
        <v>0.00625</v>
      </c>
      <c r="M4" s="96">
        <v>0.04979</v>
      </c>
      <c r="N4" s="96">
        <v>0.07901</v>
      </c>
      <c r="O4" s="96">
        <v>0.02598</v>
      </c>
      <c r="P4" s="96">
        <v>0.00948</v>
      </c>
      <c r="Q4" s="96">
        <v>0.02046</v>
      </c>
      <c r="R4" s="96">
        <v>0.00472</v>
      </c>
      <c r="S4" s="96">
        <v>-0.01765</v>
      </c>
      <c r="T4" s="225">
        <v>-0.00481</v>
      </c>
    </row>
    <row r="5" spans="2:20">
      <c r="B5" s="97"/>
      <c r="C5" s="98" t="s">
        <v>33</v>
      </c>
      <c r="D5" s="99" t="s">
        <v>34</v>
      </c>
      <c r="E5" s="100">
        <v>0.90644</v>
      </c>
      <c r="F5" s="96">
        <v>0.05532</v>
      </c>
      <c r="G5" s="96">
        <v>0.01383</v>
      </c>
      <c r="H5" s="96">
        <v>0.10613</v>
      </c>
      <c r="I5" s="96">
        <v>-0.03296</v>
      </c>
      <c r="J5" s="96">
        <v>0.14325</v>
      </c>
      <c r="K5" s="96">
        <v>0.0207</v>
      </c>
      <c r="L5" s="96">
        <v>0.00923</v>
      </c>
      <c r="M5" s="96">
        <v>0.03295</v>
      </c>
      <c r="N5" s="96">
        <v>0.06634</v>
      </c>
      <c r="O5" s="96">
        <v>0.02319</v>
      </c>
      <c r="P5" s="96">
        <v>0.00991</v>
      </c>
      <c r="Q5" s="96">
        <v>0.0175</v>
      </c>
      <c r="R5" s="96">
        <v>0.00652</v>
      </c>
      <c r="S5" s="96">
        <v>-0.01875</v>
      </c>
      <c r="T5" s="225">
        <v>-0.00558</v>
      </c>
    </row>
    <row r="6" spans="2:20">
      <c r="B6" s="97"/>
      <c r="C6" s="98" t="s">
        <v>95</v>
      </c>
      <c r="D6" s="99" t="s">
        <v>193</v>
      </c>
      <c r="E6" s="100">
        <v>0.89336</v>
      </c>
      <c r="F6" s="96">
        <v>0.09536</v>
      </c>
      <c r="G6" s="96">
        <v>-0.00278</v>
      </c>
      <c r="H6" s="96">
        <v>0.09612</v>
      </c>
      <c r="I6" s="96">
        <v>0.28001</v>
      </c>
      <c r="J6" s="96">
        <v>0.04789</v>
      </c>
      <c r="K6" s="96">
        <v>0.01635</v>
      </c>
      <c r="L6" s="96">
        <v>0.00749</v>
      </c>
      <c r="M6" s="96">
        <v>0.04872</v>
      </c>
      <c r="N6" s="96">
        <v>-0.04808</v>
      </c>
      <c r="O6" s="96">
        <v>0.01234</v>
      </c>
      <c r="P6" s="96">
        <v>0.00489</v>
      </c>
      <c r="Q6" s="96">
        <v>0.00113</v>
      </c>
      <c r="R6" s="96">
        <v>-0.00482</v>
      </c>
      <c r="S6" s="96">
        <v>0.0313</v>
      </c>
      <c r="T6" s="225">
        <v>-0.00596</v>
      </c>
    </row>
    <row r="7" spans="2:20">
      <c r="B7" s="97">
        <v>1</v>
      </c>
      <c r="C7" s="98" t="s">
        <v>130</v>
      </c>
      <c r="D7" s="99" t="s">
        <v>194</v>
      </c>
      <c r="E7" s="100">
        <v>0.87501</v>
      </c>
      <c r="F7" s="96">
        <v>0.09824</v>
      </c>
      <c r="G7" s="96">
        <v>-0.0039</v>
      </c>
      <c r="H7" s="96">
        <v>0.12106</v>
      </c>
      <c r="I7" s="96">
        <v>0.25441</v>
      </c>
      <c r="J7" s="96">
        <v>0.10635</v>
      </c>
      <c r="K7" s="96">
        <v>0.01855</v>
      </c>
      <c r="L7" s="96">
        <v>0.00984</v>
      </c>
      <c r="M7" s="96">
        <v>0.00914</v>
      </c>
      <c r="N7" s="96">
        <v>-0.04868</v>
      </c>
      <c r="O7" s="96">
        <v>0.00075</v>
      </c>
      <c r="P7" s="96">
        <v>0.00282</v>
      </c>
      <c r="Q7" s="96">
        <v>-0.00394</v>
      </c>
      <c r="R7" s="96">
        <v>-0.00039</v>
      </c>
      <c r="S7" s="96">
        <v>0.01878</v>
      </c>
      <c r="T7" s="225">
        <v>-0.00967</v>
      </c>
    </row>
    <row r="8" spans="2:20">
      <c r="B8" s="97">
        <v>1</v>
      </c>
      <c r="C8" s="98" t="s">
        <v>56</v>
      </c>
      <c r="D8" s="99" t="s">
        <v>195</v>
      </c>
      <c r="E8" s="100">
        <v>0.63455</v>
      </c>
      <c r="F8" s="96">
        <v>0.12438</v>
      </c>
      <c r="G8" s="96">
        <v>-0.07259</v>
      </c>
      <c r="H8" s="96">
        <v>0.04486</v>
      </c>
      <c r="I8" s="96">
        <v>0.09803</v>
      </c>
      <c r="J8" s="96">
        <v>0.06256</v>
      </c>
      <c r="K8" s="96">
        <v>0.01999</v>
      </c>
      <c r="L8" s="96">
        <v>0.01348</v>
      </c>
      <c r="M8" s="96">
        <v>-0.29442</v>
      </c>
      <c r="N8" s="96">
        <v>-0.04983</v>
      </c>
      <c r="O8" s="96">
        <v>-0.08738</v>
      </c>
      <c r="P8" s="96">
        <v>-0.00787</v>
      </c>
      <c r="Q8" s="96">
        <v>-0.07381</v>
      </c>
      <c r="R8" s="96">
        <v>0.02231</v>
      </c>
      <c r="S8" s="96">
        <v>-0.03</v>
      </c>
      <c r="T8" s="225">
        <v>0.01591</v>
      </c>
    </row>
    <row r="9" ht="15.75" spans="2:20">
      <c r="B9" s="101"/>
      <c r="C9" s="102" t="s">
        <v>83</v>
      </c>
      <c r="D9" s="103" t="s">
        <v>196</v>
      </c>
      <c r="E9" s="104">
        <v>0.55265</v>
      </c>
      <c r="F9" s="105">
        <v>0.05313</v>
      </c>
      <c r="G9" s="96">
        <v>-0.02587</v>
      </c>
      <c r="H9" s="96">
        <v>0.03183</v>
      </c>
      <c r="I9" s="96">
        <v>0.37303</v>
      </c>
      <c r="J9" s="96">
        <v>0.50691</v>
      </c>
      <c r="K9" s="96">
        <v>0.01937</v>
      </c>
      <c r="L9" s="96">
        <v>0.00374</v>
      </c>
      <c r="M9" s="96">
        <v>0.00722</v>
      </c>
      <c r="N9" s="96">
        <v>-0.34066</v>
      </c>
      <c r="O9" s="96">
        <v>0.02294</v>
      </c>
      <c r="P9" s="96">
        <v>0.04263</v>
      </c>
      <c r="Q9" s="96">
        <v>0.0116</v>
      </c>
      <c r="R9" s="96">
        <v>-0.008</v>
      </c>
      <c r="S9" s="96">
        <v>0.01522</v>
      </c>
      <c r="T9" s="225">
        <v>-0.03489</v>
      </c>
    </row>
    <row r="10" spans="2:20">
      <c r="B10" s="92">
        <v>1</v>
      </c>
      <c r="C10" s="106" t="s">
        <v>21</v>
      </c>
      <c r="D10" s="107" t="s">
        <v>22</v>
      </c>
      <c r="E10" s="108">
        <v>0.13558</v>
      </c>
      <c r="F10" s="109">
        <v>0.9418</v>
      </c>
      <c r="G10" s="96">
        <v>0.08673</v>
      </c>
      <c r="H10" s="96">
        <v>0.11139</v>
      </c>
      <c r="I10" s="96">
        <v>0.0637</v>
      </c>
      <c r="J10" s="96">
        <v>0.03689</v>
      </c>
      <c r="K10" s="96">
        <v>-0.015</v>
      </c>
      <c r="L10" s="96">
        <v>-0.00221</v>
      </c>
      <c r="M10" s="96">
        <v>-0.01661</v>
      </c>
      <c r="N10" s="96">
        <v>0.00888</v>
      </c>
      <c r="O10" s="96">
        <v>0.0176</v>
      </c>
      <c r="P10" s="96">
        <v>0.01113</v>
      </c>
      <c r="Q10" s="96">
        <v>-0.00615</v>
      </c>
      <c r="R10" s="96">
        <v>0.00813</v>
      </c>
      <c r="S10" s="96">
        <v>0.00728</v>
      </c>
      <c r="T10" s="225">
        <v>-0.01755</v>
      </c>
    </row>
    <row r="11" spans="2:20">
      <c r="B11" s="97">
        <v>1</v>
      </c>
      <c r="C11" s="110" t="s">
        <v>91</v>
      </c>
      <c r="D11" s="111" t="s">
        <v>197</v>
      </c>
      <c r="E11" s="112">
        <v>0.0783</v>
      </c>
      <c r="F11" s="113">
        <v>0.93665</v>
      </c>
      <c r="G11" s="96">
        <v>0.09933</v>
      </c>
      <c r="H11" s="96">
        <v>0.09654</v>
      </c>
      <c r="I11" s="96">
        <v>0.06679</v>
      </c>
      <c r="J11" s="96">
        <v>0.02815</v>
      </c>
      <c r="K11" s="96">
        <v>-0.00019</v>
      </c>
      <c r="L11" s="96">
        <v>-0.00175</v>
      </c>
      <c r="M11" s="96">
        <v>0.00358</v>
      </c>
      <c r="N11" s="96">
        <v>0.00214</v>
      </c>
      <c r="O11" s="96">
        <v>0.04901</v>
      </c>
      <c r="P11" s="96">
        <v>0.00361</v>
      </c>
      <c r="Q11" s="96">
        <v>0.00853</v>
      </c>
      <c r="R11" s="96">
        <v>-0.01021</v>
      </c>
      <c r="S11" s="96">
        <v>0.04361</v>
      </c>
      <c r="T11" s="225">
        <v>0.00692</v>
      </c>
    </row>
    <row r="12" spans="2:20">
      <c r="B12" s="97">
        <v>1</v>
      </c>
      <c r="C12" s="110" t="s">
        <v>68</v>
      </c>
      <c r="D12" s="111" t="s">
        <v>198</v>
      </c>
      <c r="E12" s="112">
        <v>0.11319</v>
      </c>
      <c r="F12" s="113">
        <v>0.89305</v>
      </c>
      <c r="G12" s="96">
        <v>0.05807</v>
      </c>
      <c r="H12" s="96">
        <v>0.06604</v>
      </c>
      <c r="I12" s="96">
        <v>0.03546</v>
      </c>
      <c r="J12" s="96">
        <v>0.03203</v>
      </c>
      <c r="K12" s="96">
        <v>-0.06398</v>
      </c>
      <c r="L12" s="96">
        <v>0.01326</v>
      </c>
      <c r="M12" s="96">
        <v>-0.01608</v>
      </c>
      <c r="N12" s="96">
        <v>0.00096</v>
      </c>
      <c r="O12" s="96">
        <v>0.00974</v>
      </c>
      <c r="P12" s="96">
        <v>0.00822</v>
      </c>
      <c r="Q12" s="96">
        <v>0.00225</v>
      </c>
      <c r="R12" s="96">
        <v>0.00613</v>
      </c>
      <c r="S12" s="96">
        <v>-0.00766</v>
      </c>
      <c r="T12" s="225">
        <v>-0.0083</v>
      </c>
    </row>
    <row r="13" spans="2:20">
      <c r="B13" s="97"/>
      <c r="C13" s="110" t="s">
        <v>27</v>
      </c>
      <c r="D13" s="111" t="s">
        <v>28</v>
      </c>
      <c r="E13" s="112">
        <v>0.08873</v>
      </c>
      <c r="F13" s="113">
        <v>0.69564</v>
      </c>
      <c r="G13" s="96">
        <v>0.04884</v>
      </c>
      <c r="H13" s="96">
        <v>0.0715</v>
      </c>
      <c r="I13" s="96">
        <v>0.06226</v>
      </c>
      <c r="J13" s="96">
        <v>0.03017</v>
      </c>
      <c r="K13" s="96">
        <v>0.51215</v>
      </c>
      <c r="L13" s="96">
        <v>0.00667</v>
      </c>
      <c r="M13" s="96">
        <v>-0.00664</v>
      </c>
      <c r="N13" s="96">
        <v>0.02107</v>
      </c>
      <c r="O13" s="96">
        <v>0.00539</v>
      </c>
      <c r="P13" s="96">
        <v>0.00029</v>
      </c>
      <c r="Q13" s="96">
        <v>0.00149</v>
      </c>
      <c r="R13" s="96">
        <v>0.01755</v>
      </c>
      <c r="S13" s="96">
        <v>0.00181</v>
      </c>
      <c r="T13" s="225">
        <v>0.00058</v>
      </c>
    </row>
    <row r="14" spans="2:20">
      <c r="B14" s="97">
        <v>1</v>
      </c>
      <c r="C14" s="110" t="s">
        <v>25</v>
      </c>
      <c r="D14" s="111" t="s">
        <v>26</v>
      </c>
      <c r="E14" s="112">
        <v>0.08194</v>
      </c>
      <c r="F14" s="113">
        <v>0.6421</v>
      </c>
      <c r="G14" s="96">
        <v>0.03457</v>
      </c>
      <c r="H14" s="96">
        <v>0.04513</v>
      </c>
      <c r="I14" s="96">
        <v>0.01768</v>
      </c>
      <c r="J14" s="96">
        <v>0.01311</v>
      </c>
      <c r="K14" s="96">
        <v>0.51767</v>
      </c>
      <c r="L14" s="96">
        <v>-0.01597</v>
      </c>
      <c r="M14" s="96">
        <v>-0.00916</v>
      </c>
      <c r="N14" s="96">
        <v>0.00628</v>
      </c>
      <c r="O14" s="96">
        <v>0.00275</v>
      </c>
      <c r="P14" s="96">
        <v>-0.0026</v>
      </c>
      <c r="Q14" s="96">
        <v>-0.01488</v>
      </c>
      <c r="R14" s="96">
        <v>-0.00403</v>
      </c>
      <c r="S14" s="96">
        <v>-0.00637</v>
      </c>
      <c r="T14" s="225">
        <v>-0.00754</v>
      </c>
    </row>
    <row r="15" ht="15.75" spans="2:20">
      <c r="B15" s="101">
        <v>1</v>
      </c>
      <c r="C15" s="114" t="s">
        <v>97</v>
      </c>
      <c r="D15" s="115" t="s">
        <v>199</v>
      </c>
      <c r="E15" s="116">
        <v>0.04996</v>
      </c>
      <c r="F15" s="117">
        <v>0.64023</v>
      </c>
      <c r="G15" s="105">
        <v>0.0566</v>
      </c>
      <c r="H15" s="96">
        <v>0.05117</v>
      </c>
      <c r="I15" s="96">
        <v>0.05197</v>
      </c>
      <c r="J15" s="96">
        <v>0.02034</v>
      </c>
      <c r="K15" s="96">
        <v>0.61823</v>
      </c>
      <c r="L15" s="96">
        <v>0.00199</v>
      </c>
      <c r="M15" s="96">
        <v>-0.01853</v>
      </c>
      <c r="N15" s="96">
        <v>-0.0049</v>
      </c>
      <c r="O15" s="96">
        <v>0.03081</v>
      </c>
      <c r="P15" s="96">
        <v>0.00274</v>
      </c>
      <c r="Q15" s="96">
        <v>0.00747</v>
      </c>
      <c r="R15" s="96">
        <v>0.00189</v>
      </c>
      <c r="S15" s="96">
        <v>0.02211</v>
      </c>
      <c r="T15" s="225">
        <v>0.02345</v>
      </c>
    </row>
    <row r="16" spans="2:20">
      <c r="B16" s="92">
        <v>1</v>
      </c>
      <c r="C16" s="118" t="s">
        <v>39</v>
      </c>
      <c r="D16" s="119" t="s">
        <v>40</v>
      </c>
      <c r="E16" s="120">
        <v>-0.05647</v>
      </c>
      <c r="F16" s="121">
        <v>0.02992</v>
      </c>
      <c r="G16" s="122">
        <v>0.89717</v>
      </c>
      <c r="H16" s="96">
        <v>0.00716</v>
      </c>
      <c r="I16" s="96">
        <v>0.07418</v>
      </c>
      <c r="J16" s="96">
        <v>0.0086</v>
      </c>
      <c r="K16" s="96">
        <v>0.01547</v>
      </c>
      <c r="L16" s="96">
        <v>0.02024</v>
      </c>
      <c r="M16" s="96">
        <v>0.01154</v>
      </c>
      <c r="N16" s="96">
        <v>0.08331</v>
      </c>
      <c r="O16" s="96">
        <v>0.00368</v>
      </c>
      <c r="P16" s="96">
        <v>-0.01005</v>
      </c>
      <c r="Q16" s="96">
        <v>-0.02169</v>
      </c>
      <c r="R16" s="96">
        <v>-0.0136</v>
      </c>
      <c r="S16" s="96">
        <v>0.01807</v>
      </c>
      <c r="T16" s="225">
        <v>-0.00929</v>
      </c>
    </row>
    <row r="17" spans="2:20">
      <c r="B17" s="97"/>
      <c r="C17" s="123" t="s">
        <v>41</v>
      </c>
      <c r="D17" s="124" t="s">
        <v>42</v>
      </c>
      <c r="E17" s="125">
        <v>0.21645</v>
      </c>
      <c r="F17" s="126">
        <v>0.0353</v>
      </c>
      <c r="G17" s="127">
        <v>0.79274</v>
      </c>
      <c r="H17" s="96">
        <v>0.00188</v>
      </c>
      <c r="I17" s="96">
        <v>0.36578</v>
      </c>
      <c r="J17" s="96">
        <v>-0.00514</v>
      </c>
      <c r="K17" s="96">
        <v>0.02892</v>
      </c>
      <c r="L17" s="96">
        <v>0.00555</v>
      </c>
      <c r="M17" s="96">
        <v>0.01383</v>
      </c>
      <c r="N17" s="96">
        <v>0.10595</v>
      </c>
      <c r="O17" s="96">
        <v>-0.00186</v>
      </c>
      <c r="P17" s="96">
        <v>-0.01445</v>
      </c>
      <c r="Q17" s="96">
        <v>-0.05005</v>
      </c>
      <c r="R17" s="96">
        <v>-0.01182</v>
      </c>
      <c r="S17" s="96">
        <v>0.0389</v>
      </c>
      <c r="T17" s="225">
        <v>-0.00581</v>
      </c>
    </row>
    <row r="18" spans="2:20">
      <c r="B18" s="97">
        <v>1</v>
      </c>
      <c r="C18" s="123" t="s">
        <v>74</v>
      </c>
      <c r="D18" s="124" t="s">
        <v>200</v>
      </c>
      <c r="E18" s="125">
        <v>-0.1212</v>
      </c>
      <c r="F18" s="126">
        <v>0.18866</v>
      </c>
      <c r="G18" s="127">
        <v>0.69561</v>
      </c>
      <c r="H18" s="96">
        <v>-0.0402</v>
      </c>
      <c r="I18" s="96">
        <v>-0.05997</v>
      </c>
      <c r="J18" s="96">
        <v>-0.01007</v>
      </c>
      <c r="K18" s="96">
        <v>0.00529</v>
      </c>
      <c r="L18" s="96">
        <v>0.0165</v>
      </c>
      <c r="M18" s="96">
        <v>0.07981</v>
      </c>
      <c r="N18" s="96">
        <v>-0.22707</v>
      </c>
      <c r="O18" s="96">
        <v>0.03217</v>
      </c>
      <c r="P18" s="96">
        <v>0.0595</v>
      </c>
      <c r="Q18" s="96">
        <v>0.04579</v>
      </c>
      <c r="R18" s="96">
        <v>0.01274</v>
      </c>
      <c r="S18" s="96">
        <v>-0.05216</v>
      </c>
      <c r="T18" s="225">
        <v>-0.00738</v>
      </c>
    </row>
    <row r="19" spans="2:20">
      <c r="B19" s="97">
        <v>1</v>
      </c>
      <c r="C19" s="123" t="s">
        <v>47</v>
      </c>
      <c r="D19" s="124" t="s">
        <v>48</v>
      </c>
      <c r="E19" s="125">
        <v>-0.08139</v>
      </c>
      <c r="F19" s="126">
        <v>0.1106</v>
      </c>
      <c r="G19" s="127">
        <v>0.65157</v>
      </c>
      <c r="H19" s="96">
        <v>0.43661</v>
      </c>
      <c r="I19" s="96">
        <v>0.21837</v>
      </c>
      <c r="J19" s="96">
        <v>0.10559</v>
      </c>
      <c r="K19" s="96">
        <v>0.00955</v>
      </c>
      <c r="L19" s="96">
        <v>-0.00205</v>
      </c>
      <c r="M19" s="96">
        <v>-0.00091</v>
      </c>
      <c r="N19" s="96">
        <v>0.34215</v>
      </c>
      <c r="O19" s="96">
        <v>-0.02589</v>
      </c>
      <c r="P19" s="96">
        <v>-0.00327</v>
      </c>
      <c r="Q19" s="96">
        <v>0.02368</v>
      </c>
      <c r="R19" s="96">
        <v>0.01483</v>
      </c>
      <c r="S19" s="96">
        <v>-0.01603</v>
      </c>
      <c r="T19" s="225">
        <v>0.01757</v>
      </c>
    </row>
    <row r="20" ht="15.75" spans="2:20">
      <c r="B20" s="101"/>
      <c r="C20" s="128" t="s">
        <v>49</v>
      </c>
      <c r="D20" s="129" t="s">
        <v>50</v>
      </c>
      <c r="E20" s="130">
        <v>0.09853</v>
      </c>
      <c r="F20" s="131">
        <v>0.11395</v>
      </c>
      <c r="G20" s="132">
        <v>0.55439</v>
      </c>
      <c r="H20" s="105">
        <v>0.45289</v>
      </c>
      <c r="I20" s="96">
        <v>0.45543</v>
      </c>
      <c r="J20" s="96">
        <v>0.08516</v>
      </c>
      <c r="K20" s="96">
        <v>0.01861</v>
      </c>
      <c r="L20" s="96">
        <v>-0.00711</v>
      </c>
      <c r="M20" s="96">
        <v>-0.00378</v>
      </c>
      <c r="N20" s="96">
        <v>0.20922</v>
      </c>
      <c r="O20" s="96">
        <v>-0.01406</v>
      </c>
      <c r="P20" s="96">
        <v>0.0066</v>
      </c>
      <c r="Q20" s="96">
        <v>0.01213</v>
      </c>
      <c r="R20" s="96">
        <v>0.01134</v>
      </c>
      <c r="S20" s="96">
        <v>-0.0126</v>
      </c>
      <c r="T20" s="225">
        <v>0.00102</v>
      </c>
    </row>
    <row r="21" spans="2:20">
      <c r="B21" s="92">
        <v>1</v>
      </c>
      <c r="C21" s="133" t="s">
        <v>35</v>
      </c>
      <c r="D21" s="134" t="s">
        <v>36</v>
      </c>
      <c r="E21" s="135">
        <v>0.06981</v>
      </c>
      <c r="F21" s="135">
        <v>0.13569</v>
      </c>
      <c r="G21" s="136">
        <v>0.08161</v>
      </c>
      <c r="H21" s="137">
        <v>0.87979</v>
      </c>
      <c r="I21" s="96">
        <v>0.02336</v>
      </c>
      <c r="J21" s="96">
        <v>0.10149</v>
      </c>
      <c r="K21" s="96">
        <v>-0.00296</v>
      </c>
      <c r="L21" s="96">
        <v>-0.00495</v>
      </c>
      <c r="M21" s="96">
        <v>0.02027</v>
      </c>
      <c r="N21" s="96">
        <v>0.23187</v>
      </c>
      <c r="O21" s="96">
        <v>-0.02879</v>
      </c>
      <c r="P21" s="96">
        <v>-0.01171</v>
      </c>
      <c r="Q21" s="96">
        <v>-0.02277</v>
      </c>
      <c r="R21" s="96">
        <v>-0.02131</v>
      </c>
      <c r="S21" s="96">
        <v>-0.00183</v>
      </c>
      <c r="T21" s="225">
        <v>0.02228</v>
      </c>
    </row>
    <row r="22" spans="2:20">
      <c r="B22" s="97"/>
      <c r="C22" s="138" t="s">
        <v>37</v>
      </c>
      <c r="D22" s="139" t="s">
        <v>38</v>
      </c>
      <c r="E22" s="140">
        <v>0.30717</v>
      </c>
      <c r="F22" s="140">
        <v>0.14175</v>
      </c>
      <c r="G22" s="141">
        <v>0.04955</v>
      </c>
      <c r="H22" s="142">
        <v>0.86414</v>
      </c>
      <c r="I22" s="96">
        <v>0.16173</v>
      </c>
      <c r="J22" s="96">
        <v>0.08505</v>
      </c>
      <c r="K22" s="96">
        <v>0.01376</v>
      </c>
      <c r="L22" s="96">
        <v>0.00497</v>
      </c>
      <c r="M22" s="96">
        <v>0.00814</v>
      </c>
      <c r="N22" s="96">
        <v>0.02943</v>
      </c>
      <c r="O22" s="96">
        <v>-0.00063</v>
      </c>
      <c r="P22" s="96">
        <v>0.00737</v>
      </c>
      <c r="Q22" s="96">
        <v>-0.01169</v>
      </c>
      <c r="R22" s="96">
        <v>-0.0145</v>
      </c>
      <c r="S22" s="96">
        <v>0.00074</v>
      </c>
      <c r="T22" s="225">
        <v>-0.00091</v>
      </c>
    </row>
    <row r="23" spans="2:20">
      <c r="B23" s="97">
        <v>1</v>
      </c>
      <c r="C23" s="138" t="s">
        <v>99</v>
      </c>
      <c r="D23" s="139" t="s">
        <v>201</v>
      </c>
      <c r="E23" s="140">
        <v>0.26938</v>
      </c>
      <c r="F23" s="140">
        <v>0.06752</v>
      </c>
      <c r="G23" s="141">
        <v>0.0082</v>
      </c>
      <c r="H23" s="142">
        <v>0.67637</v>
      </c>
      <c r="I23" s="96">
        <v>0.26621</v>
      </c>
      <c r="J23" s="96">
        <v>0.08994</v>
      </c>
      <c r="K23" s="96">
        <v>0.03752</v>
      </c>
      <c r="L23" s="96">
        <v>0.03306</v>
      </c>
      <c r="M23" s="96">
        <v>0.0312</v>
      </c>
      <c r="N23" s="96">
        <v>-0.27984</v>
      </c>
      <c r="O23" s="96">
        <v>0.04447</v>
      </c>
      <c r="P23" s="96">
        <v>-0.00146</v>
      </c>
      <c r="Q23" s="96">
        <v>0.02178</v>
      </c>
      <c r="R23" s="96">
        <v>0.00198</v>
      </c>
      <c r="S23" s="96">
        <v>0.01554</v>
      </c>
      <c r="T23" s="225">
        <v>-0.01959</v>
      </c>
    </row>
    <row r="24" ht="15.75" spans="2:20">
      <c r="B24" s="101"/>
      <c r="C24" s="143" t="s">
        <v>101</v>
      </c>
      <c r="D24" s="144" t="s">
        <v>202</v>
      </c>
      <c r="E24" s="145">
        <v>0.46652</v>
      </c>
      <c r="F24" s="145">
        <v>0.08722</v>
      </c>
      <c r="G24" s="146">
        <v>-0.03498</v>
      </c>
      <c r="H24" s="147">
        <v>0.49002</v>
      </c>
      <c r="I24" s="105">
        <v>0.47206</v>
      </c>
      <c r="J24" s="96">
        <v>0.00757</v>
      </c>
      <c r="K24" s="96">
        <v>0.03719</v>
      </c>
      <c r="L24" s="96">
        <v>0.02412</v>
      </c>
      <c r="M24" s="96">
        <v>0.0221</v>
      </c>
      <c r="N24" s="96">
        <v>-0.40556</v>
      </c>
      <c r="O24" s="96">
        <v>0.04794</v>
      </c>
      <c r="P24" s="96">
        <v>0.03014</v>
      </c>
      <c r="Q24" s="96">
        <v>0.02114</v>
      </c>
      <c r="R24" s="96">
        <v>0.00028</v>
      </c>
      <c r="S24" s="96">
        <v>0.03526</v>
      </c>
      <c r="T24" s="225">
        <v>-0.03349</v>
      </c>
    </row>
    <row r="25" spans="2:20">
      <c r="B25" s="92"/>
      <c r="C25" s="148" t="s">
        <v>105</v>
      </c>
      <c r="D25" s="149" t="s">
        <v>203</v>
      </c>
      <c r="E25" s="150">
        <v>0.26002</v>
      </c>
      <c r="F25" s="150">
        <v>0.07631</v>
      </c>
      <c r="G25" s="150">
        <v>0.08545</v>
      </c>
      <c r="H25" s="151">
        <v>0.17138</v>
      </c>
      <c r="I25" s="201">
        <v>0.83821</v>
      </c>
      <c r="J25" s="96">
        <v>0.01675</v>
      </c>
      <c r="K25" s="96">
        <v>0.01939</v>
      </c>
      <c r="L25" s="96">
        <v>0.00041</v>
      </c>
      <c r="M25" s="96">
        <v>0.01428</v>
      </c>
      <c r="N25" s="96">
        <v>-0.12152</v>
      </c>
      <c r="O25" s="96">
        <v>0.00814</v>
      </c>
      <c r="P25" s="96">
        <v>0.01265</v>
      </c>
      <c r="Q25" s="96">
        <v>0.00525</v>
      </c>
      <c r="R25" s="96">
        <v>-0.00156</v>
      </c>
      <c r="S25" s="96">
        <v>-0.01158</v>
      </c>
      <c r="T25" s="225">
        <v>-0.01922</v>
      </c>
    </row>
    <row r="26" spans="2:20">
      <c r="B26" s="97">
        <v>1</v>
      </c>
      <c r="C26" s="152" t="s">
        <v>103</v>
      </c>
      <c r="D26" s="153" t="s">
        <v>204</v>
      </c>
      <c r="E26" s="154">
        <v>0.06432</v>
      </c>
      <c r="F26" s="154">
        <v>0.07019</v>
      </c>
      <c r="G26" s="154">
        <v>0.18756</v>
      </c>
      <c r="H26" s="155">
        <v>0.18007</v>
      </c>
      <c r="I26" s="202">
        <v>0.71042</v>
      </c>
      <c r="J26" s="96">
        <v>0.11399</v>
      </c>
      <c r="K26" s="96">
        <v>0.0076</v>
      </c>
      <c r="L26" s="96">
        <v>0.03007</v>
      </c>
      <c r="M26" s="96">
        <v>0.00877</v>
      </c>
      <c r="N26" s="96">
        <v>0.1233</v>
      </c>
      <c r="O26" s="96">
        <v>-0.01124</v>
      </c>
      <c r="P26" s="96">
        <v>-0.00167</v>
      </c>
      <c r="Q26" s="96">
        <v>0.03465</v>
      </c>
      <c r="R26" s="96">
        <v>0.0018</v>
      </c>
      <c r="S26" s="96">
        <v>-0.04242</v>
      </c>
      <c r="T26" s="225">
        <v>0.01974</v>
      </c>
    </row>
    <row r="27" ht="15.75" spans="2:20">
      <c r="B27" s="101">
        <v>1</v>
      </c>
      <c r="C27" s="156" t="s">
        <v>89</v>
      </c>
      <c r="D27" s="157" t="s">
        <v>205</v>
      </c>
      <c r="E27" s="158">
        <v>0.40087</v>
      </c>
      <c r="F27" s="158">
        <v>0.04512</v>
      </c>
      <c r="G27" s="158">
        <v>0.18761</v>
      </c>
      <c r="H27" s="159">
        <v>-0.00555</v>
      </c>
      <c r="I27" s="203">
        <v>0.66002</v>
      </c>
      <c r="J27" s="105">
        <v>-0.038</v>
      </c>
      <c r="K27" s="96">
        <v>0.02674</v>
      </c>
      <c r="L27" s="96">
        <v>-0.02147</v>
      </c>
      <c r="M27" s="96">
        <v>0.03611</v>
      </c>
      <c r="N27" s="96">
        <v>0.21041</v>
      </c>
      <c r="O27" s="96">
        <v>-0.0168</v>
      </c>
      <c r="P27" s="96">
        <v>-0.0207</v>
      </c>
      <c r="Q27" s="96">
        <v>-0.0586</v>
      </c>
      <c r="R27" s="96">
        <v>-0.00096</v>
      </c>
      <c r="S27" s="96">
        <v>0.05728</v>
      </c>
      <c r="T27" s="225">
        <v>0.01596</v>
      </c>
    </row>
    <row r="28" spans="2:20">
      <c r="B28" s="92">
        <v>1</v>
      </c>
      <c r="C28" s="160" t="s">
        <v>81</v>
      </c>
      <c r="D28" s="161" t="s">
        <v>206</v>
      </c>
      <c r="E28" s="162">
        <v>0.12093</v>
      </c>
      <c r="F28" s="162">
        <v>0.02218</v>
      </c>
      <c r="G28" s="162">
        <v>0.02628</v>
      </c>
      <c r="H28" s="162">
        <v>0.04374</v>
      </c>
      <c r="I28" s="204">
        <v>0.05078</v>
      </c>
      <c r="J28" s="205">
        <v>0.93353</v>
      </c>
      <c r="K28" s="96">
        <v>0.00243</v>
      </c>
      <c r="L28" s="96">
        <v>-0.00436</v>
      </c>
      <c r="M28" s="96">
        <v>-0.00167</v>
      </c>
      <c r="N28" s="96">
        <v>-0.06701</v>
      </c>
      <c r="O28" s="96">
        <v>-0.00555</v>
      </c>
      <c r="P28" s="96">
        <v>0.00674</v>
      </c>
      <c r="Q28" s="96">
        <v>-0.00571</v>
      </c>
      <c r="R28" s="96">
        <v>0.00028</v>
      </c>
      <c r="S28" s="96">
        <v>0.00975</v>
      </c>
      <c r="T28" s="225">
        <v>0.00224</v>
      </c>
    </row>
    <row r="29" spans="2:20">
      <c r="B29" s="97">
        <v>1</v>
      </c>
      <c r="C29" s="163" t="s">
        <v>43</v>
      </c>
      <c r="D29" s="164" t="s">
        <v>44</v>
      </c>
      <c r="E29" s="165">
        <v>0.37104</v>
      </c>
      <c r="F29" s="165">
        <v>0.0704</v>
      </c>
      <c r="G29" s="165">
        <v>0.04941</v>
      </c>
      <c r="H29" s="165">
        <v>0.19249</v>
      </c>
      <c r="I29" s="206">
        <v>-0.01624</v>
      </c>
      <c r="J29" s="207">
        <v>0.78319</v>
      </c>
      <c r="K29" s="96">
        <v>0.00979</v>
      </c>
      <c r="L29" s="96">
        <v>0.00307</v>
      </c>
      <c r="M29" s="96">
        <v>0.01158</v>
      </c>
      <c r="N29" s="96">
        <v>0.21907</v>
      </c>
      <c r="O29" s="96">
        <v>-0.0413</v>
      </c>
      <c r="P29" s="96">
        <v>-0.02983</v>
      </c>
      <c r="Q29" s="96">
        <v>-0.0193</v>
      </c>
      <c r="R29" s="96">
        <v>-0.0108</v>
      </c>
      <c r="S29" s="96">
        <v>-0.00161</v>
      </c>
      <c r="T29" s="225">
        <v>0.04201</v>
      </c>
    </row>
    <row r="30" ht="15.75" spans="2:20">
      <c r="B30" s="101"/>
      <c r="C30" s="166" t="s">
        <v>45</v>
      </c>
      <c r="D30" s="167" t="s">
        <v>46</v>
      </c>
      <c r="E30" s="168">
        <v>0.64775</v>
      </c>
      <c r="F30" s="168">
        <v>0.0631</v>
      </c>
      <c r="G30" s="168">
        <v>0.01248</v>
      </c>
      <c r="H30" s="168">
        <v>0.16119</v>
      </c>
      <c r="I30" s="208">
        <v>0.10591</v>
      </c>
      <c r="J30" s="209">
        <v>0.66174</v>
      </c>
      <c r="K30" s="105">
        <v>0.01623</v>
      </c>
      <c r="L30" s="96">
        <v>0.00163</v>
      </c>
      <c r="M30" s="96">
        <v>0.00089</v>
      </c>
      <c r="N30" s="96">
        <v>0.03138</v>
      </c>
      <c r="O30" s="96">
        <v>-0.01493</v>
      </c>
      <c r="P30" s="96">
        <v>-0.00269</v>
      </c>
      <c r="Q30" s="96">
        <v>0.00123</v>
      </c>
      <c r="R30" s="96">
        <v>-0.00412</v>
      </c>
      <c r="S30" s="96">
        <v>8e-5</v>
      </c>
      <c r="T30" s="225">
        <v>0.01115</v>
      </c>
    </row>
    <row r="31" spans="2:20">
      <c r="B31" s="92">
        <v>1</v>
      </c>
      <c r="C31" s="169" t="s">
        <v>23</v>
      </c>
      <c r="D31" s="170" t="s">
        <v>24</v>
      </c>
      <c r="E31" s="171">
        <v>-0.00084</v>
      </c>
      <c r="F31" s="171">
        <v>0.02938</v>
      </c>
      <c r="G31" s="171">
        <v>-0.01631</v>
      </c>
      <c r="H31" s="171">
        <v>-0.01795</v>
      </c>
      <c r="I31" s="171">
        <v>0.00282</v>
      </c>
      <c r="J31" s="210">
        <v>0.00213</v>
      </c>
      <c r="K31" s="211">
        <v>0.96547</v>
      </c>
      <c r="L31" s="96">
        <v>-0.00018</v>
      </c>
      <c r="M31" s="96">
        <v>-0.01975</v>
      </c>
      <c r="N31" s="96">
        <v>0.00607</v>
      </c>
      <c r="O31" s="96">
        <v>-0.0059</v>
      </c>
      <c r="P31" s="96">
        <v>-0.00529</v>
      </c>
      <c r="Q31" s="96">
        <v>-0.00271</v>
      </c>
      <c r="R31" s="96">
        <v>-0.00074</v>
      </c>
      <c r="S31" s="96">
        <v>-0.00926</v>
      </c>
      <c r="T31" s="225">
        <v>0.0157</v>
      </c>
    </row>
    <row r="32" ht="15.75" spans="2:20">
      <c r="B32" s="101"/>
      <c r="C32" s="172" t="s">
        <v>85</v>
      </c>
      <c r="D32" s="173" t="s">
        <v>207</v>
      </c>
      <c r="E32" s="174">
        <v>0.04637</v>
      </c>
      <c r="F32" s="174">
        <v>0.58328</v>
      </c>
      <c r="G32" s="174">
        <v>0.05311</v>
      </c>
      <c r="H32" s="174">
        <v>0.02269</v>
      </c>
      <c r="I32" s="174">
        <v>0.0247</v>
      </c>
      <c r="J32" s="212">
        <v>-0.00283</v>
      </c>
      <c r="K32" s="213">
        <v>0.62052</v>
      </c>
      <c r="L32" s="105">
        <v>-0.01418</v>
      </c>
      <c r="M32" s="96">
        <v>-0.00476</v>
      </c>
      <c r="N32" s="96">
        <v>-0.00112</v>
      </c>
      <c r="O32" s="96">
        <v>0.02306</v>
      </c>
      <c r="P32" s="96">
        <v>-0.01783</v>
      </c>
      <c r="Q32" s="96">
        <v>-0.00284</v>
      </c>
      <c r="R32" s="96">
        <v>-0.00939</v>
      </c>
      <c r="S32" s="96">
        <v>0.01173</v>
      </c>
      <c r="T32" s="225">
        <v>0.007</v>
      </c>
    </row>
    <row r="33" spans="2:20">
      <c r="B33" s="92"/>
      <c r="C33" s="175" t="s">
        <v>118</v>
      </c>
      <c r="D33" s="176" t="s">
        <v>208</v>
      </c>
      <c r="E33" s="177">
        <v>0.0197</v>
      </c>
      <c r="F33" s="177">
        <v>-0.00189</v>
      </c>
      <c r="G33" s="177">
        <v>0.01764</v>
      </c>
      <c r="H33" s="177">
        <v>0.01588</v>
      </c>
      <c r="I33" s="177">
        <v>-0.00077</v>
      </c>
      <c r="J33" s="177">
        <v>0.00171</v>
      </c>
      <c r="K33" s="214">
        <v>-0.00886</v>
      </c>
      <c r="L33" s="215">
        <v>0.96638</v>
      </c>
      <c r="M33" s="96">
        <v>-0.00307</v>
      </c>
      <c r="N33" s="96">
        <v>-0.01158</v>
      </c>
      <c r="O33" s="96">
        <v>0.00427</v>
      </c>
      <c r="P33" s="96">
        <v>-0.12106</v>
      </c>
      <c r="Q33" s="96">
        <v>-0.01718</v>
      </c>
      <c r="R33" s="96">
        <v>-0.04153</v>
      </c>
      <c r="S33" s="96">
        <v>0.02734</v>
      </c>
      <c r="T33" s="225">
        <v>-0.02768</v>
      </c>
    </row>
    <row r="34" ht="15.75" spans="2:20">
      <c r="B34" s="101"/>
      <c r="C34" s="178" t="s">
        <v>110</v>
      </c>
      <c r="D34" s="179" t="s">
        <v>209</v>
      </c>
      <c r="E34" s="180">
        <v>0.02037</v>
      </c>
      <c r="F34" s="180">
        <v>0.00123</v>
      </c>
      <c r="G34" s="180">
        <v>0.02056</v>
      </c>
      <c r="H34" s="180">
        <v>0.0074</v>
      </c>
      <c r="I34" s="180">
        <v>0.01478</v>
      </c>
      <c r="J34" s="180">
        <v>-0.00229</v>
      </c>
      <c r="K34" s="216">
        <v>-0.00032</v>
      </c>
      <c r="L34" s="217">
        <v>0.96023</v>
      </c>
      <c r="M34" s="105">
        <v>-0.00825</v>
      </c>
      <c r="N34" s="96">
        <v>-0.00113</v>
      </c>
      <c r="O34" s="96">
        <v>-0.01597</v>
      </c>
      <c r="P34" s="96">
        <v>0.19132</v>
      </c>
      <c r="Q34" s="96">
        <v>0.07433</v>
      </c>
      <c r="R34" s="96">
        <v>0.15252</v>
      </c>
      <c r="S34" s="96">
        <v>0.00735</v>
      </c>
      <c r="T34" s="225">
        <v>0.09283</v>
      </c>
    </row>
    <row r="35" spans="2:20">
      <c r="B35" s="92">
        <v>1</v>
      </c>
      <c r="C35" s="181" t="s">
        <v>126</v>
      </c>
      <c r="D35" s="182" t="s">
        <v>210</v>
      </c>
      <c r="E35" s="183">
        <v>-0.12865</v>
      </c>
      <c r="F35" s="183">
        <v>-0.05674</v>
      </c>
      <c r="G35" s="183">
        <v>-0.01635</v>
      </c>
      <c r="H35" s="183">
        <v>0.01948</v>
      </c>
      <c r="I35" s="183">
        <v>0.01135</v>
      </c>
      <c r="J35" s="183">
        <v>-0.00376</v>
      </c>
      <c r="K35" s="183">
        <v>-0.00101</v>
      </c>
      <c r="L35" s="218">
        <v>-0.00828</v>
      </c>
      <c r="M35" s="219">
        <v>0.90432</v>
      </c>
      <c r="N35" s="96">
        <v>0.02767</v>
      </c>
      <c r="O35" s="96">
        <v>0.0122</v>
      </c>
      <c r="P35" s="96">
        <v>-0.0069</v>
      </c>
      <c r="Q35" s="96">
        <v>0.00956</v>
      </c>
      <c r="R35" s="96">
        <v>-0.01075</v>
      </c>
      <c r="S35" s="96">
        <v>0.01109</v>
      </c>
      <c r="T35" s="225">
        <v>0.00618</v>
      </c>
    </row>
    <row r="36" ht="15.75" spans="2:20">
      <c r="B36" s="101">
        <v>1</v>
      </c>
      <c r="C36" s="184" t="s">
        <v>128</v>
      </c>
      <c r="D36" s="185" t="s">
        <v>211</v>
      </c>
      <c r="E36" s="186">
        <v>0.14151</v>
      </c>
      <c r="F36" s="186">
        <v>0.02742</v>
      </c>
      <c r="G36" s="186">
        <v>0.09183</v>
      </c>
      <c r="H36" s="186">
        <v>0.02654</v>
      </c>
      <c r="I36" s="186">
        <v>0.03897</v>
      </c>
      <c r="J36" s="186">
        <v>0.01598</v>
      </c>
      <c r="K36" s="186">
        <v>-0.02771</v>
      </c>
      <c r="L36" s="220">
        <v>0.00016</v>
      </c>
      <c r="M36" s="221">
        <v>0.85884</v>
      </c>
      <c r="N36" s="105">
        <v>-0.02697</v>
      </c>
      <c r="O36" s="96">
        <v>-0.01881</v>
      </c>
      <c r="P36" s="96">
        <v>-0.00852</v>
      </c>
      <c r="Q36" s="96">
        <v>-0.03544</v>
      </c>
      <c r="R36" s="96">
        <v>0.0128</v>
      </c>
      <c r="S36" s="96">
        <v>0.00074</v>
      </c>
      <c r="T36" s="225">
        <v>0.00393</v>
      </c>
    </row>
    <row r="37" ht="15.75" spans="2:20">
      <c r="B37" s="187"/>
      <c r="C37" s="188" t="s">
        <v>87</v>
      </c>
      <c r="D37" s="189" t="s">
        <v>212</v>
      </c>
      <c r="E37" s="190">
        <v>0.09313</v>
      </c>
      <c r="F37" s="190">
        <v>0.05959</v>
      </c>
      <c r="G37" s="190">
        <v>0.29599</v>
      </c>
      <c r="H37" s="190">
        <v>0.22212</v>
      </c>
      <c r="I37" s="190">
        <v>0.4174</v>
      </c>
      <c r="J37" s="190">
        <v>0.07508</v>
      </c>
      <c r="K37" s="190">
        <v>0.02922</v>
      </c>
      <c r="L37" s="190">
        <v>-0.00918</v>
      </c>
      <c r="M37" s="222">
        <v>0.00864</v>
      </c>
      <c r="N37" s="223">
        <v>0.61582</v>
      </c>
      <c r="O37" s="105">
        <v>-0.02528</v>
      </c>
      <c r="P37" s="96">
        <v>-0.01385</v>
      </c>
      <c r="Q37" s="96">
        <v>-0.04213</v>
      </c>
      <c r="R37" s="96">
        <v>0.00715</v>
      </c>
      <c r="S37" s="96">
        <v>0.0064</v>
      </c>
      <c r="T37" s="225">
        <v>0.0354</v>
      </c>
    </row>
    <row r="38" spans="2:20">
      <c r="B38" s="92">
        <v>1</v>
      </c>
      <c r="C38" s="118" t="s">
        <v>58</v>
      </c>
      <c r="D38" s="119" t="s">
        <v>213</v>
      </c>
      <c r="E38" s="120">
        <v>0.0021</v>
      </c>
      <c r="F38" s="120">
        <v>0.07812</v>
      </c>
      <c r="G38" s="120">
        <v>-0.05043</v>
      </c>
      <c r="H38" s="120">
        <v>-0.00537</v>
      </c>
      <c r="I38" s="120">
        <v>-0.00182</v>
      </c>
      <c r="J38" s="120">
        <v>0.0122</v>
      </c>
      <c r="K38" s="120">
        <v>-0.00861</v>
      </c>
      <c r="L38" s="120">
        <v>0.00488</v>
      </c>
      <c r="M38" s="120">
        <v>0.00142</v>
      </c>
      <c r="N38" s="121">
        <v>0.0493</v>
      </c>
      <c r="O38" s="122">
        <v>0.7135</v>
      </c>
      <c r="P38" s="96">
        <v>-0.03691</v>
      </c>
      <c r="Q38" s="96">
        <v>-0.23355</v>
      </c>
      <c r="R38" s="96">
        <v>0.10172</v>
      </c>
      <c r="S38" s="96">
        <v>-0.07417</v>
      </c>
      <c r="T38" s="225">
        <v>-0.10559</v>
      </c>
    </row>
    <row r="39" spans="2:20">
      <c r="B39" s="97">
        <v>1</v>
      </c>
      <c r="C39" s="123" t="s">
        <v>61</v>
      </c>
      <c r="D39" s="124" t="s">
        <v>214</v>
      </c>
      <c r="E39" s="125">
        <v>0.00869</v>
      </c>
      <c r="F39" s="125">
        <v>0.01539</v>
      </c>
      <c r="G39" s="125">
        <v>0.08439</v>
      </c>
      <c r="H39" s="125">
        <v>0.02145</v>
      </c>
      <c r="I39" s="125">
        <v>-0.01572</v>
      </c>
      <c r="J39" s="125">
        <v>-0.05191</v>
      </c>
      <c r="K39" s="125">
        <v>0.02293</v>
      </c>
      <c r="L39" s="125">
        <v>-0.01574</v>
      </c>
      <c r="M39" s="125">
        <v>-0.00979</v>
      </c>
      <c r="N39" s="126">
        <v>-0.08844</v>
      </c>
      <c r="O39" s="127">
        <v>0.67637</v>
      </c>
      <c r="P39" s="96">
        <v>-0.02872</v>
      </c>
      <c r="Q39" s="96">
        <v>0.14605</v>
      </c>
      <c r="R39" s="96">
        <v>-0.11236</v>
      </c>
      <c r="S39" s="96">
        <v>0.08077</v>
      </c>
      <c r="T39" s="225">
        <v>0.21533</v>
      </c>
    </row>
    <row r="40" ht="15.75" spans="2:20">
      <c r="B40" s="101">
        <v>1</v>
      </c>
      <c r="C40" s="128" t="s">
        <v>70</v>
      </c>
      <c r="D40" s="129" t="s">
        <v>215</v>
      </c>
      <c r="E40" s="130">
        <v>-0.0187</v>
      </c>
      <c r="F40" s="130">
        <v>-0.03486</v>
      </c>
      <c r="G40" s="130">
        <v>-0.09023</v>
      </c>
      <c r="H40" s="130">
        <v>-0.07148</v>
      </c>
      <c r="I40" s="130">
        <v>0.04419</v>
      </c>
      <c r="J40" s="130">
        <v>0.02957</v>
      </c>
      <c r="K40" s="130">
        <v>0.0143</v>
      </c>
      <c r="L40" s="130">
        <v>-0.00599</v>
      </c>
      <c r="M40" s="130">
        <v>0.0451</v>
      </c>
      <c r="N40" s="131">
        <v>0.28993</v>
      </c>
      <c r="O40" s="132">
        <v>0.33383</v>
      </c>
      <c r="P40" s="105">
        <v>0.27383</v>
      </c>
      <c r="Q40" s="96">
        <v>0.29668</v>
      </c>
      <c r="R40" s="96">
        <v>-0.00761</v>
      </c>
      <c r="S40" s="96">
        <v>0.03615</v>
      </c>
      <c r="T40" s="225">
        <v>-0.29652</v>
      </c>
    </row>
    <row r="41" ht="15.75" spans="2:20">
      <c r="B41" s="187"/>
      <c r="C41" s="188" t="s">
        <v>116</v>
      </c>
      <c r="D41" s="189" t="s">
        <v>216</v>
      </c>
      <c r="E41" s="190">
        <v>0.0272</v>
      </c>
      <c r="F41" s="190">
        <v>0.01775</v>
      </c>
      <c r="G41" s="190">
        <v>0.03638</v>
      </c>
      <c r="H41" s="190">
        <v>0.00862</v>
      </c>
      <c r="I41" s="190">
        <v>-0.01403</v>
      </c>
      <c r="J41" s="190">
        <v>-0.0069</v>
      </c>
      <c r="K41" s="190">
        <v>-0.0162</v>
      </c>
      <c r="L41" s="190">
        <v>0.02432</v>
      </c>
      <c r="M41" s="190">
        <v>-0.01935</v>
      </c>
      <c r="N41" s="190">
        <v>-0.01838</v>
      </c>
      <c r="O41" s="222">
        <v>-0.04082</v>
      </c>
      <c r="P41" s="223">
        <v>0.87278</v>
      </c>
      <c r="Q41" s="105">
        <v>-3e-5</v>
      </c>
      <c r="R41" s="96">
        <v>0.03516</v>
      </c>
      <c r="S41" s="96">
        <v>0.03598</v>
      </c>
      <c r="T41" s="225">
        <v>0.08803</v>
      </c>
    </row>
    <row r="42" ht="15.75" spans="2:20">
      <c r="B42" s="187"/>
      <c r="C42" s="191" t="s">
        <v>112</v>
      </c>
      <c r="D42" s="192" t="s">
        <v>217</v>
      </c>
      <c r="E42" s="193">
        <v>-0.00523</v>
      </c>
      <c r="F42" s="193">
        <v>0.00639</v>
      </c>
      <c r="G42" s="193">
        <v>0.00303</v>
      </c>
      <c r="H42" s="193">
        <v>0.00145</v>
      </c>
      <c r="I42" s="193">
        <v>-0.00444</v>
      </c>
      <c r="J42" s="193">
        <v>-0.01541</v>
      </c>
      <c r="K42" s="193">
        <v>-0.00471</v>
      </c>
      <c r="L42" s="193">
        <v>0.04268</v>
      </c>
      <c r="M42" s="193">
        <v>-0.02505</v>
      </c>
      <c r="N42" s="193">
        <v>-0.0223</v>
      </c>
      <c r="O42" s="193">
        <v>-0.05743</v>
      </c>
      <c r="P42" s="224">
        <v>-0.01604</v>
      </c>
      <c r="Q42" s="226">
        <v>0.88354</v>
      </c>
      <c r="R42" s="105">
        <v>0.02132</v>
      </c>
      <c r="S42" s="96">
        <v>-0.0218</v>
      </c>
      <c r="T42" s="225">
        <v>-0.02091</v>
      </c>
    </row>
    <row r="43" ht="15.75" spans="2:20">
      <c r="B43" s="187"/>
      <c r="C43" s="188" t="s">
        <v>114</v>
      </c>
      <c r="D43" s="189" t="s">
        <v>218</v>
      </c>
      <c r="E43" s="190">
        <v>0.01389</v>
      </c>
      <c r="F43" s="190">
        <v>0.01286</v>
      </c>
      <c r="G43" s="190">
        <v>-0.0064</v>
      </c>
      <c r="H43" s="190">
        <v>-0.02889</v>
      </c>
      <c r="I43" s="190">
        <v>0.02034</v>
      </c>
      <c r="J43" s="190">
        <v>-0.01311</v>
      </c>
      <c r="K43" s="190">
        <v>-0.00062</v>
      </c>
      <c r="L43" s="190">
        <v>0.11279</v>
      </c>
      <c r="M43" s="190">
        <v>0.00565</v>
      </c>
      <c r="N43" s="190">
        <v>0.01826</v>
      </c>
      <c r="O43" s="190">
        <v>-0.01457</v>
      </c>
      <c r="P43" s="190">
        <v>0.05041</v>
      </c>
      <c r="Q43" s="222">
        <v>0.00246</v>
      </c>
      <c r="R43" s="223">
        <v>0.90625</v>
      </c>
      <c r="S43" s="105">
        <v>-0.05026</v>
      </c>
      <c r="T43" s="225">
        <v>0.04198</v>
      </c>
    </row>
    <row r="44" spans="2:20">
      <c r="B44" s="92"/>
      <c r="C44" s="194" t="s">
        <v>120</v>
      </c>
      <c r="D44" s="195" t="s">
        <v>219</v>
      </c>
      <c r="E44" s="196">
        <v>-0.02259</v>
      </c>
      <c r="F44" s="196">
        <v>-0.0385</v>
      </c>
      <c r="G44" s="196">
        <v>0.03039</v>
      </c>
      <c r="H44" s="196">
        <v>0.02805</v>
      </c>
      <c r="I44" s="196">
        <v>-0.01997</v>
      </c>
      <c r="J44" s="196">
        <v>0.02045</v>
      </c>
      <c r="K44" s="196">
        <v>0.06615</v>
      </c>
      <c r="L44" s="196">
        <v>0.08675</v>
      </c>
      <c r="M44" s="196">
        <v>-0.0321</v>
      </c>
      <c r="N44" s="196">
        <v>-0.04152</v>
      </c>
      <c r="O44" s="196">
        <v>-0.00664</v>
      </c>
      <c r="P44" s="196">
        <v>0.22235</v>
      </c>
      <c r="Q44" s="196">
        <v>-0.18586</v>
      </c>
      <c r="R44" s="227">
        <v>0.02234</v>
      </c>
      <c r="S44" s="95">
        <v>0.67126</v>
      </c>
      <c r="T44" s="225">
        <v>-0.26918</v>
      </c>
    </row>
    <row r="45" spans="2:20">
      <c r="B45" s="97">
        <v>1</v>
      </c>
      <c r="C45" s="98" t="s">
        <v>78</v>
      </c>
      <c r="D45" s="197" t="s">
        <v>220</v>
      </c>
      <c r="E45" s="198">
        <v>0.01489</v>
      </c>
      <c r="F45" s="198">
        <v>0.10835</v>
      </c>
      <c r="G45" s="198">
        <v>-0.05393</v>
      </c>
      <c r="H45" s="198">
        <v>-0.03054</v>
      </c>
      <c r="I45" s="198">
        <v>0.05419</v>
      </c>
      <c r="J45" s="198">
        <v>-0.01451</v>
      </c>
      <c r="K45" s="198">
        <v>-0.0616</v>
      </c>
      <c r="L45" s="198">
        <v>0.03468</v>
      </c>
      <c r="M45" s="198">
        <v>0.06388</v>
      </c>
      <c r="N45" s="198">
        <v>0.08851</v>
      </c>
      <c r="O45" s="198">
        <v>0.00122</v>
      </c>
      <c r="P45" s="198">
        <v>-0.07526</v>
      </c>
      <c r="Q45" s="198">
        <v>0.11572</v>
      </c>
      <c r="R45" s="228">
        <v>-0.16428</v>
      </c>
      <c r="S45" s="100">
        <v>0.59296</v>
      </c>
      <c r="T45" s="225">
        <v>0.31133</v>
      </c>
    </row>
    <row r="46" ht="15.75" spans="2:20">
      <c r="B46" s="101"/>
      <c r="C46" s="102" t="s">
        <v>124</v>
      </c>
      <c r="D46" s="199" t="s">
        <v>221</v>
      </c>
      <c r="E46" s="200">
        <v>-0.00696</v>
      </c>
      <c r="F46" s="200">
        <v>0.01367</v>
      </c>
      <c r="G46" s="200">
        <v>-0.01953</v>
      </c>
      <c r="H46" s="200">
        <v>-0.02679</v>
      </c>
      <c r="I46" s="200">
        <v>0.09216</v>
      </c>
      <c r="J46" s="200">
        <v>-0.01738</v>
      </c>
      <c r="K46" s="200">
        <v>0.0095</v>
      </c>
      <c r="L46" s="200">
        <v>0.20929</v>
      </c>
      <c r="M46" s="200">
        <v>0.02105</v>
      </c>
      <c r="N46" s="200">
        <v>0.08385</v>
      </c>
      <c r="O46" s="200">
        <v>-0.04022</v>
      </c>
      <c r="P46" s="200">
        <v>0.3068</v>
      </c>
      <c r="Q46" s="200">
        <v>-0.09784</v>
      </c>
      <c r="R46" s="229">
        <v>-0.35331</v>
      </c>
      <c r="S46" s="104">
        <v>-0.436</v>
      </c>
      <c r="T46" s="230">
        <v>0.01426</v>
      </c>
    </row>
    <row r="47" ht="15.75" spans="2:20">
      <c r="B47" s="187"/>
      <c r="C47" s="188" t="s">
        <v>122</v>
      </c>
      <c r="D47" s="189" t="s">
        <v>222</v>
      </c>
      <c r="E47" s="190">
        <v>-0.02283</v>
      </c>
      <c r="F47" s="190">
        <v>-0.02889</v>
      </c>
      <c r="G47" s="190">
        <v>-0.01659</v>
      </c>
      <c r="H47" s="190">
        <v>-0.00041</v>
      </c>
      <c r="I47" s="190">
        <v>0.00595</v>
      </c>
      <c r="J47" s="190">
        <v>0.03098</v>
      </c>
      <c r="K47" s="190">
        <v>0.03182</v>
      </c>
      <c r="L47" s="190">
        <v>0.04773</v>
      </c>
      <c r="M47" s="190">
        <v>0.00568</v>
      </c>
      <c r="N47" s="190">
        <v>0.01603</v>
      </c>
      <c r="O47" s="190">
        <v>0.06558</v>
      </c>
      <c r="P47" s="190">
        <v>0.10283</v>
      </c>
      <c r="Q47" s="190">
        <v>-0.03395</v>
      </c>
      <c r="R47" s="190">
        <v>0.05014</v>
      </c>
      <c r="S47" s="222">
        <v>-0.00911</v>
      </c>
      <c r="T47" s="223">
        <v>0.82163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173"/>
  <sheetViews>
    <sheetView workbookViewId="0">
      <selection activeCell="D13" sqref="D13"/>
    </sheetView>
  </sheetViews>
  <sheetFormatPr defaultColWidth="9" defaultRowHeight="15" outlineLevelCol="2"/>
  <cols>
    <col min="1" max="1" width="9.14285714285714" style="1"/>
    <col min="2" max="2" width="38.1428571428571" style="1" customWidth="1"/>
    <col min="3" max="3" width="12.8571428571429" style="1" customWidth="1"/>
    <col min="4" max="16384" width="9.14285714285714" style="1"/>
  </cols>
  <sheetData>
    <row r="1" ht="15.75"/>
    <row r="2" ht="15.75" spans="2:3">
      <c r="B2" s="81" t="s">
        <v>18</v>
      </c>
      <c r="C2" s="82" t="s">
        <v>223</v>
      </c>
    </row>
    <row r="3" spans="2:3">
      <c r="B3" s="83" t="s">
        <v>224</v>
      </c>
      <c r="C3" s="84">
        <v>0.0001459</v>
      </c>
    </row>
    <row r="4" spans="2:3">
      <c r="B4" s="85" t="s">
        <v>225</v>
      </c>
      <c r="C4" s="86">
        <v>0.01135</v>
      </c>
    </row>
    <row r="5" spans="2:3">
      <c r="B5" s="85" t="s">
        <v>226</v>
      </c>
      <c r="C5" s="86">
        <v>0.009564</v>
      </c>
    </row>
    <row r="6" spans="2:3">
      <c r="B6" s="85" t="s">
        <v>227</v>
      </c>
      <c r="C6" s="87">
        <v>1.939e-8</v>
      </c>
    </row>
    <row r="7" spans="2:3">
      <c r="B7" s="85" t="s">
        <v>228</v>
      </c>
      <c r="C7" s="86">
        <v>0.6333</v>
      </c>
    </row>
    <row r="8" spans="2:3">
      <c r="B8" s="85" t="s">
        <v>229</v>
      </c>
      <c r="C8" s="86">
        <v>0.005454</v>
      </c>
    </row>
    <row r="9" spans="2:3">
      <c r="B9" s="85" t="s">
        <v>230</v>
      </c>
      <c r="C9" s="86">
        <v>0.202</v>
      </c>
    </row>
    <row r="10" spans="2:3">
      <c r="B10" s="85" t="s">
        <v>231</v>
      </c>
      <c r="C10" s="86">
        <v>0.454</v>
      </c>
    </row>
    <row r="11" spans="2:3">
      <c r="B11" s="85" t="s">
        <v>232</v>
      </c>
      <c r="C11" s="87">
        <v>2.2e-16</v>
      </c>
    </row>
    <row r="12" spans="2:3">
      <c r="B12" s="85" t="s">
        <v>233</v>
      </c>
      <c r="C12" s="86">
        <v>0.202</v>
      </c>
    </row>
    <row r="13" spans="2:3">
      <c r="B13" s="85" t="s">
        <v>234</v>
      </c>
      <c r="C13" s="87">
        <v>1.499e-10</v>
      </c>
    </row>
    <row r="14" spans="2:3">
      <c r="B14" s="85" t="s">
        <v>235</v>
      </c>
      <c r="C14" s="87">
        <v>2.2e-16</v>
      </c>
    </row>
    <row r="15" spans="2:3">
      <c r="B15" s="85" t="s">
        <v>236</v>
      </c>
      <c r="C15" s="87">
        <v>2.726e-7</v>
      </c>
    </row>
    <row r="16" spans="2:3">
      <c r="B16" s="85" t="s">
        <v>237</v>
      </c>
      <c r="C16" s="87">
        <v>4.583e-14</v>
      </c>
    </row>
    <row r="17" spans="2:3">
      <c r="B17" s="85" t="s">
        <v>238</v>
      </c>
      <c r="C17" s="87">
        <v>2.2e-16</v>
      </c>
    </row>
    <row r="18" spans="2:3">
      <c r="B18" s="85" t="s">
        <v>239</v>
      </c>
      <c r="C18" s="87">
        <v>2.2e-16</v>
      </c>
    </row>
    <row r="19" spans="2:3">
      <c r="B19" s="85" t="s">
        <v>240</v>
      </c>
      <c r="C19" s="87">
        <v>8.186e-5</v>
      </c>
    </row>
    <row r="20" spans="2:3">
      <c r="B20" s="85" t="s">
        <v>241</v>
      </c>
      <c r="C20" s="87">
        <v>6.039e-10</v>
      </c>
    </row>
    <row r="21" spans="2:3">
      <c r="B21" s="85" t="s">
        <v>242</v>
      </c>
      <c r="C21" s="87">
        <v>2.102e-7</v>
      </c>
    </row>
    <row r="22" spans="2:3">
      <c r="B22" s="85" t="s">
        <v>243</v>
      </c>
      <c r="C22" s="86">
        <v>0.01675</v>
      </c>
    </row>
    <row r="23" spans="2:3">
      <c r="B23" s="85" t="s">
        <v>244</v>
      </c>
      <c r="C23" s="86">
        <v>0.3378</v>
      </c>
    </row>
    <row r="24" spans="2:3">
      <c r="B24" s="85" t="s">
        <v>245</v>
      </c>
      <c r="C24" s="86">
        <v>0.7733</v>
      </c>
    </row>
    <row r="25" spans="2:3">
      <c r="B25" s="85" t="s">
        <v>246</v>
      </c>
      <c r="C25" s="86">
        <v>0.0287</v>
      </c>
    </row>
    <row r="26" spans="2:3">
      <c r="B26" s="85" t="s">
        <v>247</v>
      </c>
      <c r="C26" s="86">
        <v>0.004479</v>
      </c>
    </row>
    <row r="27" spans="2:3">
      <c r="B27" s="85" t="s">
        <v>248</v>
      </c>
      <c r="C27" s="86">
        <v>0.7796</v>
      </c>
    </row>
    <row r="28" spans="2:3">
      <c r="B28" s="85" t="s">
        <v>249</v>
      </c>
      <c r="C28" s="86">
        <v>0.0003405</v>
      </c>
    </row>
    <row r="29" spans="2:3">
      <c r="B29" s="85" t="s">
        <v>250</v>
      </c>
      <c r="C29" s="86">
        <v>0.508</v>
      </c>
    </row>
    <row r="30" spans="2:3">
      <c r="B30" s="85" t="s">
        <v>251</v>
      </c>
      <c r="C30" s="86">
        <v>0.3681</v>
      </c>
    </row>
    <row r="31" spans="2:3">
      <c r="B31" s="85" t="s">
        <v>252</v>
      </c>
      <c r="C31" s="86">
        <v>0.8852</v>
      </c>
    </row>
    <row r="32" spans="2:3">
      <c r="B32" s="85" t="s">
        <v>253</v>
      </c>
      <c r="C32" s="86">
        <v>0.2118</v>
      </c>
    </row>
    <row r="33" spans="2:3">
      <c r="B33" s="85" t="s">
        <v>254</v>
      </c>
      <c r="C33" s="86">
        <v>0.6886</v>
      </c>
    </row>
    <row r="34" spans="2:3">
      <c r="B34" s="85" t="s">
        <v>255</v>
      </c>
      <c r="C34" s="86">
        <v>0.2101</v>
      </c>
    </row>
    <row r="35" spans="2:3">
      <c r="B35" s="85" t="s">
        <v>256</v>
      </c>
      <c r="C35" s="86">
        <v>0.03426</v>
      </c>
    </row>
    <row r="36" spans="2:3">
      <c r="B36" s="85" t="s">
        <v>257</v>
      </c>
      <c r="C36" s="86">
        <v>0.08596</v>
      </c>
    </row>
    <row r="37" spans="2:3">
      <c r="B37" s="85" t="s">
        <v>258</v>
      </c>
      <c r="C37" s="86">
        <v>0.02408</v>
      </c>
    </row>
    <row r="38" spans="2:3">
      <c r="B38" s="85" t="s">
        <v>259</v>
      </c>
      <c r="C38" s="87">
        <v>6.51e-5</v>
      </c>
    </row>
    <row r="39" spans="2:3">
      <c r="B39" s="85" t="s">
        <v>253</v>
      </c>
      <c r="C39" s="86">
        <v>0.2118</v>
      </c>
    </row>
    <row r="40" spans="2:3">
      <c r="B40" s="85" t="s">
        <v>254</v>
      </c>
      <c r="C40" s="86">
        <v>0.6886</v>
      </c>
    </row>
    <row r="41" spans="2:3">
      <c r="B41" s="85" t="s">
        <v>255</v>
      </c>
      <c r="C41" s="86">
        <v>0.2101</v>
      </c>
    </row>
    <row r="42" spans="2:3">
      <c r="B42" s="85" t="s">
        <v>256</v>
      </c>
      <c r="C42" s="86">
        <v>0.03426</v>
      </c>
    </row>
    <row r="43" spans="2:3">
      <c r="B43" s="85" t="s">
        <v>257</v>
      </c>
      <c r="C43" s="86">
        <v>0.08596</v>
      </c>
    </row>
    <row r="44" spans="2:3">
      <c r="B44" s="85" t="s">
        <v>258</v>
      </c>
      <c r="C44" s="86">
        <v>0.02408</v>
      </c>
    </row>
    <row r="45" spans="2:3">
      <c r="B45" s="85" t="s">
        <v>259</v>
      </c>
      <c r="C45" s="87">
        <v>6.51e-5</v>
      </c>
    </row>
    <row r="46" spans="2:3">
      <c r="B46" s="85" t="s">
        <v>260</v>
      </c>
      <c r="C46" s="86">
        <v>0.9217</v>
      </c>
    </row>
    <row r="47" spans="2:3">
      <c r="B47" s="85" t="s">
        <v>261</v>
      </c>
      <c r="C47" s="86">
        <v>0.8714</v>
      </c>
    </row>
    <row r="48" spans="2:3">
      <c r="B48" s="85" t="s">
        <v>262</v>
      </c>
      <c r="C48" s="86">
        <v>0.9779</v>
      </c>
    </row>
    <row r="49" spans="2:3">
      <c r="B49" s="85" t="s">
        <v>263</v>
      </c>
      <c r="C49" s="87">
        <v>2.2e-16</v>
      </c>
    </row>
    <row r="50" spans="2:3">
      <c r="B50" s="85" t="s">
        <v>264</v>
      </c>
      <c r="C50" s="86">
        <v>0.202</v>
      </c>
    </row>
    <row r="51" spans="2:3">
      <c r="B51" s="85" t="s">
        <v>265</v>
      </c>
      <c r="C51" s="86">
        <v>0.202</v>
      </c>
    </row>
    <row r="52" spans="2:3">
      <c r="B52" s="85" t="s">
        <v>266</v>
      </c>
      <c r="C52" s="86">
        <v>0.01073</v>
      </c>
    </row>
    <row r="53" spans="2:3">
      <c r="B53" s="85" t="s">
        <v>267</v>
      </c>
      <c r="C53" s="86">
        <v>0.5451</v>
      </c>
    </row>
    <row r="54" spans="2:3">
      <c r="B54" s="85" t="s">
        <v>268</v>
      </c>
      <c r="C54" s="86">
        <v>0.969</v>
      </c>
    </row>
    <row r="55" spans="2:3">
      <c r="B55" s="85" t="s">
        <v>269</v>
      </c>
      <c r="C55" s="86">
        <v>0.2917</v>
      </c>
    </row>
    <row r="56" spans="2:3">
      <c r="B56" s="85" t="s">
        <v>270</v>
      </c>
      <c r="C56" s="86">
        <v>0.5071</v>
      </c>
    </row>
    <row r="57" spans="2:3">
      <c r="B57" s="85" t="s">
        <v>271</v>
      </c>
      <c r="C57" s="86">
        <v>0.4323</v>
      </c>
    </row>
    <row r="58" spans="2:3">
      <c r="B58" s="85" t="s">
        <v>272</v>
      </c>
      <c r="C58" s="86">
        <v>0.4065</v>
      </c>
    </row>
    <row r="59" spans="2:3">
      <c r="B59" s="85" t="s">
        <v>273</v>
      </c>
      <c r="C59" s="86">
        <v>0.08394</v>
      </c>
    </row>
    <row r="60" spans="2:3">
      <c r="B60" s="85" t="s">
        <v>274</v>
      </c>
      <c r="C60" s="86">
        <v>0.202</v>
      </c>
    </row>
    <row r="61" spans="2:3">
      <c r="B61" s="85" t="s">
        <v>263</v>
      </c>
      <c r="C61" s="87">
        <v>2.2e-16</v>
      </c>
    </row>
    <row r="62" spans="2:3">
      <c r="B62" s="85" t="s">
        <v>264</v>
      </c>
      <c r="C62" s="86">
        <v>0.202</v>
      </c>
    </row>
    <row r="63" spans="2:3">
      <c r="B63" s="85" t="s">
        <v>273</v>
      </c>
      <c r="C63" s="86">
        <v>0.08394</v>
      </c>
    </row>
    <row r="64" spans="2:3">
      <c r="B64" s="85" t="s">
        <v>274</v>
      </c>
      <c r="C64" s="86">
        <v>0.202</v>
      </c>
    </row>
    <row r="65" spans="2:3">
      <c r="B65" s="85" t="s">
        <v>275</v>
      </c>
      <c r="C65" s="86">
        <v>0.7325</v>
      </c>
    </row>
    <row r="66" spans="2:3">
      <c r="B66" s="85" t="s">
        <v>276</v>
      </c>
      <c r="C66" s="86">
        <v>0.0323</v>
      </c>
    </row>
    <row r="67" spans="2:3">
      <c r="B67" s="85" t="s">
        <v>277</v>
      </c>
      <c r="C67" s="86">
        <v>0.4746</v>
      </c>
    </row>
    <row r="68" spans="2:3">
      <c r="B68" s="85" t="s">
        <v>278</v>
      </c>
      <c r="C68" s="86">
        <v>0.3366</v>
      </c>
    </row>
    <row r="69" spans="2:3">
      <c r="B69" s="85" t="s">
        <v>279</v>
      </c>
      <c r="C69" s="86">
        <v>0.7993</v>
      </c>
    </row>
    <row r="70" spans="2:3">
      <c r="B70" s="85" t="s">
        <v>280</v>
      </c>
      <c r="C70" s="86">
        <v>0.6144</v>
      </c>
    </row>
    <row r="71" spans="2:3">
      <c r="B71" s="85" t="s">
        <v>281</v>
      </c>
      <c r="C71" s="86">
        <v>0.6744</v>
      </c>
    </row>
    <row r="72" spans="2:3">
      <c r="B72" s="85" t="s">
        <v>282</v>
      </c>
      <c r="C72" s="86">
        <v>0.6777</v>
      </c>
    </row>
    <row r="73" spans="2:3">
      <c r="B73" s="85" t="s">
        <v>283</v>
      </c>
      <c r="C73" s="86">
        <v>0.5003</v>
      </c>
    </row>
    <row r="74" spans="2:3">
      <c r="B74" s="85" t="s">
        <v>284</v>
      </c>
      <c r="C74" s="86">
        <v>0.3366</v>
      </c>
    </row>
    <row r="75" spans="2:3">
      <c r="B75" s="85" t="s">
        <v>285</v>
      </c>
      <c r="C75" s="86">
        <v>0.6693</v>
      </c>
    </row>
    <row r="76" spans="2:3">
      <c r="B76" s="85" t="s">
        <v>286</v>
      </c>
      <c r="C76" s="86">
        <v>0.148</v>
      </c>
    </row>
    <row r="77" spans="2:3">
      <c r="B77" s="85" t="s">
        <v>287</v>
      </c>
      <c r="C77" s="86">
        <v>0.4422</v>
      </c>
    </row>
    <row r="78" spans="2:3">
      <c r="B78" s="85" t="s">
        <v>288</v>
      </c>
      <c r="C78" s="86">
        <v>0.006095</v>
      </c>
    </row>
    <row r="79" spans="2:3">
      <c r="B79" s="85" t="s">
        <v>289</v>
      </c>
      <c r="C79" s="86">
        <v>0.1766</v>
      </c>
    </row>
    <row r="80" spans="2:3">
      <c r="B80" s="85" t="s">
        <v>290</v>
      </c>
      <c r="C80" s="86">
        <v>0.722</v>
      </c>
    </row>
    <row r="81" spans="2:3">
      <c r="B81" s="85" t="s">
        <v>291</v>
      </c>
      <c r="C81" s="87">
        <v>2.806e-8</v>
      </c>
    </row>
    <row r="82" spans="2:3">
      <c r="B82" s="85" t="s">
        <v>292</v>
      </c>
      <c r="C82" s="86">
        <v>0.05291</v>
      </c>
    </row>
    <row r="83" spans="2:3">
      <c r="B83" s="85" t="s">
        <v>293</v>
      </c>
      <c r="C83" s="87">
        <v>1.19e-5</v>
      </c>
    </row>
    <row r="84" spans="2:3">
      <c r="B84" s="85" t="s">
        <v>294</v>
      </c>
      <c r="C84" s="86">
        <v>0.003533</v>
      </c>
    </row>
    <row r="85" spans="2:3">
      <c r="B85" s="85" t="s">
        <v>295</v>
      </c>
      <c r="C85" s="87">
        <v>4.575e-5</v>
      </c>
    </row>
    <row r="86" spans="2:3">
      <c r="B86" s="85" t="s">
        <v>296</v>
      </c>
      <c r="C86" s="87">
        <v>1.765e-14</v>
      </c>
    </row>
    <row r="87" spans="2:3">
      <c r="B87" s="85" t="s">
        <v>297</v>
      </c>
      <c r="C87" s="87">
        <v>2.2e-16</v>
      </c>
    </row>
    <row r="88" spans="2:3">
      <c r="B88" s="85" t="s">
        <v>298</v>
      </c>
      <c r="C88" s="87">
        <v>2.2e-16</v>
      </c>
    </row>
    <row r="89" spans="2:3">
      <c r="B89" s="85" t="s">
        <v>299</v>
      </c>
      <c r="C89" s="86">
        <v>0.002281</v>
      </c>
    </row>
    <row r="90" spans="2:3">
      <c r="B90" s="85" t="s">
        <v>300</v>
      </c>
      <c r="C90" s="86">
        <v>0.3983</v>
      </c>
    </row>
    <row r="91" spans="2:3">
      <c r="B91" s="85" t="s">
        <v>301</v>
      </c>
      <c r="C91" s="86">
        <v>0.6846</v>
      </c>
    </row>
    <row r="92" spans="2:3">
      <c r="B92" s="85" t="s">
        <v>302</v>
      </c>
      <c r="C92" s="86">
        <v>0.00026</v>
      </c>
    </row>
    <row r="93" spans="2:3">
      <c r="B93" s="85" t="s">
        <v>303</v>
      </c>
      <c r="C93" s="86">
        <v>0.171</v>
      </c>
    </row>
    <row r="94" spans="2:3">
      <c r="B94" s="85" t="s">
        <v>304</v>
      </c>
      <c r="C94" s="87">
        <v>7.07e-5</v>
      </c>
    </row>
    <row r="95" spans="2:3">
      <c r="B95" s="85" t="s">
        <v>305</v>
      </c>
      <c r="C95" s="86">
        <v>0.8795</v>
      </c>
    </row>
    <row r="96" spans="2:3">
      <c r="B96" s="85" t="s">
        <v>306</v>
      </c>
      <c r="C96" s="86">
        <v>0.7338</v>
      </c>
    </row>
    <row r="97" spans="2:3">
      <c r="B97" s="85" t="s">
        <v>307</v>
      </c>
      <c r="C97" s="87">
        <v>1.228e-7</v>
      </c>
    </row>
    <row r="98" spans="2:3">
      <c r="B98" s="85" t="s">
        <v>308</v>
      </c>
      <c r="C98" s="86">
        <v>0.001905</v>
      </c>
    </row>
    <row r="99" spans="2:3">
      <c r="B99" s="85" t="s">
        <v>309</v>
      </c>
      <c r="C99" s="86">
        <v>0.0002738</v>
      </c>
    </row>
    <row r="100" spans="2:3">
      <c r="B100" s="85" t="s">
        <v>310</v>
      </c>
      <c r="C100" s="86">
        <v>0.2364</v>
      </c>
    </row>
    <row r="101" spans="2:3">
      <c r="B101" s="85" t="s">
        <v>311</v>
      </c>
      <c r="C101" s="86">
        <v>0.8739</v>
      </c>
    </row>
    <row r="102" spans="2:3">
      <c r="B102" s="85" t="s">
        <v>312</v>
      </c>
      <c r="C102" s="86">
        <v>0.03388</v>
      </c>
    </row>
    <row r="103" spans="2:3">
      <c r="B103" s="85" t="s">
        <v>313</v>
      </c>
      <c r="C103" s="86">
        <v>0.01679</v>
      </c>
    </row>
    <row r="104" spans="2:3">
      <c r="B104" s="85" t="s">
        <v>314</v>
      </c>
      <c r="C104" s="86">
        <v>0.774</v>
      </c>
    </row>
    <row r="105" spans="2:3">
      <c r="B105" s="85" t="s">
        <v>315</v>
      </c>
      <c r="C105" s="86">
        <v>0.3688</v>
      </c>
    </row>
    <row r="106" spans="2:3">
      <c r="B106" s="85" t="s">
        <v>316</v>
      </c>
      <c r="C106" s="86">
        <v>0.1497</v>
      </c>
    </row>
    <row r="107" spans="2:3">
      <c r="B107" s="85" t="s">
        <v>317</v>
      </c>
      <c r="C107" s="86">
        <v>0.8003</v>
      </c>
    </row>
    <row r="108" spans="2:3">
      <c r="B108" s="85" t="s">
        <v>318</v>
      </c>
      <c r="C108" s="86">
        <v>0.1964</v>
      </c>
    </row>
    <row r="109" spans="2:3">
      <c r="B109" s="85" t="s">
        <v>319</v>
      </c>
      <c r="C109" s="87">
        <v>2.2e-16</v>
      </c>
    </row>
    <row r="110" spans="2:3">
      <c r="B110" s="85" t="s">
        <v>320</v>
      </c>
      <c r="C110" s="86">
        <v>0.001908</v>
      </c>
    </row>
    <row r="111" spans="2:3">
      <c r="B111" s="85" t="s">
        <v>321</v>
      </c>
      <c r="C111" s="87">
        <v>3.125e-7</v>
      </c>
    </row>
    <row r="112" spans="2:3">
      <c r="B112" s="85" t="s">
        <v>322</v>
      </c>
      <c r="C112" s="86">
        <v>0.09887</v>
      </c>
    </row>
    <row r="113" spans="2:3">
      <c r="B113" s="85" t="s">
        <v>323</v>
      </c>
      <c r="C113" s="86">
        <v>0.01917</v>
      </c>
    </row>
    <row r="114" spans="2:3">
      <c r="B114" s="85" t="s">
        <v>324</v>
      </c>
      <c r="C114" s="86">
        <v>0.9506</v>
      </c>
    </row>
    <row r="115" spans="2:3">
      <c r="B115" s="85" t="s">
        <v>325</v>
      </c>
      <c r="C115" s="86">
        <v>0.8533</v>
      </c>
    </row>
    <row r="116" spans="2:3">
      <c r="B116" s="85" t="s">
        <v>326</v>
      </c>
      <c r="C116" s="86">
        <v>0.5461</v>
      </c>
    </row>
    <row r="117" spans="2:3">
      <c r="B117" s="85" t="s">
        <v>327</v>
      </c>
      <c r="C117" s="86">
        <v>0.02998</v>
      </c>
    </row>
    <row r="118" spans="2:3">
      <c r="B118" s="85" t="s">
        <v>328</v>
      </c>
      <c r="C118" s="86">
        <v>0.7189</v>
      </c>
    </row>
    <row r="119" spans="2:3">
      <c r="B119" s="85" t="s">
        <v>329</v>
      </c>
      <c r="C119" s="86">
        <v>0.01748</v>
      </c>
    </row>
    <row r="120" spans="2:3">
      <c r="B120" s="85" t="s">
        <v>330</v>
      </c>
      <c r="C120" s="86">
        <v>0.1865</v>
      </c>
    </row>
    <row r="121" spans="2:3">
      <c r="B121" s="85" t="s">
        <v>331</v>
      </c>
      <c r="C121" s="86">
        <v>0.08771</v>
      </c>
    </row>
    <row r="122" spans="2:3">
      <c r="B122" s="85" t="s">
        <v>332</v>
      </c>
      <c r="C122" s="86">
        <v>0.3971</v>
      </c>
    </row>
    <row r="123" spans="2:3">
      <c r="B123" s="85" t="s">
        <v>333</v>
      </c>
      <c r="C123" s="86">
        <v>0.5644</v>
      </c>
    </row>
    <row r="124" spans="2:3">
      <c r="B124" s="85" t="s">
        <v>334</v>
      </c>
      <c r="C124" s="86">
        <v>0.8446</v>
      </c>
    </row>
    <row r="125" spans="2:3">
      <c r="B125" s="85" t="s">
        <v>335</v>
      </c>
      <c r="C125" s="86">
        <v>0.8796</v>
      </c>
    </row>
    <row r="126" spans="2:3">
      <c r="B126" s="88" t="s">
        <v>169</v>
      </c>
      <c r="C126" s="86">
        <v>0.09919</v>
      </c>
    </row>
    <row r="127" spans="2:3">
      <c r="B127" s="88" t="s">
        <v>57</v>
      </c>
      <c r="C127" s="86">
        <v>0.7833</v>
      </c>
    </row>
    <row r="128" spans="2:3">
      <c r="B128" s="88" t="s">
        <v>67</v>
      </c>
      <c r="C128" s="86">
        <v>0.1707</v>
      </c>
    </row>
    <row r="129" spans="2:3">
      <c r="B129" s="88" t="s">
        <v>69</v>
      </c>
      <c r="C129" s="86">
        <v>0.000114</v>
      </c>
    </row>
    <row r="130" spans="2:3">
      <c r="B130" s="88" t="s">
        <v>71</v>
      </c>
      <c r="C130" s="86">
        <v>0.0001065</v>
      </c>
    </row>
    <row r="131" spans="2:3">
      <c r="B131" s="88" t="s">
        <v>73</v>
      </c>
      <c r="C131" s="86">
        <v>0.2414</v>
      </c>
    </row>
    <row r="132" spans="2:3">
      <c r="B132" s="88" t="s">
        <v>80</v>
      </c>
      <c r="C132" s="86">
        <v>0.1952</v>
      </c>
    </row>
    <row r="133" spans="2:3">
      <c r="B133" s="88" t="s">
        <v>90</v>
      </c>
      <c r="C133" s="86">
        <v>0.6154</v>
      </c>
    </row>
    <row r="134" spans="2:3">
      <c r="B134" s="88" t="s">
        <v>104</v>
      </c>
      <c r="C134" s="86">
        <v>0.1478</v>
      </c>
    </row>
    <row r="135" spans="2:3">
      <c r="B135" s="88" t="s">
        <v>107</v>
      </c>
      <c r="C135" s="86">
        <v>0.0728</v>
      </c>
    </row>
    <row r="136" spans="2:3">
      <c r="B136" s="88" t="s">
        <v>108</v>
      </c>
      <c r="C136" s="86">
        <v>0.3706</v>
      </c>
    </row>
    <row r="137" spans="2:3">
      <c r="B137" s="88" t="s">
        <v>109</v>
      </c>
      <c r="C137" s="86">
        <v>0.3534</v>
      </c>
    </row>
    <row r="138" spans="2:3">
      <c r="B138" s="88" t="s">
        <v>111</v>
      </c>
      <c r="C138" s="86">
        <v>0.6437</v>
      </c>
    </row>
    <row r="139" spans="2:3">
      <c r="B139" s="88" t="s">
        <v>115</v>
      </c>
      <c r="C139" s="86">
        <v>0.232</v>
      </c>
    </row>
    <row r="140" spans="2:3">
      <c r="B140" s="88" t="s">
        <v>117</v>
      </c>
      <c r="C140" s="86">
        <v>0.4104</v>
      </c>
    </row>
    <row r="141" spans="2:3">
      <c r="B141" s="88" t="s">
        <v>119</v>
      </c>
      <c r="C141" s="86">
        <v>0.7759</v>
      </c>
    </row>
    <row r="142" spans="2:3">
      <c r="B142" s="88" t="s">
        <v>121</v>
      </c>
      <c r="C142" s="86">
        <v>0.3877</v>
      </c>
    </row>
    <row r="143" spans="2:3">
      <c r="B143" s="88" t="s">
        <v>123</v>
      </c>
      <c r="C143" s="86">
        <v>0.911</v>
      </c>
    </row>
    <row r="144" spans="2:3">
      <c r="B144" s="88" t="s">
        <v>125</v>
      </c>
      <c r="C144" s="86">
        <v>0.0001104</v>
      </c>
    </row>
    <row r="145" spans="2:3">
      <c r="B145" s="88" t="s">
        <v>336</v>
      </c>
      <c r="C145" s="86">
        <v>0.1324</v>
      </c>
    </row>
    <row r="146" spans="2:3">
      <c r="B146" s="88" t="s">
        <v>129</v>
      </c>
      <c r="C146" s="86">
        <v>0.02425</v>
      </c>
    </row>
    <row r="147" spans="2:3">
      <c r="B147" s="88" t="s">
        <v>134</v>
      </c>
      <c r="C147" s="86">
        <v>0.0002312</v>
      </c>
    </row>
    <row r="148" spans="2:3">
      <c r="B148" s="88" t="s">
        <v>135</v>
      </c>
      <c r="C148" s="86">
        <v>0.0002816</v>
      </c>
    </row>
    <row r="149" spans="2:3">
      <c r="B149" s="88" t="s">
        <v>137</v>
      </c>
      <c r="C149" s="87">
        <v>1.23e-6</v>
      </c>
    </row>
    <row r="150" spans="2:3">
      <c r="B150" s="88" t="s">
        <v>143</v>
      </c>
      <c r="C150" s="86">
        <v>0.1865</v>
      </c>
    </row>
    <row r="151" spans="2:3">
      <c r="B151" s="88" t="s">
        <v>144</v>
      </c>
      <c r="C151" s="86">
        <v>0.002127</v>
      </c>
    </row>
    <row r="152" spans="2:3">
      <c r="B152" s="88" t="s">
        <v>145</v>
      </c>
      <c r="C152" s="86">
        <v>0.05137</v>
      </c>
    </row>
    <row r="153" spans="2:3">
      <c r="B153" s="88" t="s">
        <v>146</v>
      </c>
      <c r="C153" s="87">
        <v>2.2e-16</v>
      </c>
    </row>
    <row r="154" spans="2:3">
      <c r="B154" s="88" t="s">
        <v>147</v>
      </c>
      <c r="C154" s="87">
        <v>2.2e-16</v>
      </c>
    </row>
    <row r="155" spans="2:3">
      <c r="B155" s="88" t="s">
        <v>148</v>
      </c>
      <c r="C155" s="87">
        <v>7.836e-6</v>
      </c>
    </row>
    <row r="156" spans="2:3">
      <c r="B156" s="88" t="s">
        <v>149</v>
      </c>
      <c r="C156" s="86">
        <v>0.00182</v>
      </c>
    </row>
    <row r="157" spans="2:3">
      <c r="B157" s="88" t="s">
        <v>150</v>
      </c>
      <c r="C157" s="86">
        <v>0.002398</v>
      </c>
    </row>
    <row r="158" spans="2:3">
      <c r="B158" s="88" t="s">
        <v>151</v>
      </c>
      <c r="C158" s="86">
        <v>0.002361</v>
      </c>
    </row>
    <row r="159" spans="2:3">
      <c r="B159" s="88" t="s">
        <v>152</v>
      </c>
      <c r="C159" s="87">
        <v>7.379e-7</v>
      </c>
    </row>
    <row r="160" spans="2:3">
      <c r="B160" s="88" t="s">
        <v>153</v>
      </c>
      <c r="C160" s="87">
        <v>1.263e-9</v>
      </c>
    </row>
    <row r="161" spans="2:3">
      <c r="B161" s="88" t="s">
        <v>154</v>
      </c>
      <c r="C161" s="87">
        <v>2.2e-16</v>
      </c>
    </row>
    <row r="162" spans="2:3">
      <c r="B162" s="88" t="s">
        <v>155</v>
      </c>
      <c r="C162" s="87">
        <v>3.542e-5</v>
      </c>
    </row>
    <row r="163" spans="2:3">
      <c r="B163" s="88" t="s">
        <v>156</v>
      </c>
      <c r="C163" s="86">
        <v>0.0233</v>
      </c>
    </row>
    <row r="164" spans="2:3">
      <c r="B164" s="88" t="s">
        <v>157</v>
      </c>
      <c r="C164" s="86">
        <v>0.6487</v>
      </c>
    </row>
    <row r="165" spans="2:3">
      <c r="B165" s="88" t="s">
        <v>161</v>
      </c>
      <c r="C165" s="86">
        <v>0.495</v>
      </c>
    </row>
    <row r="166" spans="2:3">
      <c r="B166" s="88" t="s">
        <v>162</v>
      </c>
      <c r="C166" s="86">
        <v>0.06931</v>
      </c>
    </row>
    <row r="167" spans="2:3">
      <c r="B167" s="88" t="s">
        <v>163</v>
      </c>
      <c r="C167" s="87">
        <v>1.006e-5</v>
      </c>
    </row>
    <row r="168" spans="2:3">
      <c r="B168" s="88" t="s">
        <v>164</v>
      </c>
      <c r="C168" s="87">
        <v>2.2e-16</v>
      </c>
    </row>
    <row r="169" spans="2:3">
      <c r="B169" s="88" t="s">
        <v>166</v>
      </c>
      <c r="C169" s="86">
        <v>0.7825</v>
      </c>
    </row>
    <row r="170" spans="2:3">
      <c r="B170" s="88" t="s">
        <v>167</v>
      </c>
      <c r="C170" s="86">
        <v>0.0001598</v>
      </c>
    </row>
    <row r="171" spans="2:3">
      <c r="B171" s="88" t="s">
        <v>170</v>
      </c>
      <c r="C171" s="86">
        <v>0.00113</v>
      </c>
    </row>
    <row r="172" spans="2:3">
      <c r="B172" s="88" t="s">
        <v>171</v>
      </c>
      <c r="C172" s="87">
        <v>8.411e-5</v>
      </c>
    </row>
    <row r="173" ht="15.75" spans="2:3">
      <c r="B173" s="89" t="s">
        <v>172</v>
      </c>
      <c r="C173" s="90">
        <v>1.122e-7</v>
      </c>
    </row>
  </sheetData>
  <conditionalFormatting sqref="C3:C173">
    <cfRule type="cellIs" dxfId="0" priority="1" operator="greaterThan">
      <formula>0.05</formula>
    </cfRule>
    <cfRule type="cellIs" dxfId="1" priority="2" operator="lessThanOrEqual">
      <formula>0.05</formula>
    </cfRule>
  </conditionalFormatting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workbookViewId="0">
      <selection activeCell="A13" sqref="A13"/>
    </sheetView>
  </sheetViews>
  <sheetFormatPr defaultColWidth="9" defaultRowHeight="15"/>
  <cols>
    <col min="1" max="1" width="9.14285714285714" style="1"/>
    <col min="2" max="9" width="32" style="1" customWidth="1"/>
    <col min="10" max="10" width="32" style="69" customWidth="1"/>
    <col min="11" max="11" width="9.14285714285714" style="1"/>
    <col min="12" max="12" width="30.2857142857143" style="1" customWidth="1"/>
    <col min="13" max="13" width="9.14285714285714" style="1"/>
    <col min="14" max="14" width="1.85714285714286" style="1" customWidth="1"/>
    <col min="15" max="16384" width="9.14285714285714" style="1"/>
  </cols>
  <sheetData>
    <row r="1" ht="10.5" customHeight="1"/>
    <row r="2" ht="15.75" spans="2:14">
      <c r="B2" s="70" t="s">
        <v>235</v>
      </c>
      <c r="C2" s="70" t="s">
        <v>235</v>
      </c>
      <c r="D2" s="70" t="s">
        <v>235</v>
      </c>
      <c r="E2" s="70" t="s">
        <v>235</v>
      </c>
      <c r="F2" s="70" t="s">
        <v>235</v>
      </c>
      <c r="G2" s="70" t="s">
        <v>235</v>
      </c>
      <c r="H2" s="70" t="s">
        <v>235</v>
      </c>
      <c r="I2" s="70" t="s">
        <v>235</v>
      </c>
      <c r="J2" s="70" t="s">
        <v>235</v>
      </c>
      <c r="N2" s="1" t="s">
        <v>337</v>
      </c>
    </row>
    <row r="3" ht="15.75" spans="2:10">
      <c r="B3" s="70" t="s">
        <v>236</v>
      </c>
      <c r="C3" s="70" t="s">
        <v>236</v>
      </c>
      <c r="D3" s="70" t="s">
        <v>236</v>
      </c>
      <c r="E3" s="70" t="s">
        <v>236</v>
      </c>
      <c r="F3" s="70" t="s">
        <v>236</v>
      </c>
      <c r="G3" s="70" t="s">
        <v>236</v>
      </c>
      <c r="H3" s="70" t="s">
        <v>236</v>
      </c>
      <c r="I3" s="70" t="s">
        <v>236</v>
      </c>
      <c r="J3" s="70" t="s">
        <v>236</v>
      </c>
    </row>
    <row r="4" ht="15.75" spans="2:10">
      <c r="B4" s="70" t="s">
        <v>239</v>
      </c>
      <c r="C4" s="70" t="s">
        <v>239</v>
      </c>
      <c r="D4" s="70" t="s">
        <v>239</v>
      </c>
      <c r="E4" s="70" t="s">
        <v>239</v>
      </c>
      <c r="F4" s="70" t="s">
        <v>239</v>
      </c>
      <c r="G4" s="70" t="s">
        <v>239</v>
      </c>
      <c r="H4" s="70" t="s">
        <v>239</v>
      </c>
      <c r="I4" s="70" t="s">
        <v>239</v>
      </c>
      <c r="J4" s="71" t="s">
        <v>239</v>
      </c>
    </row>
    <row r="5" ht="15.75" spans="2:10">
      <c r="B5" s="70" t="s">
        <v>240</v>
      </c>
      <c r="C5" s="70" t="s">
        <v>240</v>
      </c>
      <c r="D5" s="70" t="s">
        <v>240</v>
      </c>
      <c r="E5" s="70" t="s">
        <v>240</v>
      </c>
      <c r="F5" s="70" t="s">
        <v>240</v>
      </c>
      <c r="G5" s="70" t="s">
        <v>240</v>
      </c>
      <c r="H5" s="71" t="s">
        <v>240</v>
      </c>
      <c r="I5" s="71" t="s">
        <v>240</v>
      </c>
      <c r="J5" s="71" t="s">
        <v>240</v>
      </c>
    </row>
    <row r="6" ht="15.75" spans="2:10">
      <c r="B6" s="70" t="s">
        <v>243</v>
      </c>
      <c r="C6" s="70" t="s">
        <v>243</v>
      </c>
      <c r="D6" s="70" t="s">
        <v>243</v>
      </c>
      <c r="E6" s="70" t="s">
        <v>243</v>
      </c>
      <c r="F6" s="71" t="s">
        <v>243</v>
      </c>
      <c r="G6" s="71" t="s">
        <v>243</v>
      </c>
      <c r="H6" s="71" t="s">
        <v>243</v>
      </c>
      <c r="I6" s="71" t="s">
        <v>243</v>
      </c>
      <c r="J6" s="71" t="s">
        <v>243</v>
      </c>
    </row>
    <row r="7" ht="15.75" spans="2:10">
      <c r="B7" s="70" t="s">
        <v>313</v>
      </c>
      <c r="C7" s="70" t="s">
        <v>313</v>
      </c>
      <c r="D7" s="70" t="s">
        <v>313</v>
      </c>
      <c r="E7" s="70" t="s">
        <v>313</v>
      </c>
      <c r="F7" s="70" t="s">
        <v>313</v>
      </c>
      <c r="G7" s="71" t="s">
        <v>313</v>
      </c>
      <c r="H7" s="71" t="s">
        <v>313</v>
      </c>
      <c r="I7" s="71" t="s">
        <v>313</v>
      </c>
      <c r="J7" s="71" t="s">
        <v>313</v>
      </c>
    </row>
    <row r="8" ht="15.75" spans="2:10">
      <c r="B8" s="70" t="s">
        <v>319</v>
      </c>
      <c r="C8" s="70" t="s">
        <v>319</v>
      </c>
      <c r="D8" s="70" t="s">
        <v>319</v>
      </c>
      <c r="E8" s="70" t="s">
        <v>319</v>
      </c>
      <c r="F8" s="70" t="s">
        <v>319</v>
      </c>
      <c r="G8" s="70" t="s">
        <v>319</v>
      </c>
      <c r="H8" s="70" t="s">
        <v>319</v>
      </c>
      <c r="I8" s="70" t="s">
        <v>319</v>
      </c>
      <c r="J8" s="70" t="s">
        <v>319</v>
      </c>
    </row>
    <row r="9" ht="15.75" spans="2:10">
      <c r="B9" s="70" t="s">
        <v>320</v>
      </c>
      <c r="C9" s="70" t="s">
        <v>320</v>
      </c>
      <c r="D9" s="70" t="s">
        <v>320</v>
      </c>
      <c r="E9" s="70" t="s">
        <v>320</v>
      </c>
      <c r="F9" s="70" t="s">
        <v>320</v>
      </c>
      <c r="G9" s="70" t="s">
        <v>320</v>
      </c>
      <c r="H9" s="70" t="s">
        <v>320</v>
      </c>
      <c r="I9" s="71" t="s">
        <v>320</v>
      </c>
      <c r="J9" s="71" t="s">
        <v>320</v>
      </c>
    </row>
    <row r="10" ht="15.75" spans="2:10">
      <c r="B10" s="70" t="s">
        <v>321</v>
      </c>
      <c r="C10" s="70" t="s">
        <v>321</v>
      </c>
      <c r="D10" s="70" t="s">
        <v>321</v>
      </c>
      <c r="E10" s="70" t="s">
        <v>321</v>
      </c>
      <c r="F10" s="70" t="s">
        <v>321</v>
      </c>
      <c r="G10" s="70" t="s">
        <v>321</v>
      </c>
      <c r="H10" s="70" t="s">
        <v>321</v>
      </c>
      <c r="I10" s="70" t="s">
        <v>321</v>
      </c>
      <c r="J10" s="70" t="s">
        <v>321</v>
      </c>
    </row>
    <row r="11" ht="15.75" spans="2:10">
      <c r="B11" s="70" t="s">
        <v>323</v>
      </c>
      <c r="C11" s="70" t="s">
        <v>323</v>
      </c>
      <c r="D11" s="70" t="s">
        <v>323</v>
      </c>
      <c r="E11" s="70" t="s">
        <v>323</v>
      </c>
      <c r="F11" s="71" t="s">
        <v>323</v>
      </c>
      <c r="G11" s="71" t="s">
        <v>323</v>
      </c>
      <c r="H11" s="71" t="s">
        <v>323</v>
      </c>
      <c r="I11" s="71" t="s">
        <v>323</v>
      </c>
      <c r="J11" s="71" t="s">
        <v>323</v>
      </c>
    </row>
    <row r="12" ht="15.75" spans="2:10">
      <c r="B12" s="70" t="s">
        <v>151</v>
      </c>
      <c r="C12" s="70" t="s">
        <v>151</v>
      </c>
      <c r="D12" s="70" t="s">
        <v>151</v>
      </c>
      <c r="E12" s="71" t="s">
        <v>151</v>
      </c>
      <c r="F12" s="71" t="s">
        <v>151</v>
      </c>
      <c r="G12" s="71" t="s">
        <v>151</v>
      </c>
      <c r="H12" s="71" t="s">
        <v>151</v>
      </c>
      <c r="I12" s="71" t="s">
        <v>151</v>
      </c>
      <c r="J12" s="71" t="s">
        <v>151</v>
      </c>
    </row>
    <row r="13" ht="15.75" spans="2:10">
      <c r="B13" s="70" t="s">
        <v>56</v>
      </c>
      <c r="C13" s="70" t="s">
        <v>56</v>
      </c>
      <c r="D13" s="70" t="s">
        <v>56</v>
      </c>
      <c r="E13" s="70" t="s">
        <v>56</v>
      </c>
      <c r="F13" s="70" t="s">
        <v>56</v>
      </c>
      <c r="G13" s="70" t="s">
        <v>56</v>
      </c>
      <c r="H13" s="70" t="s">
        <v>56</v>
      </c>
      <c r="I13" s="70" t="s">
        <v>56</v>
      </c>
      <c r="J13" s="70" t="s">
        <v>56</v>
      </c>
    </row>
    <row r="14" ht="15.75" spans="2:10">
      <c r="B14" s="70" t="s">
        <v>91</v>
      </c>
      <c r="C14" s="70" t="s">
        <v>91</v>
      </c>
      <c r="D14" s="70" t="s">
        <v>91</v>
      </c>
      <c r="E14" s="70" t="s">
        <v>91</v>
      </c>
      <c r="F14" s="70" t="s">
        <v>91</v>
      </c>
      <c r="G14" s="70" t="s">
        <v>91</v>
      </c>
      <c r="H14" s="70" t="s">
        <v>91</v>
      </c>
      <c r="I14" s="70" t="s">
        <v>91</v>
      </c>
      <c r="J14" s="70" t="s">
        <v>91</v>
      </c>
    </row>
    <row r="15" ht="15.75" spans="2:10">
      <c r="B15" s="70" t="s">
        <v>74</v>
      </c>
      <c r="C15" s="70" t="s">
        <v>74</v>
      </c>
      <c r="D15" s="70" t="s">
        <v>74</v>
      </c>
      <c r="E15" s="70" t="s">
        <v>74</v>
      </c>
      <c r="F15" s="70" t="s">
        <v>74</v>
      </c>
      <c r="G15" s="70" t="s">
        <v>74</v>
      </c>
      <c r="H15" s="70" t="s">
        <v>74</v>
      </c>
      <c r="I15" s="70" t="s">
        <v>74</v>
      </c>
      <c r="J15" s="70" t="s">
        <v>74</v>
      </c>
    </row>
    <row r="16" ht="15.75" spans="2:10">
      <c r="B16" s="70" t="s">
        <v>47</v>
      </c>
      <c r="C16" s="70" t="s">
        <v>47</v>
      </c>
      <c r="D16" s="71" t="s">
        <v>47</v>
      </c>
      <c r="E16" s="71" t="s">
        <v>47</v>
      </c>
      <c r="F16" s="71" t="s">
        <v>47</v>
      </c>
      <c r="G16" s="71" t="s">
        <v>47</v>
      </c>
      <c r="H16" s="71" t="s">
        <v>47</v>
      </c>
      <c r="I16" s="71" t="s">
        <v>47</v>
      </c>
      <c r="J16" s="71" t="s">
        <v>47</v>
      </c>
    </row>
    <row r="17" ht="15.75" spans="2:10">
      <c r="B17" s="70" t="s">
        <v>58</v>
      </c>
      <c r="C17" s="70" t="s">
        <v>58</v>
      </c>
      <c r="D17" s="70" t="s">
        <v>58</v>
      </c>
      <c r="E17" s="70" t="s">
        <v>58</v>
      </c>
      <c r="F17" s="70" t="s">
        <v>58</v>
      </c>
      <c r="G17" s="70" t="s">
        <v>58</v>
      </c>
      <c r="H17" s="70" t="s">
        <v>58</v>
      </c>
      <c r="I17" s="70" t="s">
        <v>58</v>
      </c>
      <c r="J17" s="70" t="s">
        <v>58</v>
      </c>
    </row>
    <row r="18" ht="15.75" spans="2:10">
      <c r="B18" s="70" t="s">
        <v>61</v>
      </c>
      <c r="C18" s="70" t="s">
        <v>61</v>
      </c>
      <c r="D18" s="70" t="s">
        <v>61</v>
      </c>
      <c r="E18" s="70" t="s">
        <v>61</v>
      </c>
      <c r="F18" s="70" t="s">
        <v>61</v>
      </c>
      <c r="G18" s="70" t="s">
        <v>61</v>
      </c>
      <c r="H18" s="70" t="s">
        <v>61</v>
      </c>
      <c r="I18" s="70" t="s">
        <v>61</v>
      </c>
      <c r="J18" s="70" t="s">
        <v>61</v>
      </c>
    </row>
    <row r="19" ht="15.75" spans="2:10">
      <c r="B19" s="70" t="s">
        <v>303</v>
      </c>
      <c r="C19" s="72" t="s">
        <v>303</v>
      </c>
      <c r="D19" s="72" t="s">
        <v>303</v>
      </c>
      <c r="E19" s="72" t="s">
        <v>303</v>
      </c>
      <c r="F19" s="72" t="s">
        <v>303</v>
      </c>
      <c r="G19" s="72" t="s">
        <v>303</v>
      </c>
      <c r="H19" s="72" t="s">
        <v>303</v>
      </c>
      <c r="I19" s="72" t="s">
        <v>303</v>
      </c>
      <c r="J19" s="72" t="s">
        <v>303</v>
      </c>
    </row>
    <row r="20" ht="15.75" spans="2:10">
      <c r="B20" s="70" t="s">
        <v>301</v>
      </c>
      <c r="C20" s="72" t="s">
        <v>301</v>
      </c>
      <c r="D20" s="72" t="s">
        <v>301</v>
      </c>
      <c r="E20" s="72" t="s">
        <v>301</v>
      </c>
      <c r="F20" s="72" t="s">
        <v>301</v>
      </c>
      <c r="G20" s="72" t="s">
        <v>301</v>
      </c>
      <c r="H20" s="72" t="s">
        <v>301</v>
      </c>
      <c r="I20" s="72" t="s">
        <v>301</v>
      </c>
      <c r="J20" s="72" t="s">
        <v>301</v>
      </c>
    </row>
    <row r="21" ht="6" customHeight="1" spans="2:10">
      <c r="B21" s="73"/>
      <c r="C21" s="74"/>
      <c r="D21" s="74"/>
      <c r="E21" s="74"/>
      <c r="F21" s="74"/>
      <c r="G21" s="74"/>
      <c r="H21" s="74"/>
      <c r="I21" s="74"/>
      <c r="J21" s="78"/>
    </row>
    <row r="22" ht="15.75" spans="1:10">
      <c r="A22" s="2" t="s">
        <v>338</v>
      </c>
      <c r="B22" s="75">
        <v>0.6839</v>
      </c>
      <c r="C22" s="76">
        <v>0.6831</v>
      </c>
      <c r="D22" s="76">
        <v>0.6827</v>
      </c>
      <c r="E22" s="76">
        <v>0.682</v>
      </c>
      <c r="F22" s="76">
        <v>0.6813</v>
      </c>
      <c r="G22" s="77">
        <v>0.6803</v>
      </c>
      <c r="H22" s="76">
        <v>0.6798</v>
      </c>
      <c r="I22" s="79">
        <v>0.6784</v>
      </c>
      <c r="J22" s="80">
        <v>0.6585</v>
      </c>
    </row>
    <row r="23" ht="15.75" spans="1:10">
      <c r="A23" s="38" t="s">
        <v>339</v>
      </c>
      <c r="B23" s="75">
        <v>0.6822</v>
      </c>
      <c r="C23" s="76">
        <v>0.6815</v>
      </c>
      <c r="D23" s="77">
        <v>0.6812</v>
      </c>
      <c r="E23" s="76">
        <v>0.6806</v>
      </c>
      <c r="F23" s="77">
        <v>0.6801</v>
      </c>
      <c r="G23" s="76">
        <v>0.6792</v>
      </c>
      <c r="H23" s="76">
        <v>0.6788</v>
      </c>
      <c r="I23" s="79">
        <v>0.6775</v>
      </c>
      <c r="J23" s="80">
        <v>0.6576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28"/>
  <sheetViews>
    <sheetView topLeftCell="A13" workbookViewId="0">
      <selection activeCell="B19" sqref="B19:I28"/>
    </sheetView>
  </sheetViews>
  <sheetFormatPr defaultColWidth="9" defaultRowHeight="15"/>
  <cols>
    <col min="1" max="1" width="3.57142857142857" style="1" customWidth="1"/>
    <col min="2" max="2" width="27.5714285714286" style="1" customWidth="1"/>
    <col min="3" max="3" width="45.1428571428571" style="1" customWidth="1"/>
    <col min="4" max="4" width="9.14285714285714" style="1"/>
    <col min="5" max="5" width="9.57142857142857" style="1" customWidth="1"/>
    <col min="6" max="6" width="9.14285714285714" style="1"/>
    <col min="7" max="7" width="11.7142857142857" style="1" customWidth="1"/>
    <col min="8" max="8" width="9.14285714285714" style="1"/>
    <col min="9" max="9" width="11.8571428571429" style="1" customWidth="1"/>
    <col min="10" max="10" width="9.57142857142857" style="1" customWidth="1"/>
    <col min="11" max="11" width="2.71428571428571" style="1" customWidth="1"/>
    <col min="12" max="13" width="9.14285714285714" style="1"/>
    <col min="14" max="14" width="10.2857142857143" style="1" customWidth="1"/>
    <col min="15" max="16384" width="9.14285714285714" style="1"/>
  </cols>
  <sheetData>
    <row r="1" ht="15.75"/>
    <row r="2" ht="15.75" spans="2:14">
      <c r="B2" s="33" t="s">
        <v>340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56"/>
    </row>
    <row r="3" ht="15.75"/>
    <row r="4" ht="15.75" spans="6:10">
      <c r="F4" s="35" t="s">
        <v>341</v>
      </c>
      <c r="G4" s="36"/>
      <c r="I4" s="35" t="s">
        <v>342</v>
      </c>
      <c r="J4" s="36"/>
    </row>
    <row r="5" ht="15.75" spans="6:10">
      <c r="F5" s="2" t="s">
        <v>338</v>
      </c>
      <c r="G5" s="37">
        <v>0.6784</v>
      </c>
      <c r="I5" s="2" t="s">
        <v>338</v>
      </c>
      <c r="J5" s="57">
        <v>0.6839</v>
      </c>
    </row>
    <row r="6" ht="15.75" spans="6:10">
      <c r="F6" s="38" t="s">
        <v>339</v>
      </c>
      <c r="G6" s="37">
        <v>0.6775</v>
      </c>
      <c r="I6" s="38" t="s">
        <v>339</v>
      </c>
      <c r="J6" s="57">
        <v>0.6822</v>
      </c>
    </row>
    <row r="12" ht="15.75"/>
    <row r="13" ht="15.75" spans="2:2">
      <c r="B13" s="39" t="s">
        <v>343</v>
      </c>
    </row>
    <row r="14" ht="15.75"/>
    <row r="15" ht="15.75" spans="2:15">
      <c r="B15" s="40" t="s">
        <v>344</v>
      </c>
      <c r="C15" s="41"/>
      <c r="D15" s="41"/>
      <c r="E15" s="41"/>
      <c r="F15" s="41"/>
      <c r="G15" s="41"/>
      <c r="H15" s="41"/>
      <c r="I15" s="41"/>
      <c r="J15" s="58"/>
      <c r="L15" s="59"/>
      <c r="M15" s="59"/>
      <c r="N15" s="59"/>
      <c r="O15" s="59"/>
    </row>
    <row r="16" ht="26.25" spans="2:15">
      <c r="B16" s="42" t="s">
        <v>18</v>
      </c>
      <c r="C16" s="42" t="s">
        <v>19</v>
      </c>
      <c r="D16" s="42" t="s">
        <v>345</v>
      </c>
      <c r="E16" s="43" t="s">
        <v>346</v>
      </c>
      <c r="F16" s="43" t="s">
        <v>347</v>
      </c>
      <c r="G16" s="42" t="s">
        <v>348</v>
      </c>
      <c r="H16" s="42" t="s">
        <v>349</v>
      </c>
      <c r="I16" s="43" t="s">
        <v>350</v>
      </c>
      <c r="J16" s="43" t="s">
        <v>351</v>
      </c>
      <c r="K16" s="60"/>
      <c r="L16" s="61" t="s">
        <v>352</v>
      </c>
      <c r="M16" s="62">
        <v>0.37376</v>
      </c>
      <c r="N16" s="61" t="s">
        <v>353</v>
      </c>
      <c r="O16" s="62">
        <v>0.6784</v>
      </c>
    </row>
    <row r="17" ht="26.25" spans="2:15">
      <c r="B17" s="44"/>
      <c r="C17" s="44"/>
      <c r="D17" s="44"/>
      <c r="E17" s="45" t="s">
        <v>354</v>
      </c>
      <c r="F17" s="45" t="s">
        <v>355</v>
      </c>
      <c r="G17" s="44"/>
      <c r="H17" s="44"/>
      <c r="I17" s="45" t="s">
        <v>354</v>
      </c>
      <c r="J17" s="45" t="s">
        <v>356</v>
      </c>
      <c r="K17" s="60"/>
      <c r="L17" s="61" t="s">
        <v>357</v>
      </c>
      <c r="M17" s="62">
        <v>5.99637</v>
      </c>
      <c r="N17" s="61" t="s">
        <v>358</v>
      </c>
      <c r="O17" s="63">
        <v>0.6775</v>
      </c>
    </row>
    <row r="18" ht="15.75" spans="2:14">
      <c r="B18" s="46" t="s">
        <v>359</v>
      </c>
      <c r="C18" s="47" t="s">
        <v>359</v>
      </c>
      <c r="D18" s="48">
        <v>1</v>
      </c>
      <c r="E18" s="48">
        <v>3.60418</v>
      </c>
      <c r="F18" s="48">
        <v>0.04662</v>
      </c>
      <c r="G18" s="48">
        <v>77.31</v>
      </c>
      <c r="H18" s="48" t="s">
        <v>360</v>
      </c>
      <c r="I18" s="48">
        <v>0</v>
      </c>
      <c r="J18" s="64">
        <v>0</v>
      </c>
      <c r="K18" s="60"/>
      <c r="L18" s="65" t="s">
        <v>361</v>
      </c>
      <c r="M18" s="62">
        <v>6.23317</v>
      </c>
      <c r="N18" s="66"/>
    </row>
    <row r="19" spans="2:10">
      <c r="B19" s="49" t="s">
        <v>235</v>
      </c>
      <c r="C19" s="50" t="s">
        <v>362</v>
      </c>
      <c r="D19" s="51">
        <v>1</v>
      </c>
      <c r="E19" s="51">
        <v>0.45709</v>
      </c>
      <c r="F19" s="51">
        <v>0.01758</v>
      </c>
      <c r="G19" s="51">
        <v>26</v>
      </c>
      <c r="H19" s="51" t="s">
        <v>360</v>
      </c>
      <c r="I19" s="51">
        <v>0.27497</v>
      </c>
      <c r="J19" s="67">
        <v>1.2138</v>
      </c>
    </row>
    <row r="20" spans="2:10">
      <c r="B20" s="49" t="s">
        <v>236</v>
      </c>
      <c r="C20" s="50" t="s">
        <v>363</v>
      </c>
      <c r="D20" s="51">
        <v>1</v>
      </c>
      <c r="E20" s="51">
        <v>-0.05158</v>
      </c>
      <c r="F20" s="51">
        <v>0.01585</v>
      </c>
      <c r="G20" s="51">
        <v>-3.25</v>
      </c>
      <c r="H20" s="51">
        <v>0.0012</v>
      </c>
      <c r="I20" s="51">
        <v>-0.03456</v>
      </c>
      <c r="J20" s="67">
        <v>1.22428</v>
      </c>
    </row>
    <row r="21" spans="2:10">
      <c r="B21" s="49" t="s">
        <v>239</v>
      </c>
      <c r="C21" s="50" t="s">
        <v>364</v>
      </c>
      <c r="D21" s="51">
        <v>1</v>
      </c>
      <c r="E21" s="51">
        <v>0.2664</v>
      </c>
      <c r="F21" s="51">
        <v>0.01813</v>
      </c>
      <c r="G21" s="51">
        <v>14.7</v>
      </c>
      <c r="H21" s="51" t="s">
        <v>360</v>
      </c>
      <c r="I21" s="51">
        <v>0.14969</v>
      </c>
      <c r="J21" s="67">
        <v>1.12531</v>
      </c>
    </row>
    <row r="22" spans="2:10">
      <c r="B22" s="49" t="s">
        <v>319</v>
      </c>
      <c r="C22" s="52" t="s">
        <v>365</v>
      </c>
      <c r="D22" s="51">
        <v>1</v>
      </c>
      <c r="E22" s="51">
        <v>0.21109</v>
      </c>
      <c r="F22" s="51">
        <v>0.02522</v>
      </c>
      <c r="G22" s="51">
        <v>8.37</v>
      </c>
      <c r="H22" s="51" t="s">
        <v>360</v>
      </c>
      <c r="I22" s="51">
        <v>0.08138</v>
      </c>
      <c r="J22" s="67">
        <v>1.02565</v>
      </c>
    </row>
    <row r="23" spans="2:10">
      <c r="B23" s="49" t="s">
        <v>321</v>
      </c>
      <c r="C23" s="52" t="s">
        <v>366</v>
      </c>
      <c r="D23" s="51">
        <v>1</v>
      </c>
      <c r="E23" s="51">
        <v>-0.11277</v>
      </c>
      <c r="F23" s="51">
        <v>0.02196</v>
      </c>
      <c r="G23" s="51">
        <v>-5.14</v>
      </c>
      <c r="H23" s="51" t="s">
        <v>360</v>
      </c>
      <c r="I23" s="51">
        <v>-0.04953</v>
      </c>
      <c r="J23" s="67">
        <v>1.00893</v>
      </c>
    </row>
    <row r="24" spans="2:10">
      <c r="B24" s="49" t="s">
        <v>56</v>
      </c>
      <c r="C24" s="50" t="s">
        <v>195</v>
      </c>
      <c r="D24" s="51">
        <v>1</v>
      </c>
      <c r="E24" s="51">
        <v>-0.00115</v>
      </c>
      <c r="F24" s="51">
        <v>0.00036251</v>
      </c>
      <c r="G24" s="51">
        <v>-3.18</v>
      </c>
      <c r="H24" s="51">
        <v>0.0015</v>
      </c>
      <c r="I24" s="51">
        <v>-0.03125</v>
      </c>
      <c r="J24" s="67">
        <v>1.04927</v>
      </c>
    </row>
    <row r="25" spans="2:10">
      <c r="B25" s="49" t="s">
        <v>91</v>
      </c>
      <c r="C25" s="50" t="s">
        <v>197</v>
      </c>
      <c r="D25" s="51">
        <v>1</v>
      </c>
      <c r="E25" s="51">
        <v>0.28864</v>
      </c>
      <c r="F25" s="51">
        <v>0.00896</v>
      </c>
      <c r="G25" s="51">
        <v>32.2</v>
      </c>
      <c r="H25" s="51" t="s">
        <v>360</v>
      </c>
      <c r="I25" s="51">
        <v>0.32568</v>
      </c>
      <c r="J25" s="67">
        <v>1.10989</v>
      </c>
    </row>
    <row r="26" spans="2:10">
      <c r="B26" s="49" t="s">
        <v>74</v>
      </c>
      <c r="C26" s="50" t="s">
        <v>200</v>
      </c>
      <c r="D26" s="51">
        <v>1</v>
      </c>
      <c r="E26" s="51">
        <v>-0.00551</v>
      </c>
      <c r="F26" s="51">
        <v>0.00207</v>
      </c>
      <c r="G26" s="51">
        <v>-2.67</v>
      </c>
      <c r="H26" s="51">
        <v>0.0077</v>
      </c>
      <c r="I26" s="51">
        <v>-0.02732</v>
      </c>
      <c r="J26" s="67">
        <v>1.13722</v>
      </c>
    </row>
    <row r="27" spans="2:10">
      <c r="B27" s="49" t="s">
        <v>58</v>
      </c>
      <c r="C27" s="50" t="s">
        <v>213</v>
      </c>
      <c r="D27" s="51">
        <v>1</v>
      </c>
      <c r="E27" s="51">
        <v>0.10677</v>
      </c>
      <c r="F27" s="51">
        <v>0.00262</v>
      </c>
      <c r="G27" s="51">
        <v>40.73</v>
      </c>
      <c r="H27" s="51" t="s">
        <v>360</v>
      </c>
      <c r="I27" s="51">
        <v>0.39926</v>
      </c>
      <c r="J27" s="67">
        <v>1.04272</v>
      </c>
    </row>
    <row r="28" ht="15.75" spans="2:10">
      <c r="B28" s="53" t="s">
        <v>61</v>
      </c>
      <c r="C28" s="54" t="s">
        <v>214</v>
      </c>
      <c r="D28" s="55">
        <v>1</v>
      </c>
      <c r="E28" s="55">
        <v>0.08256</v>
      </c>
      <c r="F28" s="55">
        <v>0.00188</v>
      </c>
      <c r="G28" s="55">
        <v>43.96</v>
      </c>
      <c r="H28" s="55" t="s">
        <v>360</v>
      </c>
      <c r="I28" s="55">
        <v>0.42488</v>
      </c>
      <c r="J28" s="68">
        <v>1.01364</v>
      </c>
    </row>
  </sheetData>
  <mergeCells count="9">
    <mergeCell ref="B2:N2"/>
    <mergeCell ref="F4:G4"/>
    <mergeCell ref="I4:J4"/>
    <mergeCell ref="B15:J15"/>
    <mergeCell ref="B16:B17"/>
    <mergeCell ref="C16:C17"/>
    <mergeCell ref="D16:D17"/>
    <mergeCell ref="G16:G17"/>
    <mergeCell ref="H16:H17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44"/>
  <sheetViews>
    <sheetView workbookViewId="0">
      <selection activeCell="J11" sqref="J11"/>
    </sheetView>
  </sheetViews>
  <sheetFormatPr defaultColWidth="9" defaultRowHeight="15" outlineLevelCol="6"/>
  <cols>
    <col min="1" max="2" width="9.14285714285714" style="1"/>
    <col min="3" max="3" width="7.57142857142857" style="1" customWidth="1"/>
    <col min="4" max="4" width="15.7142857142857" style="1" customWidth="1"/>
    <col min="5" max="5" width="9.85714285714286" style="1" customWidth="1"/>
    <col min="6" max="6" width="16.8571428571429" style="1" customWidth="1"/>
    <col min="7" max="16384" width="9.14285714285714" style="1"/>
  </cols>
  <sheetData>
    <row r="1" ht="15.75"/>
    <row r="2" ht="15.75" spans="2:6">
      <c r="B2" s="12" t="s">
        <v>367</v>
      </c>
      <c r="C2" s="13"/>
      <c r="D2" s="13"/>
      <c r="E2" s="13"/>
      <c r="F2" s="14"/>
    </row>
    <row r="3" ht="15.75" spans="2:7">
      <c r="B3" s="15" t="s">
        <v>368</v>
      </c>
      <c r="C3" s="16" t="s">
        <v>369</v>
      </c>
      <c r="D3" s="16" t="s">
        <v>370</v>
      </c>
      <c r="E3" s="16" t="s">
        <v>371</v>
      </c>
      <c r="F3" s="17" t="s">
        <v>372</v>
      </c>
      <c r="G3" s="18" t="s">
        <v>373</v>
      </c>
    </row>
    <row r="4" spans="2:7">
      <c r="B4" s="19">
        <v>1</v>
      </c>
      <c r="C4" s="20">
        <v>1067.489</v>
      </c>
      <c r="D4" s="20">
        <v>1142.6195551</v>
      </c>
      <c r="E4" s="20">
        <v>160123.35</v>
      </c>
      <c r="F4" s="21">
        <v>171392.93326</v>
      </c>
      <c r="G4" s="22">
        <f>ABS($E4-$F4)/$E4</f>
        <v>0.0703806363031999</v>
      </c>
    </row>
    <row r="5" spans="2:7">
      <c r="B5" s="23">
        <v>2</v>
      </c>
      <c r="C5" s="24">
        <v>774.83653333</v>
      </c>
      <c r="D5" s="24">
        <v>739.91385495</v>
      </c>
      <c r="E5" s="24">
        <v>116225.48</v>
      </c>
      <c r="F5" s="25">
        <v>110987.07824</v>
      </c>
      <c r="G5" s="26">
        <f t="shared" ref="G5:G13" si="0">ABS($E5-$F5)/$E5</f>
        <v>0.0450710271104064</v>
      </c>
    </row>
    <row r="6" spans="2:7">
      <c r="B6" s="23">
        <v>3</v>
      </c>
      <c r="C6" s="24">
        <v>633.22926667</v>
      </c>
      <c r="D6" s="24">
        <v>602.68119822</v>
      </c>
      <c r="E6" s="24">
        <v>94984.39</v>
      </c>
      <c r="F6" s="25">
        <v>90402.179733</v>
      </c>
      <c r="G6" s="26">
        <f t="shared" si="0"/>
        <v>0.04824171916038</v>
      </c>
    </row>
    <row r="7" spans="2:7">
      <c r="B7" s="23">
        <v>4</v>
      </c>
      <c r="C7" s="24">
        <v>576.673</v>
      </c>
      <c r="D7" s="24">
        <v>509.49203258</v>
      </c>
      <c r="E7" s="24">
        <v>86500.95</v>
      </c>
      <c r="F7" s="25">
        <v>76423.804886</v>
      </c>
      <c r="G7" s="26">
        <f t="shared" si="0"/>
        <v>0.116497507992687</v>
      </c>
    </row>
    <row r="8" spans="2:7">
      <c r="B8" s="23">
        <v>5</v>
      </c>
      <c r="C8" s="24">
        <v>483.977</v>
      </c>
      <c r="D8" s="24">
        <v>436.42523956</v>
      </c>
      <c r="E8" s="24">
        <v>72596.55</v>
      </c>
      <c r="F8" s="25">
        <v>65463.785933</v>
      </c>
      <c r="G8" s="26">
        <f t="shared" si="0"/>
        <v>0.0982521079445236</v>
      </c>
    </row>
    <row r="9" spans="2:7">
      <c r="B9" s="23">
        <v>6</v>
      </c>
      <c r="C9" s="24">
        <v>399.20733333</v>
      </c>
      <c r="D9" s="24">
        <v>376.16818157</v>
      </c>
      <c r="E9" s="24">
        <v>59881.1</v>
      </c>
      <c r="F9" s="25">
        <v>56425.227235</v>
      </c>
      <c r="G9" s="26">
        <f t="shared" si="0"/>
        <v>0.0577122458505271</v>
      </c>
    </row>
    <row r="10" spans="2:7">
      <c r="B10" s="23">
        <v>7</v>
      </c>
      <c r="C10" s="24">
        <v>383.55666667</v>
      </c>
      <c r="D10" s="24">
        <v>325.45409793</v>
      </c>
      <c r="E10" s="24">
        <v>57533.5</v>
      </c>
      <c r="F10" s="25">
        <v>48818.11469</v>
      </c>
      <c r="G10" s="26">
        <f t="shared" si="0"/>
        <v>0.151483662735624</v>
      </c>
    </row>
    <row r="11" spans="2:7">
      <c r="B11" s="23">
        <v>8</v>
      </c>
      <c r="C11" s="24">
        <v>329.89786667</v>
      </c>
      <c r="D11" s="24">
        <v>277.79177288</v>
      </c>
      <c r="E11" s="24">
        <v>49484.68</v>
      </c>
      <c r="F11" s="25">
        <v>41668.765932</v>
      </c>
      <c r="G11" s="26">
        <f t="shared" si="0"/>
        <v>0.157946137430817</v>
      </c>
    </row>
    <row r="12" spans="2:7">
      <c r="B12" s="23">
        <v>9</v>
      </c>
      <c r="C12" s="24">
        <v>232.35953333</v>
      </c>
      <c r="D12" s="24">
        <v>226.60811346</v>
      </c>
      <c r="E12" s="24">
        <v>34853.93</v>
      </c>
      <c r="F12" s="25">
        <v>33991.217019</v>
      </c>
      <c r="G12" s="26">
        <f t="shared" si="0"/>
        <v>0.0247522440367556</v>
      </c>
    </row>
    <row r="13" ht="15.75" spans="2:7">
      <c r="B13" s="27">
        <v>10</v>
      </c>
      <c r="C13" s="28">
        <v>147.6606</v>
      </c>
      <c r="D13" s="28">
        <v>157.4975835</v>
      </c>
      <c r="E13" s="28">
        <v>22149.09</v>
      </c>
      <c r="F13" s="29">
        <v>23624.637525</v>
      </c>
      <c r="G13" s="30">
        <f t="shared" si="0"/>
        <v>0.0666188780216252</v>
      </c>
    </row>
    <row r="14" ht="15.75" spans="7:7">
      <c r="G14" s="31">
        <f>AVERAGE(G4:G13)</f>
        <v>0.0836956166586545</v>
      </c>
    </row>
    <row r="31" ht="15.75"/>
    <row r="32" ht="15.75" spans="2:6">
      <c r="B32" s="12" t="s">
        <v>374</v>
      </c>
      <c r="C32" s="13"/>
      <c r="D32" s="13"/>
      <c r="E32" s="13"/>
      <c r="F32" s="14"/>
    </row>
    <row r="33" ht="15.75" spans="2:7">
      <c r="B33" s="15" t="s">
        <v>368</v>
      </c>
      <c r="C33" s="16" t="s">
        <v>369</v>
      </c>
      <c r="D33" s="16" t="s">
        <v>370</v>
      </c>
      <c r="E33" s="16" t="s">
        <v>371</v>
      </c>
      <c r="F33" s="32" t="s">
        <v>372</v>
      </c>
      <c r="G33" s="18" t="s">
        <v>373</v>
      </c>
    </row>
    <row r="34" spans="2:7">
      <c r="B34" s="19">
        <v>1</v>
      </c>
      <c r="C34" s="20">
        <v>976.01774286</v>
      </c>
      <c r="D34" s="20">
        <v>1063.1665978</v>
      </c>
      <c r="E34" s="20">
        <v>341606.21</v>
      </c>
      <c r="F34" s="21">
        <v>372108.30923</v>
      </c>
      <c r="G34" s="22">
        <f>ABS($E34-$F34)/$E34</f>
        <v>0.0892902363513825</v>
      </c>
    </row>
    <row r="35" spans="2:7">
      <c r="B35" s="23">
        <v>2</v>
      </c>
      <c r="C35" s="24">
        <v>746.53691429</v>
      </c>
      <c r="D35" s="24">
        <v>708.5484915</v>
      </c>
      <c r="E35" s="24">
        <v>261287.92</v>
      </c>
      <c r="F35" s="25">
        <v>247991.97203</v>
      </c>
      <c r="G35" s="26">
        <f t="shared" ref="G35:G43" si="1">ABS($E35-$F35)/$E35</f>
        <v>0.0508861947004669</v>
      </c>
    </row>
    <row r="36" spans="2:7">
      <c r="B36" s="23">
        <v>3</v>
      </c>
      <c r="C36" s="24">
        <v>620.5084</v>
      </c>
      <c r="D36" s="24">
        <v>581.83913785</v>
      </c>
      <c r="E36" s="24">
        <v>217177.94</v>
      </c>
      <c r="F36" s="25">
        <v>203643.69825</v>
      </c>
      <c r="G36" s="26">
        <f t="shared" si="1"/>
        <v>0.0623186763351748</v>
      </c>
    </row>
    <row r="37" spans="2:7">
      <c r="B37" s="23">
        <v>4</v>
      </c>
      <c r="C37" s="24">
        <v>537.73845714</v>
      </c>
      <c r="D37" s="24">
        <v>494.7015392</v>
      </c>
      <c r="E37" s="24">
        <v>188208.46</v>
      </c>
      <c r="F37" s="25">
        <v>173145.53872</v>
      </c>
      <c r="G37" s="26">
        <f t="shared" si="1"/>
        <v>0.0800331785298067</v>
      </c>
    </row>
    <row r="38" spans="2:7">
      <c r="B38" s="23">
        <v>5</v>
      </c>
      <c r="C38" s="24">
        <v>491.25077143</v>
      </c>
      <c r="D38" s="24">
        <v>427.62499706</v>
      </c>
      <c r="E38" s="24">
        <v>171937.77</v>
      </c>
      <c r="F38" s="25">
        <v>149668.74897</v>
      </c>
      <c r="G38" s="26">
        <f t="shared" si="1"/>
        <v>0.129517912381904</v>
      </c>
    </row>
    <row r="39" spans="2:7">
      <c r="B39" s="23">
        <v>6</v>
      </c>
      <c r="C39" s="24">
        <v>421.84531429</v>
      </c>
      <c r="D39" s="24">
        <v>377.00203843</v>
      </c>
      <c r="E39" s="24">
        <v>147645.86</v>
      </c>
      <c r="F39" s="25">
        <v>131950.71345</v>
      </c>
      <c r="G39" s="26">
        <f t="shared" si="1"/>
        <v>0.106302652509186</v>
      </c>
    </row>
    <row r="40" spans="2:7">
      <c r="B40" s="23">
        <v>7</v>
      </c>
      <c r="C40" s="24">
        <v>363.34602857</v>
      </c>
      <c r="D40" s="24">
        <v>328.98993223</v>
      </c>
      <c r="E40" s="24">
        <v>127171.11</v>
      </c>
      <c r="F40" s="25">
        <v>115146.47628</v>
      </c>
      <c r="G40" s="26">
        <f t="shared" si="1"/>
        <v>0.0945547594890066</v>
      </c>
    </row>
    <row r="41" spans="2:7">
      <c r="B41" s="23">
        <v>8</v>
      </c>
      <c r="C41" s="24">
        <v>326.07337143</v>
      </c>
      <c r="D41" s="24">
        <v>282.00700133</v>
      </c>
      <c r="E41" s="24">
        <v>114125.68</v>
      </c>
      <c r="F41" s="25">
        <v>98702.450466</v>
      </c>
      <c r="G41" s="26">
        <f t="shared" si="1"/>
        <v>0.135142498463098</v>
      </c>
    </row>
    <row r="42" spans="2:7">
      <c r="B42" s="23">
        <v>9</v>
      </c>
      <c r="C42" s="24">
        <v>256.8416</v>
      </c>
      <c r="D42" s="24">
        <v>231.19409088</v>
      </c>
      <c r="E42" s="24">
        <v>89894.56</v>
      </c>
      <c r="F42" s="25">
        <v>80917.931807</v>
      </c>
      <c r="G42" s="26">
        <f t="shared" si="1"/>
        <v>0.0998573016320453</v>
      </c>
    </row>
    <row r="43" ht="15.75" spans="2:7">
      <c r="B43" s="27">
        <v>10</v>
      </c>
      <c r="C43" s="28">
        <v>151.3634</v>
      </c>
      <c r="D43" s="28">
        <v>158.08137428</v>
      </c>
      <c r="E43" s="28">
        <v>52977.19</v>
      </c>
      <c r="F43" s="29">
        <v>55328.480998</v>
      </c>
      <c r="G43" s="30">
        <f t="shared" si="1"/>
        <v>0.0443830825681769</v>
      </c>
    </row>
    <row r="44" ht="15.75" spans="7:7">
      <c r="G44" s="31">
        <f>AVERAGE(G34:G43)</f>
        <v>0.0892286492960248</v>
      </c>
    </row>
  </sheetData>
  <mergeCells count="2">
    <mergeCell ref="B2:F2"/>
    <mergeCell ref="B32:F32"/>
  </mergeCells>
  <pageMargins left="0.699305555555556" right="0.699305555555556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13"/>
  <sheetViews>
    <sheetView workbookViewId="0">
      <selection activeCell="C21" sqref="C21"/>
    </sheetView>
  </sheetViews>
  <sheetFormatPr defaultColWidth="9" defaultRowHeight="15" outlineLevelCol="3"/>
  <cols>
    <col min="1" max="1" width="9.14285714285714" style="1"/>
    <col min="2" max="2" width="26.4285714285714" style="1" customWidth="1"/>
    <col min="3" max="3" width="53.8571428571429" style="1" customWidth="1"/>
    <col min="4" max="4" width="18.1428571428571" style="1" customWidth="1"/>
    <col min="5" max="16384" width="9.14285714285714" style="1"/>
  </cols>
  <sheetData>
    <row r="1" ht="15.75"/>
    <row r="2" ht="15.75" spans="2:4">
      <c r="B2" s="2" t="s">
        <v>375</v>
      </c>
      <c r="C2" s="2" t="s">
        <v>19</v>
      </c>
      <c r="D2" s="2" t="s">
        <v>376</v>
      </c>
    </row>
    <row r="3" spans="2:4">
      <c r="B3" s="3" t="s">
        <v>61</v>
      </c>
      <c r="C3" s="3" t="s">
        <v>214</v>
      </c>
      <c r="D3" s="4">
        <v>0.236238685141116</v>
      </c>
    </row>
    <row r="4" spans="2:4">
      <c r="B4" s="5" t="s">
        <v>58</v>
      </c>
      <c r="C4" s="3" t="s">
        <v>213</v>
      </c>
      <c r="D4" s="6">
        <v>0.221993639214465</v>
      </c>
    </row>
    <row r="5" spans="2:4">
      <c r="B5" s="5" t="s">
        <v>91</v>
      </c>
      <c r="C5" s="3" t="s">
        <v>197</v>
      </c>
      <c r="D5" s="6">
        <v>0.181082223161266</v>
      </c>
    </row>
    <row r="6" spans="2:4">
      <c r="B6" s="5" t="s">
        <v>235</v>
      </c>
      <c r="C6" s="3" t="s">
        <v>362</v>
      </c>
      <c r="D6" s="6">
        <v>0.152886818050397</v>
      </c>
    </row>
    <row r="7" spans="2:4">
      <c r="B7" s="5" t="s">
        <v>239</v>
      </c>
      <c r="C7" s="3" t="s">
        <v>364</v>
      </c>
      <c r="D7" s="6">
        <v>0.0832295442919734</v>
      </c>
    </row>
    <row r="8" spans="2:4">
      <c r="B8" s="5" t="s">
        <v>319</v>
      </c>
      <c r="C8" s="3" t="s">
        <v>365</v>
      </c>
      <c r="D8" s="6">
        <v>0.0452483152814536</v>
      </c>
    </row>
    <row r="9" spans="2:4">
      <c r="B9" s="5" t="s">
        <v>321</v>
      </c>
      <c r="C9" s="3" t="s">
        <v>366</v>
      </c>
      <c r="D9" s="6">
        <v>0.0275393100994151</v>
      </c>
    </row>
    <row r="10" spans="2:4">
      <c r="B10" s="5" t="s">
        <v>236</v>
      </c>
      <c r="C10" s="3" t="s">
        <v>363</v>
      </c>
      <c r="D10" s="7">
        <v>0.0192157996574962</v>
      </c>
    </row>
    <row r="11" spans="2:4">
      <c r="B11" s="5" t="s">
        <v>56</v>
      </c>
      <c r="C11" s="3" t="s">
        <v>195</v>
      </c>
      <c r="D11" s="6">
        <v>0.0173753975490959</v>
      </c>
    </row>
    <row r="12" ht="15.75" spans="2:4">
      <c r="B12" s="8" t="s">
        <v>74</v>
      </c>
      <c r="C12" s="9" t="s">
        <v>200</v>
      </c>
      <c r="D12" s="10">
        <v>0.0151902675533216</v>
      </c>
    </row>
    <row r="13" spans="4:4">
      <c r="D13" s="11"/>
    </row>
  </sheetData>
  <sortState ref="D3:E12">
    <sortCondition ref="D3:D12" descending="1"/>
  </sortState>
  <conditionalFormatting sqref="D3:D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{2c793e76-831c-43ae-9058-21849214c1a6}</x14:id>
        </ext>
      </extLst>
    </cfRule>
  </conditionalFormatting>
  <pageMargins left="0.699305555555556" right="0.699305555555556" top="0.75" bottom="0.75" header="0.3" footer="0.3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793e76-831c-43ae-9058-21849214c1a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D3:D12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Steps</vt:lpstr>
      <vt:lpstr>Outlier Treatment</vt:lpstr>
      <vt:lpstr>Missing Value</vt:lpstr>
      <vt:lpstr>Factor Analysis</vt:lpstr>
      <vt:lpstr>T Test</vt:lpstr>
      <vt:lpstr>Iterations</vt:lpstr>
      <vt:lpstr>Output</vt:lpstr>
      <vt:lpstr>Validation</vt:lpstr>
      <vt:lpstr>Drivers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2018-06-03T10:28:25Z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