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teps" sheetId="1" r:id="rId1"/>
    <sheet name="Outlier Treatment" sheetId="2" r:id="rId2"/>
    <sheet name="Missing Value" sheetId="3" r:id="rId3"/>
    <sheet name="Factor Analysis" sheetId="4" r:id="rId4"/>
    <sheet name="T Test" sheetId="5" r:id="rId5"/>
    <sheet name="Iterations" sheetId="6" r:id="rId6"/>
    <sheet name="Output" sheetId="7" r:id="rId7"/>
    <sheet name="Validation" sheetId="8" r:id="rId8"/>
    <sheet name="Drivers" sheetId="11" r:id="rId9"/>
  </sheets>
  <externalReferences>
    <externalReference r:id="rId10"/>
  </externalReferences>
  <calcPr calcId="124519"/>
</workbook>
</file>

<file path=xl/calcChain.xml><?xml version="1.0" encoding="utf-8"?>
<calcChain xmlns="http://schemas.openxmlformats.org/spreadsheetml/2006/main">
  <c r="G43" i="8"/>
  <c r="G42"/>
  <c r="G41"/>
  <c r="G40"/>
  <c r="G39"/>
  <c r="G38"/>
  <c r="G37"/>
  <c r="G36"/>
  <c r="G44" s="1"/>
  <c r="G35"/>
  <c r="G34"/>
  <c r="G13"/>
  <c r="G12"/>
  <c r="G11"/>
  <c r="G10"/>
  <c r="G9"/>
  <c r="G8"/>
  <c r="G7"/>
  <c r="G6"/>
  <c r="G5"/>
  <c r="G4"/>
  <c r="G14" s="1"/>
</calcChain>
</file>

<file path=xl/sharedStrings.xml><?xml version="1.0" encoding="utf-8"?>
<sst xmlns="http://schemas.openxmlformats.org/spreadsheetml/2006/main" count="738" uniqueCount="377">
  <si>
    <t>Step Number 1 -</t>
  </si>
  <si>
    <t>Step Number 2 -</t>
  </si>
  <si>
    <t>Step Number 3 -</t>
  </si>
  <si>
    <t>Adding Labels to Variables.</t>
  </si>
  <si>
    <t>Step Number 4 -</t>
  </si>
  <si>
    <t>Step Number 5 -</t>
  </si>
  <si>
    <t>Step Number 6 -</t>
  </si>
  <si>
    <t>Outlier Treatment by capping the upper limit at 99 percentile.</t>
  </si>
  <si>
    <t>Creating the Y variables by adding cardspent and card2spent.</t>
  </si>
  <si>
    <t>income</t>
  </si>
  <si>
    <t>Household income in thousands</t>
  </si>
  <si>
    <t>debtinc</t>
  </si>
  <si>
    <t>Debt to income ratio (x100)</t>
  </si>
  <si>
    <t>creddebt</t>
  </si>
  <si>
    <t>Credit card debt in thousands</t>
  </si>
  <si>
    <t>othdebt</t>
  </si>
  <si>
    <t>Other debt in thousands</t>
  </si>
  <si>
    <t>card2spent</t>
  </si>
  <si>
    <t>Amount spent on secondary card last month</t>
  </si>
  <si>
    <t>longmon</t>
  </si>
  <si>
    <t>Long distance last month</t>
  </si>
  <si>
    <t>longten</t>
  </si>
  <si>
    <t>Long distance over tenure</t>
  </si>
  <si>
    <t>tollmon</t>
  </si>
  <si>
    <t>Toll-free last month</t>
  </si>
  <si>
    <t>tollten</t>
  </si>
  <si>
    <t>Toll-free over tenure</t>
  </si>
  <si>
    <t>equipmon</t>
  </si>
  <si>
    <t>Equipment last month</t>
  </si>
  <si>
    <t>equipten</t>
  </si>
  <si>
    <t>Equipment over tenure</t>
  </si>
  <si>
    <t>cardmon</t>
  </si>
  <si>
    <t>Calling card last month</t>
  </si>
  <si>
    <t>cardten</t>
  </si>
  <si>
    <t>Calling card over tenure</t>
  </si>
  <si>
    <t>wiremon</t>
  </si>
  <si>
    <t>Wireless last month</t>
  </si>
  <si>
    <t>wireten</t>
  </si>
  <si>
    <t>Wireless over tenure</t>
  </si>
  <si>
    <t>Y</t>
  </si>
  <si>
    <t>99 percentile</t>
  </si>
  <si>
    <t>Variable</t>
  </si>
  <si>
    <t>Label</t>
  </si>
  <si>
    <t>Numerical Variables</t>
  </si>
  <si>
    <t>MEAN</t>
  </si>
  <si>
    <t>age</t>
  </si>
  <si>
    <t>card2items</t>
  </si>
  <si>
    <t>carditems</t>
  </si>
  <si>
    <t>cardspent</t>
  </si>
  <si>
    <t>carvalue</t>
  </si>
  <si>
    <t>commutetime</t>
  </si>
  <si>
    <t>ed</t>
  </si>
  <si>
    <t>hourstv</t>
  </si>
  <si>
    <t>lncardmon</t>
  </si>
  <si>
    <t>lncardten</t>
  </si>
  <si>
    <t>lncreddebt</t>
  </si>
  <si>
    <t>lnequipmon</t>
  </si>
  <si>
    <t>lnequipten</t>
  </si>
  <si>
    <t>lninc</t>
  </si>
  <si>
    <t>lnlongmon</t>
  </si>
  <si>
    <t>lnlongten</t>
  </si>
  <si>
    <t>lnothdebt</t>
  </si>
  <si>
    <t>lntollmon</t>
  </si>
  <si>
    <t>lntollten</t>
  </si>
  <si>
    <t>lnwiremon</t>
  </si>
  <si>
    <t>lnwireten</t>
  </si>
  <si>
    <t>pets</t>
  </si>
  <si>
    <t>pets_birds</t>
  </si>
  <si>
    <t>pets_cats</t>
  </si>
  <si>
    <t>pets_dogs</t>
  </si>
  <si>
    <t>pets_freshfish</t>
  </si>
  <si>
    <t>pets_reptiles</t>
  </si>
  <si>
    <t>pets_saltfish</t>
  </si>
  <si>
    <t>pets_small</t>
  </si>
  <si>
    <t>reside</t>
  </si>
  <si>
    <t>spoused</t>
  </si>
  <si>
    <t>tenure</t>
  </si>
  <si>
    <t>Caregorical Variables</t>
  </si>
  <si>
    <t>MODE</t>
  </si>
  <si>
    <t>active</t>
  </si>
  <si>
    <t>address</t>
  </si>
  <si>
    <t>addresscat</t>
  </si>
  <si>
    <t>agecat</t>
  </si>
  <si>
    <t>bfast</t>
  </si>
  <si>
    <t>birthmonth</t>
  </si>
  <si>
    <t>September</t>
  </si>
  <si>
    <t>callcard</t>
  </si>
  <si>
    <t>callid</t>
  </si>
  <si>
    <t>callwait</t>
  </si>
  <si>
    <t>carbought</t>
  </si>
  <si>
    <t>carbuy</t>
  </si>
  <si>
    <t>carcatvalue</t>
  </si>
  <si>
    <t>card</t>
  </si>
  <si>
    <t>card2</t>
  </si>
  <si>
    <t>card2benefit</t>
  </si>
  <si>
    <t>card2fee</t>
  </si>
  <si>
    <t>card2tenure</t>
  </si>
  <si>
    <t>card2tenurecat</t>
  </si>
  <si>
    <t>card2type</t>
  </si>
  <si>
    <t>cardbenefit</t>
  </si>
  <si>
    <t>cardfee</t>
  </si>
  <si>
    <t>cardtenure</t>
  </si>
  <si>
    <t>cardtenurecat</t>
  </si>
  <si>
    <t>cardtype</t>
  </si>
  <si>
    <t>carown</t>
  </si>
  <si>
    <t>cars</t>
  </si>
  <si>
    <t>cartype</t>
  </si>
  <si>
    <t>churn</t>
  </si>
  <si>
    <t>commute</t>
  </si>
  <si>
    <t>commutebike</t>
  </si>
  <si>
    <t>commutebus</t>
  </si>
  <si>
    <t>commutecar</t>
  </si>
  <si>
    <t>commutecarpool</t>
  </si>
  <si>
    <t>commutecat</t>
  </si>
  <si>
    <t>commutemotorcycle</t>
  </si>
  <si>
    <t>commutenonmotor</t>
  </si>
  <si>
    <t>commutepublic</t>
  </si>
  <si>
    <t>commuterail</t>
  </si>
  <si>
    <t>commutewalk</t>
  </si>
  <si>
    <t>confer</t>
  </si>
  <si>
    <t>defaultt</t>
  </si>
  <si>
    <t>ebill</t>
  </si>
  <si>
    <t>edcat</t>
  </si>
  <si>
    <t>empcat</t>
  </si>
  <si>
    <t>employ</t>
  </si>
  <si>
    <t>equip</t>
  </si>
  <si>
    <t>forward</t>
  </si>
  <si>
    <t>gender</t>
  </si>
  <si>
    <t>homeown</t>
  </si>
  <si>
    <t>hometype</t>
  </si>
  <si>
    <t>inccat</t>
  </si>
  <si>
    <t>internet</t>
  </si>
  <si>
    <t>jobcat</t>
  </si>
  <si>
    <t>jobsat</t>
  </si>
  <si>
    <t>marital</t>
  </si>
  <si>
    <t>multline</t>
  </si>
  <si>
    <t>news</t>
  </si>
  <si>
    <t>owncd</t>
  </si>
  <si>
    <t>owndvd</t>
  </si>
  <si>
    <t>ownfax</t>
  </si>
  <si>
    <t>owngame</t>
  </si>
  <si>
    <t>ownipod</t>
  </si>
  <si>
    <t>ownpc</t>
  </si>
  <si>
    <t>ownpda</t>
  </si>
  <si>
    <t>owntv</t>
  </si>
  <si>
    <t>ownvcr</t>
  </si>
  <si>
    <t>pager</t>
  </si>
  <si>
    <t>polcontrib</t>
  </si>
  <si>
    <t>polparty</t>
  </si>
  <si>
    <t>polview</t>
  </si>
  <si>
    <t>reason</t>
  </si>
  <si>
    <t>region</t>
  </si>
  <si>
    <t>response_01</t>
  </si>
  <si>
    <t>response_02</t>
  </si>
  <si>
    <t>response_03</t>
  </si>
  <si>
    <t>retire</t>
  </si>
  <si>
    <t>spousedcat</t>
  </si>
  <si>
    <t>telecommute</t>
  </si>
  <si>
    <t>tollfree</t>
  </si>
  <si>
    <t>townsize</t>
  </si>
  <si>
    <t>union</t>
  </si>
  <si>
    <t>voice</t>
  </si>
  <si>
    <t>vote</t>
  </si>
  <si>
    <t>wireless</t>
  </si>
  <si>
    <t>Log transformation of Y variable.</t>
  </si>
  <si>
    <t>Creation of Dummy Variables.</t>
  </si>
  <si>
    <t>Missing Value Imputation by taking the mean of Continious Variables and mode of Categorical Variable.</t>
  </si>
  <si>
    <t>filter</t>
  </si>
  <si>
    <t xml:space="preserve">vars </t>
  </si>
  <si>
    <t>label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</si>
  <si>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</si>
  <si>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</si>
  <si>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</si>
  <si>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</si>
  <si>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</si>
  <si>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</si>
  <si>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</si>
  <si>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</si>
  <si>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</si>
  <si>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</si>
  <si>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Factor11</t>
  </si>
  <si>
    <t>Factor12</t>
  </si>
  <si>
    <t>Factor13</t>
  </si>
  <si>
    <t>Factor14</t>
  </si>
  <si>
    <t>Factor15</t>
  </si>
  <si>
    <t>Factor16</t>
  </si>
  <si>
    <t>Log-long distance last month</t>
  </si>
  <si>
    <t>Log-long distance over tenure</t>
  </si>
  <si>
    <t>Number of months with service</t>
  </si>
  <si>
    <t>Age in years</t>
  </si>
  <si>
    <t>Log-calling card over tenure</t>
  </si>
  <si>
    <t>Log-income</t>
  </si>
  <si>
    <t>Primary vehicle sticker price</t>
  </si>
  <si>
    <t>Log-Other debt</t>
  </si>
  <si>
    <t>Years of education</t>
  </si>
  <si>
    <t>Log-toll free last month</t>
  </si>
  <si>
    <t>Log-toll free over tenure</t>
  </si>
  <si>
    <t>Log-wireless over tenure</t>
  </si>
  <si>
    <t>Log-wireless last month</t>
  </si>
  <si>
    <t>Log-equipment over tenure</t>
  </si>
  <si>
    <t>Log-calling card last month</t>
  </si>
  <si>
    <t>Log-credit card debt</t>
  </si>
  <si>
    <t>Number of freshwater fish owned</t>
  </si>
  <si>
    <t>Number of pets owned</t>
  </si>
  <si>
    <t>Number of people in household</t>
  </si>
  <si>
    <t>Spouse years of education</t>
  </si>
  <si>
    <t>Log-equipment last month</t>
  </si>
  <si>
    <t>Number of items on secondary card last month</t>
  </si>
  <si>
    <t>Number of items on primary card last month</t>
  </si>
  <si>
    <t>Commute time in minutes</t>
  </si>
  <si>
    <t>Number of dogs owned</t>
  </si>
  <si>
    <t>Number of birds owned</t>
  </si>
  <si>
    <t>Number of cats owned</t>
  </si>
  <si>
    <t>Number of reptiles owned</t>
  </si>
  <si>
    <t>Hours spent watching TV last week</t>
  </si>
  <si>
    <t>Number of small animals owned</t>
  </si>
  <si>
    <t>Number of saltwater fish owned</t>
  </si>
  <si>
    <t>Variable Reduction- Factor Analysis On Continious Variables.</t>
  </si>
  <si>
    <t>p -value</t>
  </si>
  <si>
    <t>addresscat_d_16_to_25</t>
  </si>
  <si>
    <t>addresscat_d_4_to_7</t>
  </si>
  <si>
    <t>addresscat_d_8_to_15</t>
  </si>
  <si>
    <t>addresscat_d_Less_than_3</t>
  </si>
  <si>
    <t>bfast_d_Energy_bar</t>
  </si>
  <si>
    <t>bfast_d_Oatmeal</t>
  </si>
  <si>
    <t>carbought_d_NA</t>
  </si>
  <si>
    <t>carbought_d_No</t>
  </si>
  <si>
    <t>carcatvalue_d_Economy</t>
  </si>
  <si>
    <t>carcatvalue_d_NA</t>
  </si>
  <si>
    <t>carcatvalue_d_Standard</t>
  </si>
  <si>
    <t>card_d_American_Express</t>
  </si>
  <si>
    <t>card_d_Discover</t>
  </si>
  <si>
    <t>card_d_Mastercard</t>
  </si>
  <si>
    <t>card_d_Visa</t>
  </si>
  <si>
    <t>card2_d_American_Express</t>
  </si>
  <si>
    <t>card2_d_Discover</t>
  </si>
  <si>
    <t>card2_d_Mastercard</t>
  </si>
  <si>
    <t>card2_d_Visa</t>
  </si>
  <si>
    <t>card2benefit_d_Airline_miles</t>
  </si>
  <si>
    <t>card2benefit_d_Cash_back</t>
  </si>
  <si>
    <t>card2benefit_d_None</t>
  </si>
  <si>
    <t>card2tenurecat_d_11_to_15</t>
  </si>
  <si>
    <t>card2tenurecat_d_2_to_5</t>
  </si>
  <si>
    <t>card2tenurecat_d_6_to_10</t>
  </si>
  <si>
    <t>card2tenurecat_d_Less_than_2</t>
  </si>
  <si>
    <t>card2type_d_Gold</t>
  </si>
  <si>
    <t>card2type_d_None</t>
  </si>
  <si>
    <t>card2type_d_Platinum</t>
  </si>
  <si>
    <t>cardbenefit_d_Airline_miles</t>
  </si>
  <si>
    <t>cardbenefit_d_Cash_back</t>
  </si>
  <si>
    <t>cardbenefit_d_None</t>
  </si>
  <si>
    <t>cardtenurecat_d_11_to_15</t>
  </si>
  <si>
    <t>cardtenurecat_d_2_to_5</t>
  </si>
  <si>
    <t>cardtenurecat_d_6_to_10</t>
  </si>
  <si>
    <t>cardtenurecat_d_Less_than_2</t>
  </si>
  <si>
    <t>cardtype_d_Gold</t>
  </si>
  <si>
    <t>cardtype_d_None</t>
  </si>
  <si>
    <t>cardtype_d_Platinum</t>
  </si>
  <si>
    <t>carown_d_Lease</t>
  </si>
  <si>
    <t>carown_d_NA</t>
  </si>
  <si>
    <t>cars_d_0</t>
  </si>
  <si>
    <t>cars_d_1</t>
  </si>
  <si>
    <t>cars_d_2</t>
  </si>
  <si>
    <t>cars_d_3</t>
  </si>
  <si>
    <t>cars_d_4</t>
  </si>
  <si>
    <t>cars_d_5</t>
  </si>
  <si>
    <t>cars_d_6</t>
  </si>
  <si>
    <t>cars_d_7</t>
  </si>
  <si>
    <t>cartype_d_Domestic</t>
  </si>
  <si>
    <t>cartype_d_NA</t>
  </si>
  <si>
    <t>commute_d_Bicycle</t>
  </si>
  <si>
    <t>commute_d_Bus</t>
  </si>
  <si>
    <t>commute_d_Car</t>
  </si>
  <si>
    <t>commute_d_Carpool</t>
  </si>
  <si>
    <t>commute_d_Motorcycle</t>
  </si>
  <si>
    <t>commute_d_Other_non_motor</t>
  </si>
  <si>
    <t>commute_d_Other_public_transit</t>
  </si>
  <si>
    <t>commute_d_Train_Subway</t>
  </si>
  <si>
    <t>commute_d_Walk</t>
  </si>
  <si>
    <t>commutecat_d_Multiple_occupancy</t>
  </si>
  <si>
    <t>commutecat_d_Non_motorized</t>
  </si>
  <si>
    <t>commutecat_d_Public_transport</t>
  </si>
  <si>
    <t>commutecat_d_Single_occupancy</t>
  </si>
  <si>
    <t>empcat_d_11_to_15</t>
  </si>
  <si>
    <t>empcat_d_2_to_5</t>
  </si>
  <si>
    <t>empcat_d_6_to_10</t>
  </si>
  <si>
    <t>empcat_d_Less_than_2</t>
  </si>
  <si>
    <t>hometype_d_Condominium_Townhouse</t>
  </si>
  <si>
    <t>hometype_d_Multiple_Family</t>
  </si>
  <si>
    <t>hometype_d_Single_family</t>
  </si>
  <si>
    <t>inccat_d_25_to_49</t>
  </si>
  <si>
    <t>inccat_d_50_to_74</t>
  </si>
  <si>
    <t>inccat_d_75_to_124</t>
  </si>
  <si>
    <t>inccat_d_Under_25</t>
  </si>
  <si>
    <t>internet_d_Cable_modem</t>
  </si>
  <si>
    <t>internet_d_Dial_up</t>
  </si>
  <si>
    <t>internet_d_DSL</t>
  </si>
  <si>
    <t>internet_d_None</t>
  </si>
  <si>
    <t>jobcat_d_Agri_Natural_Resources</t>
  </si>
  <si>
    <t>jobcat_d_Managerial_Professional</t>
  </si>
  <si>
    <t>jobcat_d_Opr_Fabric_Labor</t>
  </si>
  <si>
    <t>jobcat_d_Precision_Craft_Repair</t>
  </si>
  <si>
    <t>jobcat_d_Sales_Office</t>
  </si>
  <si>
    <t>jobcat_d_Service</t>
  </si>
  <si>
    <t>jobsat_d_Highly_dissatisfied</t>
  </si>
  <si>
    <t>jobsat_d_Neutral</t>
  </si>
  <si>
    <t>jobsat_d_Somewhat_dissatisfied</t>
  </si>
  <si>
    <t>jobsat_d_Somewhat_satisfied</t>
  </si>
  <si>
    <t>polview_d_Conservative</t>
  </si>
  <si>
    <t>polview_d_Extremely_liberal</t>
  </si>
  <si>
    <t>polview_d_Liberal</t>
  </si>
  <si>
    <t>polview_d_Moderate</t>
  </si>
  <si>
    <t>polview_d_Slightly_conservative</t>
  </si>
  <si>
    <t>polview_d_Slightly_liberal</t>
  </si>
  <si>
    <t>reason_d_Convenience</t>
  </si>
  <si>
    <t>reason_d_Other</t>
  </si>
  <si>
    <t>reason_d_Prices</t>
  </si>
  <si>
    <t>reason_d_Service</t>
  </si>
  <si>
    <t>region_d_zone1</t>
  </si>
  <si>
    <t>region_d_zone2</t>
  </si>
  <si>
    <t>region_d_zone3</t>
  </si>
  <si>
    <t>region_d_zone4</t>
  </si>
  <si>
    <t>spousedcat_d_College_degree</t>
  </si>
  <si>
    <t>spousedcat_d_High_school_degree</t>
  </si>
  <si>
    <t>spousedcat_d_Not_complete_school</t>
  </si>
  <si>
    <t>spousedcat_d_Not_married</t>
  </si>
  <si>
    <t>spousedcat_d_Some_college</t>
  </si>
  <si>
    <t>townsize_d_1</t>
  </si>
  <si>
    <t>townsize_d_2</t>
  </si>
  <si>
    <t>townsize_d_3</t>
  </si>
  <si>
    <t>townsize_d_4</t>
  </si>
  <si>
    <t>default</t>
  </si>
  <si>
    <t>"</t>
  </si>
  <si>
    <t>R Square</t>
  </si>
  <si>
    <t>Adj. R2</t>
  </si>
  <si>
    <t>Initial R and Adj. R2</t>
  </si>
  <si>
    <t>Selected R and Adj. R2</t>
  </si>
  <si>
    <t>Initially R and Adj R2 came 0.6839 and 0.6822 respectively with 19 variable as drivers. After reducing the number of drivers from 19 variables to 10 variables causing a loss of R (0.0055) and R2 (0.0047)</t>
  </si>
  <si>
    <t>Final Output</t>
  </si>
  <si>
    <t>Root MSE</t>
  </si>
  <si>
    <t>R-Square</t>
  </si>
  <si>
    <t>Dependent Mean</t>
  </si>
  <si>
    <t>Adj R-Sq</t>
  </si>
  <si>
    <t>Coeff Var</t>
  </si>
  <si>
    <t>Parameter Estimates</t>
  </si>
  <si>
    <t>DF</t>
  </si>
  <si>
    <t>Parameter</t>
  </si>
  <si>
    <t>Standard</t>
  </si>
  <si>
    <t>t Value</t>
  </si>
  <si>
    <t>Pr &gt; |t|</t>
  </si>
  <si>
    <t>Standardized</t>
  </si>
  <si>
    <t>Variance</t>
  </si>
  <si>
    <t>Estimate</t>
  </si>
  <si>
    <t xml:space="preserve"> Error</t>
  </si>
  <si>
    <t>Inflation</t>
  </si>
  <si>
    <t>Intercept</t>
  </si>
  <si>
    <t>&lt;.0001</t>
  </si>
  <si>
    <t>decile</t>
  </si>
  <si>
    <t>avg_y</t>
  </si>
  <si>
    <t>avg_predicted_y</t>
  </si>
  <si>
    <t>total_y</t>
  </si>
  <si>
    <t>total_predicted_y</t>
  </si>
  <si>
    <t>Validation Dataset</t>
  </si>
  <si>
    <t>Model Data Set</t>
  </si>
  <si>
    <t>Accuracy</t>
  </si>
  <si>
    <t>Primary reason for being a customer here (Convenience)</t>
  </si>
  <si>
    <t>Primary Credit Card (American Express)</t>
  </si>
  <si>
    <t>Primary Credit Card (Discover)</t>
  </si>
  <si>
    <t>Secondaty Credit Card (American Express)</t>
  </si>
  <si>
    <t>Primary reason for being a customer here (Price)</t>
  </si>
  <si>
    <t>Step Number 7 -</t>
  </si>
  <si>
    <t>Step Number 8 -</t>
  </si>
  <si>
    <t>Step Number 9 -</t>
  </si>
  <si>
    <t>Variable Reduction- Multiple Iteration to reduce number of final variables without compromising the R2.</t>
  </si>
  <si>
    <t>Variables</t>
  </si>
  <si>
    <t>Contribution (in %)</t>
  </si>
  <si>
    <t>Variable Reduction- Indipendent 2 sample T- test with Categorical Variables and Y variable.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</si>
</sst>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2060"/>
      <name val="Berlin Sans FB Demi"/>
      <family val="2"/>
    </font>
    <font>
      <sz val="11"/>
      <color rgb="FF002060"/>
      <name val="Calibri"/>
      <family val="2"/>
      <scheme val="minor"/>
    </font>
    <font>
      <b/>
      <sz val="10"/>
      <color theme="3"/>
      <name val="Constantia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12"/>
      <color indexed="8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6" tint="-0.499984740745262"/>
      <name val="Arial"/>
      <family val="2"/>
    </font>
    <font>
      <b/>
      <sz val="9"/>
      <color rgb="FF112277"/>
      <name val="Arial"/>
      <family val="2"/>
    </font>
    <font>
      <sz val="11"/>
      <color rgb="FF353535"/>
      <name val="Arial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DF2F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253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0" xfId="0" applyFill="1"/>
    <xf numFmtId="0" fontId="6" fillId="3" borderId="11" xfId="0" applyFont="1" applyFill="1" applyBorder="1" applyAlignment="1">
      <alignment horizontal="center" vertical="center"/>
    </xf>
    <xf numFmtId="0" fontId="9" fillId="0" borderId="12" xfId="3" applyFont="1" applyFill="1" applyBorder="1" applyAlignment="1">
      <alignment horizontal="left" vertical="top" wrapText="1"/>
    </xf>
    <xf numFmtId="0" fontId="9" fillId="0" borderId="13" xfId="3" applyFont="1" applyFill="1" applyBorder="1" applyAlignment="1">
      <alignment horizontal="left" vertical="top" wrapText="1"/>
    </xf>
    <xf numFmtId="0" fontId="9" fillId="0" borderId="14" xfId="3" applyFont="1" applyFill="1" applyBorder="1" applyAlignment="1">
      <alignment horizontal="left" vertical="top" wrapText="1"/>
    </xf>
    <xf numFmtId="0" fontId="9" fillId="0" borderId="15" xfId="3" applyFont="1" applyFill="1" applyBorder="1" applyAlignment="1">
      <alignment horizontal="left" vertical="top" wrapText="1"/>
    </xf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10" fillId="8" borderId="10" xfId="0" applyFont="1" applyFill="1" applyBorder="1" applyAlignment="1">
      <alignment vertical="top"/>
    </xf>
    <xf numFmtId="0" fontId="10" fillId="10" borderId="10" xfId="0" applyFont="1" applyFill="1" applyBorder="1" applyAlignment="1">
      <alignment vertical="top"/>
    </xf>
    <xf numFmtId="0" fontId="10" fillId="11" borderId="10" xfId="0" applyFont="1" applyFill="1" applyBorder="1" applyAlignment="1">
      <alignment vertical="top"/>
    </xf>
    <xf numFmtId="0" fontId="10" fillId="12" borderId="10" xfId="0" applyFont="1" applyFill="1" applyBorder="1" applyAlignment="1">
      <alignment vertical="top"/>
    </xf>
    <xf numFmtId="0" fontId="10" fillId="13" borderId="10" xfId="0" applyFont="1" applyFill="1" applyBorder="1" applyAlignment="1">
      <alignment vertical="top"/>
    </xf>
    <xf numFmtId="0" fontId="12" fillId="2" borderId="20" xfId="0" applyFont="1" applyFill="1" applyBorder="1" applyAlignment="1">
      <alignment vertical="top"/>
    </xf>
    <xf numFmtId="0" fontId="13" fillId="0" borderId="2" xfId="0" applyFont="1" applyBorder="1" applyAlignment="1">
      <alignment horizontal="center" vertical="center"/>
    </xf>
    <xf numFmtId="0" fontId="13" fillId="8" borderId="21" xfId="0" applyFont="1" applyFill="1" applyBorder="1"/>
    <xf numFmtId="0" fontId="15" fillId="8" borderId="12" xfId="0" applyFont="1" applyFill="1" applyBorder="1" applyAlignment="1">
      <alignment horizontal="center" vertical="top"/>
    </xf>
    <xf numFmtId="0" fontId="15" fillId="9" borderId="12" xfId="0" applyFont="1" applyFill="1" applyBorder="1" applyAlignment="1">
      <alignment horizontal="center" vertical="top"/>
    </xf>
    <xf numFmtId="0" fontId="15" fillId="10" borderId="12" xfId="0" applyFont="1" applyFill="1" applyBorder="1" applyAlignment="1">
      <alignment horizontal="center" vertical="top"/>
    </xf>
    <xf numFmtId="0" fontId="15" fillId="11" borderId="12" xfId="0" applyFont="1" applyFill="1" applyBorder="1" applyAlignment="1">
      <alignment horizontal="center" vertical="top"/>
    </xf>
    <xf numFmtId="0" fontId="15" fillId="12" borderId="12" xfId="0" applyFont="1" applyFill="1" applyBorder="1" applyAlignment="1">
      <alignment horizontal="center" vertical="top"/>
    </xf>
    <xf numFmtId="0" fontId="15" fillId="13" borderId="12" xfId="0" applyFont="1" applyFill="1" applyBorder="1" applyAlignment="1">
      <alignment horizontal="center" vertical="top"/>
    </xf>
    <xf numFmtId="0" fontId="15" fillId="8" borderId="10" xfId="0" applyFont="1" applyFill="1" applyBorder="1" applyAlignment="1">
      <alignment horizontal="left" vertical="top"/>
    </xf>
    <xf numFmtId="0" fontId="15" fillId="9" borderId="10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/>
    </xf>
    <xf numFmtId="0" fontId="15" fillId="11" borderId="10" xfId="0" applyFont="1" applyFill="1" applyBorder="1" applyAlignment="1">
      <alignment horizontal="left" vertical="top"/>
    </xf>
    <xf numFmtId="0" fontId="15" fillId="12" borderId="10" xfId="0" applyFont="1" applyFill="1" applyBorder="1" applyAlignment="1">
      <alignment horizontal="left" vertical="top"/>
    </xf>
    <xf numFmtId="0" fontId="15" fillId="13" borderId="10" xfId="0" applyFont="1" applyFill="1" applyBorder="1" applyAlignment="1">
      <alignment horizontal="left" vertical="top"/>
    </xf>
    <xf numFmtId="0" fontId="0" fillId="7" borderId="6" xfId="0" applyFill="1" applyBorder="1"/>
    <xf numFmtId="0" fontId="0" fillId="7" borderId="8" xfId="0" applyFill="1" applyBorder="1"/>
    <xf numFmtId="0" fontId="13" fillId="8" borderId="1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vertical="top"/>
    </xf>
    <xf numFmtId="0" fontId="15" fillId="8" borderId="26" xfId="0" applyFont="1" applyFill="1" applyBorder="1" applyAlignment="1">
      <alignment horizontal="left" vertical="top"/>
    </xf>
    <xf numFmtId="0" fontId="10" fillId="8" borderId="4" xfId="0" applyFont="1" applyFill="1" applyBorder="1" applyAlignment="1">
      <alignment vertical="top"/>
    </xf>
    <xf numFmtId="0" fontId="10" fillId="8" borderId="6" xfId="0" applyFont="1" applyFill="1" applyBorder="1" applyAlignment="1">
      <alignment vertical="top"/>
    </xf>
    <xf numFmtId="0" fontId="10" fillId="8" borderId="8" xfId="0" applyFont="1" applyFill="1" applyBorder="1" applyAlignment="1">
      <alignment vertical="top"/>
    </xf>
    <xf numFmtId="0" fontId="10" fillId="9" borderId="26" xfId="0" applyFont="1" applyFill="1" applyBorder="1" applyAlignment="1">
      <alignment vertical="top"/>
    </xf>
    <xf numFmtId="0" fontId="12" fillId="2" borderId="28" xfId="0" applyFont="1" applyFill="1" applyBorder="1" applyAlignment="1">
      <alignment vertical="top"/>
    </xf>
    <xf numFmtId="0" fontId="10" fillId="9" borderId="4" xfId="0" applyFont="1" applyFill="1" applyBorder="1" applyAlignment="1">
      <alignment vertical="top"/>
    </xf>
    <xf numFmtId="0" fontId="10" fillId="9" borderId="6" xfId="0" applyFont="1" applyFill="1" applyBorder="1" applyAlignment="1">
      <alignment vertical="top"/>
    </xf>
    <xf numFmtId="0" fontId="10" fillId="9" borderId="8" xfId="0" applyFont="1" applyFill="1" applyBorder="1" applyAlignment="1">
      <alignment vertical="top"/>
    </xf>
    <xf numFmtId="0" fontId="10" fillId="10" borderId="26" xfId="0" applyFont="1" applyFill="1" applyBorder="1" applyAlignment="1">
      <alignment vertical="top"/>
    </xf>
    <xf numFmtId="0" fontId="10" fillId="10" borderId="4" xfId="0" applyFont="1" applyFill="1" applyBorder="1" applyAlignment="1">
      <alignment vertical="top"/>
    </xf>
    <xf numFmtId="0" fontId="10" fillId="10" borderId="6" xfId="0" applyFont="1" applyFill="1" applyBorder="1" applyAlignment="1">
      <alignment vertical="top"/>
    </xf>
    <xf numFmtId="0" fontId="10" fillId="10" borderId="8" xfId="0" applyFont="1" applyFill="1" applyBorder="1" applyAlignment="1">
      <alignment vertical="top"/>
    </xf>
    <xf numFmtId="0" fontId="10" fillId="11" borderId="26" xfId="0" applyFont="1" applyFill="1" applyBorder="1" applyAlignment="1">
      <alignment vertical="top"/>
    </xf>
    <xf numFmtId="0" fontId="10" fillId="11" borderId="4" xfId="0" applyFont="1" applyFill="1" applyBorder="1" applyAlignment="1">
      <alignment vertical="top"/>
    </xf>
    <xf numFmtId="0" fontId="10" fillId="11" borderId="6" xfId="0" applyFont="1" applyFill="1" applyBorder="1" applyAlignment="1">
      <alignment vertical="top"/>
    </xf>
    <xf numFmtId="0" fontId="10" fillId="11" borderId="8" xfId="0" applyFont="1" applyFill="1" applyBorder="1" applyAlignment="1">
      <alignment vertical="top"/>
    </xf>
    <xf numFmtId="0" fontId="10" fillId="12" borderId="26" xfId="0" applyFont="1" applyFill="1" applyBorder="1" applyAlignment="1">
      <alignment vertical="top"/>
    </xf>
    <xf numFmtId="0" fontId="10" fillId="12" borderId="4" xfId="0" applyFont="1" applyFill="1" applyBorder="1" applyAlignment="1">
      <alignment vertical="top"/>
    </xf>
    <xf numFmtId="0" fontId="10" fillId="12" borderId="6" xfId="0" applyFont="1" applyFill="1" applyBorder="1" applyAlignment="1">
      <alignment vertical="top"/>
    </xf>
    <xf numFmtId="0" fontId="10" fillId="12" borderId="8" xfId="0" applyFont="1" applyFill="1" applyBorder="1" applyAlignment="1">
      <alignment vertical="top"/>
    </xf>
    <xf numFmtId="0" fontId="10" fillId="13" borderId="26" xfId="0" applyFont="1" applyFill="1" applyBorder="1" applyAlignment="1">
      <alignment vertical="top"/>
    </xf>
    <xf numFmtId="0" fontId="10" fillId="13" borderId="4" xfId="0" applyFont="1" applyFill="1" applyBorder="1" applyAlignment="1">
      <alignment vertical="top"/>
    </xf>
    <xf numFmtId="0" fontId="10" fillId="13" borderId="6" xfId="0" applyFont="1" applyFill="1" applyBorder="1" applyAlignment="1">
      <alignment vertical="top"/>
    </xf>
    <xf numFmtId="0" fontId="10" fillId="13" borderId="8" xfId="0" applyFont="1" applyFill="1" applyBorder="1" applyAlignment="1">
      <alignment vertical="top"/>
    </xf>
    <xf numFmtId="0" fontId="10" fillId="14" borderId="4" xfId="0" applyFont="1" applyFill="1" applyBorder="1" applyAlignment="1">
      <alignment vertical="top"/>
    </xf>
    <xf numFmtId="0" fontId="10" fillId="14" borderId="8" xfId="0" applyFont="1" applyFill="1" applyBorder="1" applyAlignment="1">
      <alignment vertical="top"/>
    </xf>
    <xf numFmtId="0" fontId="10" fillId="15" borderId="4" xfId="0" applyFont="1" applyFill="1" applyBorder="1" applyAlignment="1">
      <alignment vertical="top"/>
    </xf>
    <xf numFmtId="0" fontId="10" fillId="15" borderId="8" xfId="0" applyFont="1" applyFill="1" applyBorder="1" applyAlignment="1">
      <alignment vertical="top"/>
    </xf>
    <xf numFmtId="0" fontId="10" fillId="16" borderId="4" xfId="0" applyFont="1" applyFill="1" applyBorder="1" applyAlignment="1">
      <alignment vertical="top"/>
    </xf>
    <xf numFmtId="0" fontId="10" fillId="16" borderId="8" xfId="0" applyFont="1" applyFill="1" applyBorder="1" applyAlignment="1">
      <alignment vertical="top"/>
    </xf>
    <xf numFmtId="0" fontId="11" fillId="17" borderId="2" xfId="0" applyFont="1" applyFill="1" applyBorder="1" applyAlignment="1">
      <alignment vertical="top"/>
    </xf>
    <xf numFmtId="0" fontId="11" fillId="18" borderId="2" xfId="0" applyFont="1" applyFill="1" applyBorder="1" applyAlignment="1">
      <alignment vertical="top"/>
    </xf>
    <xf numFmtId="0" fontId="10" fillId="8" borderId="26" xfId="0" applyFont="1" applyFill="1" applyBorder="1" applyAlignment="1">
      <alignment vertical="top"/>
    </xf>
    <xf numFmtId="0" fontId="12" fillId="2" borderId="29" xfId="0" applyFont="1" applyFill="1" applyBorder="1" applyAlignment="1">
      <alignment vertical="top"/>
    </xf>
    <xf numFmtId="0" fontId="0" fillId="7" borderId="4" xfId="0" applyFill="1" applyBorder="1"/>
    <xf numFmtId="0" fontId="15" fillId="8" borderId="14" xfId="0" applyFont="1" applyFill="1" applyBorder="1" applyAlignment="1">
      <alignment horizontal="center" vertical="top"/>
    </xf>
    <xf numFmtId="0" fontId="15" fillId="8" borderId="31" xfId="0" applyFont="1" applyFill="1" applyBorder="1" applyAlignment="1">
      <alignment horizontal="left" vertical="top"/>
    </xf>
    <xf numFmtId="0" fontId="15" fillId="9" borderId="16" xfId="0" applyFont="1" applyFill="1" applyBorder="1" applyAlignment="1">
      <alignment horizontal="center" vertical="top"/>
    </xf>
    <xf numFmtId="0" fontId="15" fillId="9" borderId="17" xfId="0" applyFont="1" applyFill="1" applyBorder="1" applyAlignment="1">
      <alignment horizontal="left" vertical="top"/>
    </xf>
    <xf numFmtId="0" fontId="10" fillId="9" borderId="21" xfId="0" applyFont="1" applyFill="1" applyBorder="1" applyAlignment="1">
      <alignment vertical="top"/>
    </xf>
    <xf numFmtId="0" fontId="15" fillId="9" borderId="14" xfId="0" applyFont="1" applyFill="1" applyBorder="1" applyAlignment="1">
      <alignment horizontal="center" vertical="top"/>
    </xf>
    <xf numFmtId="0" fontId="15" fillId="9" borderId="19" xfId="0" applyFont="1" applyFill="1" applyBorder="1" applyAlignment="1">
      <alignment horizontal="left" vertical="top"/>
    </xf>
    <xf numFmtId="0" fontId="10" fillId="9" borderId="31" xfId="0" applyFont="1" applyFill="1" applyBorder="1" applyAlignment="1">
      <alignment vertical="top"/>
    </xf>
    <xf numFmtId="0" fontId="15" fillId="10" borderId="16" xfId="0" applyFont="1" applyFill="1" applyBorder="1" applyAlignment="1">
      <alignment horizontal="center" vertical="top"/>
    </xf>
    <xf numFmtId="0" fontId="15" fillId="10" borderId="17" xfId="0" applyFont="1" applyFill="1" applyBorder="1" applyAlignment="1">
      <alignment horizontal="left" vertical="top"/>
    </xf>
    <xf numFmtId="0" fontId="10" fillId="10" borderId="17" xfId="0" applyFont="1" applyFill="1" applyBorder="1" applyAlignment="1">
      <alignment vertical="top"/>
    </xf>
    <xf numFmtId="0" fontId="10" fillId="10" borderId="21" xfId="0" applyFont="1" applyFill="1" applyBorder="1" applyAlignment="1">
      <alignment vertical="top"/>
    </xf>
    <xf numFmtId="0" fontId="15" fillId="10" borderId="14" xfId="0" applyFont="1" applyFill="1" applyBorder="1" applyAlignment="1">
      <alignment horizontal="center" vertical="top"/>
    </xf>
    <xf numFmtId="0" fontId="15" fillId="10" borderId="19" xfId="0" applyFont="1" applyFill="1" applyBorder="1" applyAlignment="1">
      <alignment horizontal="left" vertical="top"/>
    </xf>
    <xf numFmtId="0" fontId="10" fillId="10" borderId="19" xfId="0" applyFont="1" applyFill="1" applyBorder="1" applyAlignment="1">
      <alignment vertical="top"/>
    </xf>
    <xf numFmtId="0" fontId="10" fillId="10" borderId="31" xfId="0" applyFont="1" applyFill="1" applyBorder="1" applyAlignment="1">
      <alignment vertical="top"/>
    </xf>
    <xf numFmtId="0" fontId="15" fillId="11" borderId="16" xfId="0" applyFont="1" applyFill="1" applyBorder="1" applyAlignment="1">
      <alignment horizontal="center" vertical="top"/>
    </xf>
    <xf numFmtId="0" fontId="15" fillId="11" borderId="17" xfId="0" applyFont="1" applyFill="1" applyBorder="1" applyAlignment="1">
      <alignment horizontal="left" vertical="top"/>
    </xf>
    <xf numFmtId="0" fontId="10" fillId="11" borderId="17" xfId="0" applyFont="1" applyFill="1" applyBorder="1" applyAlignment="1">
      <alignment vertical="top"/>
    </xf>
    <xf numFmtId="0" fontId="10" fillId="11" borderId="21" xfId="0" applyFont="1" applyFill="1" applyBorder="1" applyAlignment="1">
      <alignment vertical="top"/>
    </xf>
    <xf numFmtId="0" fontId="15" fillId="11" borderId="14" xfId="0" applyFont="1" applyFill="1" applyBorder="1" applyAlignment="1">
      <alignment horizontal="center" vertical="top"/>
    </xf>
    <xf numFmtId="0" fontId="15" fillId="11" borderId="19" xfId="0" applyFont="1" applyFill="1" applyBorder="1" applyAlignment="1">
      <alignment horizontal="left" vertical="top"/>
    </xf>
    <xf numFmtId="0" fontId="10" fillId="11" borderId="19" xfId="0" applyFont="1" applyFill="1" applyBorder="1" applyAlignment="1">
      <alignment vertical="top"/>
    </xf>
    <xf numFmtId="0" fontId="10" fillId="11" borderId="31" xfId="0" applyFont="1" applyFill="1" applyBorder="1" applyAlignment="1">
      <alignment vertical="top"/>
    </xf>
    <xf numFmtId="0" fontId="15" fillId="12" borderId="16" xfId="0" applyFont="1" applyFill="1" applyBorder="1" applyAlignment="1">
      <alignment horizontal="center" vertical="top"/>
    </xf>
    <xf numFmtId="0" fontId="15" fillId="12" borderId="17" xfId="0" applyFont="1" applyFill="1" applyBorder="1" applyAlignment="1">
      <alignment horizontal="left" vertical="top"/>
    </xf>
    <xf numFmtId="0" fontId="10" fillId="12" borderId="17" xfId="0" applyFont="1" applyFill="1" applyBorder="1" applyAlignment="1">
      <alignment vertical="top"/>
    </xf>
    <xf numFmtId="0" fontId="10" fillId="12" borderId="21" xfId="0" applyFont="1" applyFill="1" applyBorder="1" applyAlignment="1">
      <alignment vertical="top"/>
    </xf>
    <xf numFmtId="0" fontId="15" fillId="12" borderId="14" xfId="0" applyFont="1" applyFill="1" applyBorder="1" applyAlignment="1">
      <alignment horizontal="center" vertical="top"/>
    </xf>
    <xf numFmtId="0" fontId="15" fillId="12" borderId="19" xfId="0" applyFont="1" applyFill="1" applyBorder="1" applyAlignment="1">
      <alignment horizontal="left" vertical="top"/>
    </xf>
    <xf numFmtId="0" fontId="10" fillId="12" borderId="19" xfId="0" applyFont="1" applyFill="1" applyBorder="1" applyAlignment="1">
      <alignment vertical="top"/>
    </xf>
    <xf numFmtId="0" fontId="10" fillId="12" borderId="31" xfId="0" applyFont="1" applyFill="1" applyBorder="1" applyAlignment="1">
      <alignment vertical="top"/>
    </xf>
    <xf numFmtId="0" fontId="15" fillId="13" borderId="16" xfId="0" applyFont="1" applyFill="1" applyBorder="1" applyAlignment="1">
      <alignment horizontal="center" vertical="top"/>
    </xf>
    <xf numFmtId="0" fontId="15" fillId="13" borderId="17" xfId="0" applyFont="1" applyFill="1" applyBorder="1" applyAlignment="1">
      <alignment horizontal="left" vertical="top"/>
    </xf>
    <xf numFmtId="0" fontId="10" fillId="13" borderId="17" xfId="0" applyFont="1" applyFill="1" applyBorder="1" applyAlignment="1">
      <alignment vertical="top"/>
    </xf>
    <xf numFmtId="0" fontId="10" fillId="13" borderId="21" xfId="0" applyFont="1" applyFill="1" applyBorder="1" applyAlignment="1">
      <alignment vertical="top"/>
    </xf>
    <xf numFmtId="0" fontId="15" fillId="13" borderId="14" xfId="0" applyFont="1" applyFill="1" applyBorder="1" applyAlignment="1">
      <alignment horizontal="center" vertical="top"/>
    </xf>
    <xf numFmtId="0" fontId="15" fillId="13" borderId="19" xfId="0" applyFont="1" applyFill="1" applyBorder="1" applyAlignment="1">
      <alignment horizontal="left" vertical="top"/>
    </xf>
    <xf numFmtId="0" fontId="10" fillId="13" borderId="19" xfId="0" applyFont="1" applyFill="1" applyBorder="1" applyAlignment="1">
      <alignment vertical="top"/>
    </xf>
    <xf numFmtId="0" fontId="10" fillId="13" borderId="31" xfId="0" applyFont="1" applyFill="1" applyBorder="1" applyAlignment="1">
      <alignment vertical="top"/>
    </xf>
    <xf numFmtId="0" fontId="15" fillId="14" borderId="16" xfId="0" applyFont="1" applyFill="1" applyBorder="1" applyAlignment="1">
      <alignment horizontal="center" vertical="top"/>
    </xf>
    <xf numFmtId="0" fontId="15" fillId="14" borderId="17" xfId="0" applyFont="1" applyFill="1" applyBorder="1" applyAlignment="1">
      <alignment horizontal="left" vertical="top"/>
    </xf>
    <xf numFmtId="0" fontId="10" fillId="14" borderId="17" xfId="0" applyFont="1" applyFill="1" applyBorder="1" applyAlignment="1">
      <alignment vertical="top"/>
    </xf>
    <xf numFmtId="0" fontId="10" fillId="14" borderId="21" xfId="0" applyFont="1" applyFill="1" applyBorder="1" applyAlignment="1">
      <alignment vertical="top"/>
    </xf>
    <xf numFmtId="0" fontId="15" fillId="14" borderId="14" xfId="0" applyFont="1" applyFill="1" applyBorder="1" applyAlignment="1">
      <alignment horizontal="center" vertical="top"/>
    </xf>
    <xf numFmtId="0" fontId="15" fillId="14" borderId="19" xfId="0" applyFont="1" applyFill="1" applyBorder="1" applyAlignment="1">
      <alignment horizontal="left" vertical="top"/>
    </xf>
    <xf numFmtId="0" fontId="10" fillId="14" borderId="19" xfId="0" applyFont="1" applyFill="1" applyBorder="1" applyAlignment="1">
      <alignment vertical="top"/>
    </xf>
    <xf numFmtId="0" fontId="10" fillId="14" borderId="31" xfId="0" applyFont="1" applyFill="1" applyBorder="1" applyAlignment="1">
      <alignment vertical="top"/>
    </xf>
    <xf numFmtId="0" fontId="15" fillId="15" borderId="16" xfId="0" applyFont="1" applyFill="1" applyBorder="1" applyAlignment="1">
      <alignment horizontal="center" vertical="top"/>
    </xf>
    <xf numFmtId="0" fontId="15" fillId="15" borderId="17" xfId="0" applyFont="1" applyFill="1" applyBorder="1" applyAlignment="1">
      <alignment horizontal="left" vertical="top"/>
    </xf>
    <xf numFmtId="0" fontId="10" fillId="15" borderId="17" xfId="0" applyFont="1" applyFill="1" applyBorder="1" applyAlignment="1">
      <alignment vertical="top"/>
    </xf>
    <xf numFmtId="0" fontId="10" fillId="15" borderId="21" xfId="0" applyFont="1" applyFill="1" applyBorder="1" applyAlignment="1">
      <alignment vertical="top"/>
    </xf>
    <xf numFmtId="0" fontId="15" fillId="15" borderId="14" xfId="0" applyFont="1" applyFill="1" applyBorder="1" applyAlignment="1">
      <alignment horizontal="center" vertical="top"/>
    </xf>
    <xf numFmtId="0" fontId="15" fillId="15" borderId="19" xfId="0" applyFont="1" applyFill="1" applyBorder="1" applyAlignment="1">
      <alignment horizontal="left" vertical="top"/>
    </xf>
    <xf numFmtId="0" fontId="10" fillId="15" borderId="19" xfId="0" applyFont="1" applyFill="1" applyBorder="1" applyAlignment="1">
      <alignment vertical="top"/>
    </xf>
    <xf numFmtId="0" fontId="10" fillId="15" borderId="31" xfId="0" applyFont="1" applyFill="1" applyBorder="1" applyAlignment="1">
      <alignment vertical="top"/>
    </xf>
    <xf numFmtId="0" fontId="15" fillId="16" borderId="16" xfId="0" applyFont="1" applyFill="1" applyBorder="1" applyAlignment="1">
      <alignment horizontal="center" vertical="top"/>
    </xf>
    <xf numFmtId="0" fontId="15" fillId="16" borderId="17" xfId="0" applyFont="1" applyFill="1" applyBorder="1" applyAlignment="1">
      <alignment horizontal="left" vertical="top"/>
    </xf>
    <xf numFmtId="0" fontId="10" fillId="16" borderId="17" xfId="0" applyFont="1" applyFill="1" applyBorder="1" applyAlignment="1">
      <alignment vertical="top"/>
    </xf>
    <xf numFmtId="0" fontId="10" fillId="16" borderId="21" xfId="0" applyFont="1" applyFill="1" applyBorder="1" applyAlignment="1">
      <alignment vertical="top"/>
    </xf>
    <xf numFmtId="0" fontId="15" fillId="16" borderId="14" xfId="0" applyFont="1" applyFill="1" applyBorder="1" applyAlignment="1">
      <alignment horizontal="center" vertical="top"/>
    </xf>
    <xf numFmtId="0" fontId="15" fillId="16" borderId="19" xfId="0" applyFont="1" applyFill="1" applyBorder="1" applyAlignment="1">
      <alignment horizontal="left" vertical="top"/>
    </xf>
    <xf numFmtId="0" fontId="10" fillId="16" borderId="19" xfId="0" applyFont="1" applyFill="1" applyBorder="1" applyAlignment="1">
      <alignment vertical="top"/>
    </xf>
    <xf numFmtId="0" fontId="10" fillId="16" borderId="31" xfId="0" applyFont="1" applyFill="1" applyBorder="1" applyAlignment="1">
      <alignment vertical="top"/>
    </xf>
    <xf numFmtId="0" fontId="0" fillId="7" borderId="2" xfId="0" applyFill="1" applyBorder="1"/>
    <xf numFmtId="0" fontId="14" fillId="17" borderId="32" xfId="0" applyFont="1" applyFill="1" applyBorder="1" applyAlignment="1">
      <alignment horizontal="center" vertical="top"/>
    </xf>
    <xf numFmtId="0" fontId="14" fillId="17" borderId="33" xfId="0" applyFont="1" applyFill="1" applyBorder="1" applyAlignment="1">
      <alignment horizontal="left" vertical="top"/>
    </xf>
    <xf numFmtId="0" fontId="11" fillId="17" borderId="33" xfId="0" applyFont="1" applyFill="1" applyBorder="1" applyAlignment="1">
      <alignment vertical="top"/>
    </xf>
    <xf numFmtId="0" fontId="11" fillId="17" borderId="34" xfId="0" applyFont="1" applyFill="1" applyBorder="1" applyAlignment="1">
      <alignment vertical="top"/>
    </xf>
    <xf numFmtId="0" fontId="14" fillId="18" borderId="32" xfId="0" applyFont="1" applyFill="1" applyBorder="1" applyAlignment="1">
      <alignment horizontal="center" vertical="top"/>
    </xf>
    <xf numFmtId="0" fontId="14" fillId="18" borderId="33" xfId="0" applyFont="1" applyFill="1" applyBorder="1" applyAlignment="1">
      <alignment horizontal="left" vertical="top"/>
    </xf>
    <xf numFmtId="0" fontId="11" fillId="18" borderId="33" xfId="0" applyFont="1" applyFill="1" applyBorder="1" applyAlignment="1">
      <alignment vertical="top"/>
    </xf>
    <xf numFmtId="0" fontId="11" fillId="18" borderId="34" xfId="0" applyFont="1" applyFill="1" applyBorder="1" applyAlignment="1">
      <alignment vertical="top"/>
    </xf>
    <xf numFmtId="0" fontId="15" fillId="8" borderId="16" xfId="0" applyFont="1" applyFill="1" applyBorder="1" applyAlignment="1">
      <alignment horizontal="center" vertical="top"/>
    </xf>
    <xf numFmtId="0" fontId="15" fillId="8" borderId="17" xfId="0" applyFont="1" applyFill="1" applyBorder="1" applyAlignment="1">
      <alignment horizontal="left" vertical="top"/>
    </xf>
    <xf numFmtId="0" fontId="10" fillId="8" borderId="17" xfId="0" applyFont="1" applyFill="1" applyBorder="1" applyAlignment="1">
      <alignment vertical="top"/>
    </xf>
    <xf numFmtId="0" fontId="10" fillId="8" borderId="21" xfId="0" applyFont="1" applyFill="1" applyBorder="1" applyAlignment="1">
      <alignment vertical="top"/>
    </xf>
    <xf numFmtId="0" fontId="15" fillId="8" borderId="19" xfId="0" applyFont="1" applyFill="1" applyBorder="1" applyAlignment="1">
      <alignment horizontal="left" vertical="top"/>
    </xf>
    <xf numFmtId="0" fontId="10" fillId="8" borderId="19" xfId="0" applyFont="1" applyFill="1" applyBorder="1" applyAlignment="1">
      <alignment vertical="top"/>
    </xf>
    <xf numFmtId="0" fontId="10" fillId="8" borderId="31" xfId="0" applyFont="1" applyFill="1" applyBorder="1" applyAlignment="1">
      <alignment vertical="top"/>
    </xf>
    <xf numFmtId="0" fontId="16" fillId="0" borderId="37" xfId="0" applyFont="1" applyBorder="1"/>
    <xf numFmtId="0" fontId="16" fillId="0" borderId="13" xfId="0" applyFont="1" applyBorder="1"/>
    <xf numFmtId="11" fontId="16" fillId="0" borderId="13" xfId="0" applyNumberFormat="1" applyFont="1" applyBorder="1"/>
    <xf numFmtId="11" fontId="16" fillId="0" borderId="15" xfId="0" applyNumberFormat="1" applyFont="1" applyBorder="1"/>
    <xf numFmtId="0" fontId="0" fillId="0" borderId="30" xfId="0" applyFill="1" applyBorder="1"/>
    <xf numFmtId="0" fontId="0" fillId="0" borderId="12" xfId="0" applyFill="1" applyBorder="1"/>
    <xf numFmtId="0" fontId="17" fillId="0" borderId="12" xfId="3" applyFont="1" applyFill="1" applyBorder="1" applyAlignment="1">
      <alignment vertical="top"/>
    </xf>
    <xf numFmtId="0" fontId="17" fillId="0" borderId="14" xfId="3" applyFont="1" applyFill="1" applyBorder="1" applyAlignment="1">
      <alignment vertical="top"/>
    </xf>
    <xf numFmtId="0" fontId="0" fillId="2" borderId="32" xfId="0" applyFill="1" applyBorder="1"/>
    <xf numFmtId="0" fontId="0" fillId="2" borderId="36" xfId="0" applyFill="1" applyBorder="1"/>
    <xf numFmtId="0" fontId="18" fillId="19" borderId="35" xfId="0" applyFont="1" applyFill="1" applyBorder="1" applyAlignment="1">
      <alignment vertical="top"/>
    </xf>
    <xf numFmtId="0" fontId="18" fillId="5" borderId="35" xfId="0" applyFont="1" applyFill="1" applyBorder="1" applyAlignment="1">
      <alignment vertical="top"/>
    </xf>
    <xf numFmtId="0" fontId="21" fillId="5" borderId="35" xfId="0" applyFont="1" applyFill="1" applyBorder="1" applyAlignment="1">
      <alignment vertical="top"/>
    </xf>
    <xf numFmtId="0" fontId="0" fillId="6" borderId="0" xfId="0" applyFill="1" applyBorder="1"/>
    <xf numFmtId="0" fontId="0" fillId="2" borderId="35" xfId="0" applyFill="1" applyBorder="1"/>
    <xf numFmtId="0" fontId="0" fillId="2" borderId="2" xfId="0" applyFill="1" applyBorder="1"/>
    <xf numFmtId="0" fontId="19" fillId="4" borderId="32" xfId="0" applyFont="1" applyFill="1" applyBorder="1" applyAlignment="1">
      <alignment horizontal="right" vertical="top"/>
    </xf>
    <xf numFmtId="0" fontId="19" fillId="0" borderId="33" xfId="0" applyFont="1" applyBorder="1"/>
    <xf numFmtId="0" fontId="19" fillId="4" borderId="33" xfId="0" applyFont="1" applyFill="1" applyBorder="1" applyAlignment="1">
      <alignment horizontal="right" vertical="top" wrapText="1"/>
    </xf>
    <xf numFmtId="0" fontId="22" fillId="0" borderId="33" xfId="0" applyFont="1" applyBorder="1"/>
    <xf numFmtId="0" fontId="20" fillId="0" borderId="36" xfId="0" applyFont="1" applyBorder="1"/>
    <xf numFmtId="0" fontId="19" fillId="4" borderId="36" xfId="0" applyFont="1" applyFill="1" applyBorder="1" applyAlignment="1">
      <alignment horizontal="center" vertical="center" wrapText="1"/>
    </xf>
    <xf numFmtId="0" fontId="19" fillId="4" borderId="39" xfId="0" applyFont="1" applyFill="1" applyBorder="1" applyAlignment="1">
      <alignment horizontal="center" vertical="center" wrapText="1"/>
    </xf>
    <xf numFmtId="0" fontId="18" fillId="19" borderId="32" xfId="0" applyFont="1" applyFill="1" applyBorder="1" applyAlignment="1">
      <alignment horizontal="center" vertical="center" wrapText="1"/>
    </xf>
    <xf numFmtId="0" fontId="18" fillId="19" borderId="41" xfId="0" applyFont="1" applyFill="1" applyBorder="1" applyAlignment="1">
      <alignment horizontal="center" vertical="center" wrapText="1"/>
    </xf>
    <xf numFmtId="0" fontId="23" fillId="19" borderId="44" xfId="0" applyFont="1" applyFill="1" applyBorder="1" applyAlignment="1">
      <alignment horizontal="center" wrapText="1"/>
    </xf>
    <xf numFmtId="9" fontId="0" fillId="10" borderId="2" xfId="0" applyNumberFormat="1" applyFill="1" applyBorder="1"/>
    <xf numFmtId="0" fontId="23" fillId="19" borderId="29" xfId="0" applyFont="1" applyFill="1" applyBorder="1" applyAlignment="1">
      <alignment horizontal="center" wrapText="1"/>
    </xf>
    <xf numFmtId="0" fontId="25" fillId="0" borderId="10" xfId="3" applyFont="1" applyBorder="1" applyAlignment="1">
      <alignment horizontal="left" vertical="center" wrapText="1"/>
    </xf>
    <xf numFmtId="0" fontId="8" fillId="0" borderId="36" xfId="0" applyFont="1" applyBorder="1"/>
    <xf numFmtId="0" fontId="19" fillId="4" borderId="2" xfId="0" applyFont="1" applyFill="1" applyBorder="1" applyAlignment="1">
      <alignment horizontal="right" vertical="top"/>
    </xf>
    <xf numFmtId="0" fontId="18" fillId="6" borderId="7" xfId="0" applyFont="1" applyFill="1" applyBorder="1" applyAlignment="1">
      <alignment vertical="top"/>
    </xf>
    <xf numFmtId="0" fontId="21" fillId="6" borderId="40" xfId="0" applyFont="1" applyFill="1" applyBorder="1" applyAlignment="1">
      <alignment vertical="top"/>
    </xf>
    <xf numFmtId="0" fontId="21" fillId="6" borderId="38" xfId="0" applyFont="1" applyFill="1" applyBorder="1" applyAlignment="1">
      <alignment vertical="top"/>
    </xf>
    <xf numFmtId="0" fontId="0" fillId="6" borderId="29" xfId="0" applyFill="1" applyBorder="1"/>
    <xf numFmtId="0" fontId="0" fillId="6" borderId="40" xfId="0" applyFill="1" applyBorder="1"/>
    <xf numFmtId="0" fontId="18" fillId="6" borderId="0" xfId="0" applyFont="1" applyFill="1" applyBorder="1" applyAlignment="1">
      <alignment horizontal="left" vertical="top" wrapText="1"/>
    </xf>
    <xf numFmtId="0" fontId="5" fillId="2" borderId="2" xfId="0" applyFont="1" applyFill="1" applyBorder="1"/>
    <xf numFmtId="0" fontId="24" fillId="0" borderId="30" xfId="0" applyFont="1" applyFill="1" applyBorder="1" applyAlignment="1">
      <alignment horizontal="center" vertical="center"/>
    </xf>
    <xf numFmtId="164" fontId="24" fillId="0" borderId="23" xfId="1" applyNumberFormat="1" applyFont="1" applyFill="1" applyBorder="1" applyAlignment="1"/>
    <xf numFmtId="164" fontId="24" fillId="0" borderId="27" xfId="1" applyNumberFormat="1" applyFont="1" applyFill="1" applyBorder="1" applyAlignment="1"/>
    <xf numFmtId="9" fontId="0" fillId="0" borderId="4" xfId="2" applyFont="1" applyFill="1" applyBorder="1"/>
    <xf numFmtId="0" fontId="24" fillId="0" borderId="12" xfId="0" applyFont="1" applyFill="1" applyBorder="1" applyAlignment="1">
      <alignment horizontal="center" vertical="center"/>
    </xf>
    <xf numFmtId="164" fontId="24" fillId="0" borderId="10" xfId="1" applyNumberFormat="1" applyFont="1" applyFill="1" applyBorder="1" applyAlignment="1"/>
    <xf numFmtId="164" fontId="24" fillId="0" borderId="26" xfId="1" applyNumberFormat="1" applyFont="1" applyFill="1" applyBorder="1" applyAlignment="1"/>
    <xf numFmtId="9" fontId="0" fillId="0" borderId="6" xfId="2" applyFont="1" applyFill="1" applyBorder="1"/>
    <xf numFmtId="0" fontId="24" fillId="0" borderId="14" xfId="0" applyFont="1" applyFill="1" applyBorder="1" applyAlignment="1">
      <alignment horizontal="center" vertical="center"/>
    </xf>
    <xf numFmtId="164" fontId="24" fillId="0" borderId="19" xfId="1" applyNumberFormat="1" applyFont="1" applyFill="1" applyBorder="1" applyAlignment="1"/>
    <xf numFmtId="164" fontId="24" fillId="0" borderId="31" xfId="1" applyNumberFormat="1" applyFont="1" applyFill="1" applyBorder="1" applyAlignment="1"/>
    <xf numFmtId="9" fontId="0" fillId="0" borderId="8" xfId="2" applyFont="1" applyFill="1" applyBorder="1"/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left" vertical="center"/>
    </xf>
    <xf numFmtId="0" fontId="19" fillId="4" borderId="10" xfId="0" applyFont="1" applyFill="1" applyBorder="1" applyAlignment="1">
      <alignment horizontal="left" vertical="center"/>
    </xf>
    <xf numFmtId="0" fontId="19" fillId="4" borderId="19" xfId="0" applyFont="1" applyFill="1" applyBorder="1" applyAlignment="1">
      <alignment horizontal="left" vertical="center"/>
    </xf>
    <xf numFmtId="0" fontId="18" fillId="19" borderId="16" xfId="0" applyFont="1" applyFill="1" applyBorder="1" applyAlignment="1">
      <alignment horizontal="left" vertical="center"/>
    </xf>
    <xf numFmtId="0" fontId="18" fillId="19" borderId="12" xfId="0" applyFont="1" applyFill="1" applyBorder="1" applyAlignment="1">
      <alignment horizontal="left" vertical="center"/>
    </xf>
    <xf numFmtId="0" fontId="18" fillId="19" borderId="14" xfId="0" applyFont="1" applyFill="1" applyBorder="1" applyAlignment="1">
      <alignment horizontal="left" vertical="center"/>
    </xf>
    <xf numFmtId="0" fontId="19" fillId="4" borderId="17" xfId="0" applyFont="1" applyFill="1" applyBorder="1" applyAlignment="1">
      <alignment horizontal="right" vertical="center"/>
    </xf>
    <xf numFmtId="0" fontId="19" fillId="4" borderId="18" xfId="0" applyFont="1" applyFill="1" applyBorder="1" applyAlignment="1">
      <alignment horizontal="right" vertical="center"/>
    </xf>
    <xf numFmtId="0" fontId="19" fillId="4" borderId="10" xfId="0" applyFont="1" applyFill="1" applyBorder="1" applyAlignment="1">
      <alignment horizontal="right"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9" xfId="0" applyFont="1" applyFill="1" applyBorder="1" applyAlignment="1">
      <alignment horizontal="right" vertical="center"/>
    </xf>
    <xf numFmtId="0" fontId="19" fillId="4" borderId="15" xfId="0" applyFont="1" applyFill="1" applyBorder="1" applyAlignment="1">
      <alignment horizontal="right" vertical="center"/>
    </xf>
    <xf numFmtId="0" fontId="18" fillId="19" borderId="46" xfId="0" applyFont="1" applyFill="1" applyBorder="1" applyAlignment="1">
      <alignment horizontal="left" vertical="center"/>
    </xf>
    <xf numFmtId="0" fontId="18" fillId="19" borderId="6" xfId="0" applyFont="1" applyFill="1" applyBorder="1" applyAlignment="1">
      <alignment horizontal="left" vertical="center"/>
    </xf>
    <xf numFmtId="0" fontId="18" fillId="19" borderId="8" xfId="0" applyFont="1" applyFill="1" applyBorder="1" applyAlignment="1">
      <alignment horizontal="left" vertical="center"/>
    </xf>
    <xf numFmtId="9" fontId="0" fillId="6" borderId="0" xfId="2" applyFont="1" applyFill="1"/>
    <xf numFmtId="9" fontId="26" fillId="0" borderId="46" xfId="0" applyNumberFormat="1" applyFont="1" applyBorder="1" applyAlignment="1">
      <alignment vertical="top" wrapText="1"/>
    </xf>
    <xf numFmtId="9" fontId="26" fillId="0" borderId="6" xfId="0" applyNumberFormat="1" applyFont="1" applyBorder="1" applyAlignment="1">
      <alignment vertical="top" wrapText="1"/>
    </xf>
    <xf numFmtId="9" fontId="26" fillId="0" borderId="6" xfId="0" applyNumberFormat="1" applyFont="1" applyFill="1" applyBorder="1" applyAlignment="1">
      <alignment vertical="top" wrapText="1"/>
    </xf>
    <xf numFmtId="9" fontId="26" fillId="0" borderId="8" xfId="0" applyNumberFormat="1" applyFont="1" applyBorder="1" applyAlignment="1">
      <alignment vertical="top" wrapText="1"/>
    </xf>
    <xf numFmtId="0" fontId="18" fillId="19" borderId="35" xfId="0" applyFont="1" applyFill="1" applyBorder="1" applyAlignment="1">
      <alignment horizontal="left" vertical="center"/>
    </xf>
    <xf numFmtId="0" fontId="0" fillId="0" borderId="42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2" borderId="42" xfId="0" applyFont="1" applyFill="1" applyBorder="1"/>
    <xf numFmtId="0" fontId="5" fillId="2" borderId="43" xfId="0" applyFont="1" applyFill="1" applyBorder="1"/>
    <xf numFmtId="0" fontId="5" fillId="2" borderId="24" xfId="0" applyFont="1" applyFill="1" applyBorder="1"/>
    <xf numFmtId="0" fontId="23" fillId="19" borderId="42" xfId="0" applyFont="1" applyFill="1" applyBorder="1" applyAlignment="1">
      <alignment horizontal="center" wrapText="1"/>
    </xf>
    <xf numFmtId="0" fontId="23" fillId="19" borderId="43" xfId="0" applyFont="1" applyFill="1" applyBorder="1" applyAlignment="1">
      <alignment horizontal="center" wrapText="1"/>
    </xf>
    <xf numFmtId="0" fontId="23" fillId="19" borderId="24" xfId="0" applyFont="1" applyFill="1" applyBorder="1" applyAlignment="1">
      <alignment horizontal="center" wrapText="1"/>
    </xf>
    <xf numFmtId="0" fontId="23" fillId="19" borderId="22" xfId="0" applyFont="1" applyFill="1" applyBorder="1" applyAlignment="1">
      <alignment horizontal="center" wrapText="1"/>
    </xf>
    <xf numFmtId="0" fontId="23" fillId="19" borderId="45" xfId="0" applyFont="1" applyFill="1" applyBorder="1" applyAlignment="1">
      <alignment horizontal="center" wrapText="1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24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_Sheet1" xfId="3"/>
    <cellStyle name="Percent" xfId="2" builtinId="5"/>
  </cellStyles>
  <dxfs count="2"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050"/>
              <a:t>Validation Data Set Averages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364122962890487"/>
          <c:y val="0.16299720536783888"/>
          <c:w val="0.50240567755117982"/>
          <c:h val="0.5531136122777337"/>
        </c:manualLayout>
      </c:layout>
      <c:lineChart>
        <c:grouping val="standard"/>
        <c:ser>
          <c:idx val="0"/>
          <c:order val="0"/>
          <c:tx>
            <c:strRef>
              <c:f>'[1]Validation v2'!$C$2</c:f>
              <c:strCache>
                <c:ptCount val="1"/>
                <c:pt idx="0">
                  <c:v>avg_y</c:v>
                </c:pt>
              </c:strCache>
            </c:strRef>
          </c:tx>
          <c:marker>
            <c:symbol val="none"/>
          </c:marker>
          <c:val>
            <c:numRef>
              <c:f>'[1]Validation v2'!$C$3:$C$12</c:f>
              <c:numCache>
                <c:formatCode>General</c:formatCode>
                <c:ptCount val="10"/>
                <c:pt idx="0">
                  <c:v>1067.489</c:v>
                </c:pt>
                <c:pt idx="1">
                  <c:v>774.83653332999995</c:v>
                </c:pt>
                <c:pt idx="2">
                  <c:v>633.22926667000002</c:v>
                </c:pt>
                <c:pt idx="3">
                  <c:v>576.673</c:v>
                </c:pt>
                <c:pt idx="4">
                  <c:v>483.97699999999998</c:v>
                </c:pt>
                <c:pt idx="5">
                  <c:v>399.20733332999998</c:v>
                </c:pt>
                <c:pt idx="6">
                  <c:v>383.55666667000003</c:v>
                </c:pt>
                <c:pt idx="7">
                  <c:v>329.89786666999998</c:v>
                </c:pt>
                <c:pt idx="8">
                  <c:v>232.35953333</c:v>
                </c:pt>
                <c:pt idx="9">
                  <c:v>147.66059999999999</c:v>
                </c:pt>
              </c:numCache>
            </c:numRef>
          </c:val>
        </c:ser>
        <c:ser>
          <c:idx val="1"/>
          <c:order val="1"/>
          <c:tx>
            <c:strRef>
              <c:f>'[1]Validation v2'!$D$2</c:f>
              <c:strCache>
                <c:ptCount val="1"/>
                <c:pt idx="0">
                  <c:v>avg_predicted_y</c:v>
                </c:pt>
              </c:strCache>
            </c:strRef>
          </c:tx>
          <c:marker>
            <c:symbol val="none"/>
          </c:marker>
          <c:val>
            <c:numRef>
              <c:f>'[1]Validation v2'!$D$3:$D$12</c:f>
              <c:numCache>
                <c:formatCode>General</c:formatCode>
                <c:ptCount val="10"/>
                <c:pt idx="0">
                  <c:v>1142.6195551000001</c:v>
                </c:pt>
                <c:pt idx="1">
                  <c:v>739.91385494999997</c:v>
                </c:pt>
                <c:pt idx="2">
                  <c:v>602.68119822000006</c:v>
                </c:pt>
                <c:pt idx="3">
                  <c:v>509.49203258</c:v>
                </c:pt>
                <c:pt idx="4">
                  <c:v>436.42523956000002</c:v>
                </c:pt>
                <c:pt idx="5">
                  <c:v>376.16818157</c:v>
                </c:pt>
                <c:pt idx="6">
                  <c:v>325.45409792999999</c:v>
                </c:pt>
                <c:pt idx="7">
                  <c:v>277.79177288</c:v>
                </c:pt>
                <c:pt idx="8">
                  <c:v>226.60811346</c:v>
                </c:pt>
                <c:pt idx="9">
                  <c:v>157.49758349999999</c:v>
                </c:pt>
              </c:numCache>
            </c:numRef>
          </c:val>
        </c:ser>
        <c:marker val="1"/>
        <c:axId val="76247424"/>
        <c:axId val="76248960"/>
      </c:lineChart>
      <c:catAx>
        <c:axId val="76247424"/>
        <c:scaling>
          <c:orientation val="minMax"/>
        </c:scaling>
        <c:axPos val="b"/>
        <c:tickLblPos val="nextTo"/>
        <c:crossAx val="76248960"/>
        <c:crosses val="autoZero"/>
        <c:auto val="1"/>
        <c:lblAlgn val="ctr"/>
        <c:lblOffset val="100"/>
      </c:catAx>
      <c:valAx>
        <c:axId val="76248960"/>
        <c:scaling>
          <c:orientation val="minMax"/>
        </c:scaling>
        <c:axPos val="l"/>
        <c:majorGridlines/>
        <c:numFmt formatCode="General" sourceLinked="1"/>
        <c:tickLblPos val="nextTo"/>
        <c:crossAx val="7624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08033778386393"/>
          <c:y val="0.35988717218686112"/>
          <c:w val="0.28505555555555556"/>
          <c:h val="0.14917177019539224"/>
        </c:manualLayout>
      </c:layout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050"/>
              <a:t>Validation Data Total</a:t>
            </a:r>
            <a:r>
              <a:rPr lang="en-US" sz="1050" baseline="0"/>
              <a:t> Amount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364122962890487"/>
          <c:y val="0.16299720536783896"/>
          <c:w val="0.50240567755118004"/>
          <c:h val="0.5531136122777337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Validation!$E$4:$E$13</c:f>
              <c:numCache>
                <c:formatCode>_(* #,##0_);_(* \(#,##0\);_(* "-"??_);_(@_)</c:formatCode>
                <c:ptCount val="10"/>
                <c:pt idx="0">
                  <c:v>160123.35</c:v>
                </c:pt>
                <c:pt idx="1">
                  <c:v>116225.48</c:v>
                </c:pt>
                <c:pt idx="2">
                  <c:v>94984.39</c:v>
                </c:pt>
                <c:pt idx="3">
                  <c:v>86500.95</c:v>
                </c:pt>
                <c:pt idx="4">
                  <c:v>72596.55</c:v>
                </c:pt>
                <c:pt idx="5">
                  <c:v>59881.1</c:v>
                </c:pt>
                <c:pt idx="6">
                  <c:v>57533.5</c:v>
                </c:pt>
                <c:pt idx="7">
                  <c:v>49484.68</c:v>
                </c:pt>
                <c:pt idx="8">
                  <c:v>34853.93</c:v>
                </c:pt>
                <c:pt idx="9">
                  <c:v>22149.09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Validation!$F$4:$F$13</c:f>
              <c:numCache>
                <c:formatCode>_(* #,##0_);_(* \(#,##0\);_(* "-"??_);_(@_)</c:formatCode>
                <c:ptCount val="10"/>
                <c:pt idx="0">
                  <c:v>171392.93325999999</c:v>
                </c:pt>
                <c:pt idx="1">
                  <c:v>110987.07824</c:v>
                </c:pt>
                <c:pt idx="2">
                  <c:v>90402.179732999997</c:v>
                </c:pt>
                <c:pt idx="3">
                  <c:v>76423.804885999998</c:v>
                </c:pt>
                <c:pt idx="4">
                  <c:v>65463.785932999999</c:v>
                </c:pt>
                <c:pt idx="5">
                  <c:v>56425.227234999998</c:v>
                </c:pt>
                <c:pt idx="6">
                  <c:v>48818.114690000002</c:v>
                </c:pt>
                <c:pt idx="7">
                  <c:v>41668.765932000002</c:v>
                </c:pt>
                <c:pt idx="8">
                  <c:v>33991.217019000003</c:v>
                </c:pt>
                <c:pt idx="9">
                  <c:v>23624.637524999998</c:v>
                </c:pt>
              </c:numCache>
            </c:numRef>
          </c:val>
        </c:ser>
        <c:marker val="1"/>
        <c:axId val="76266112"/>
        <c:axId val="76276096"/>
      </c:lineChart>
      <c:catAx>
        <c:axId val="76266112"/>
        <c:scaling>
          <c:orientation val="minMax"/>
        </c:scaling>
        <c:axPos val="b"/>
        <c:tickLblPos val="nextTo"/>
        <c:crossAx val="76276096"/>
        <c:crosses val="autoZero"/>
        <c:auto val="1"/>
        <c:lblAlgn val="ctr"/>
        <c:lblOffset val="100"/>
      </c:catAx>
      <c:valAx>
        <c:axId val="76276096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7626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08033778386393"/>
          <c:y val="0.35988717218686139"/>
          <c:w val="0.1613742567893299"/>
          <c:h val="0.17099675322620461"/>
        </c:manualLayout>
      </c:layout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/>
              <a:t>Model Data Set Averages</a:t>
            </a:r>
            <a:endParaRPr lang="en-US" sz="105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05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364122962890487"/>
          <c:y val="0.16299720536783896"/>
          <c:w val="0.50240567755118004"/>
          <c:h val="0.5531136122777337"/>
        </c:manualLayout>
      </c:layout>
      <c:lineChart>
        <c:grouping val="standard"/>
        <c:ser>
          <c:idx val="0"/>
          <c:order val="0"/>
          <c:tx>
            <c:strRef>
              <c:f>'[1]Validation v2'!$C$32</c:f>
              <c:strCache>
                <c:ptCount val="1"/>
                <c:pt idx="0">
                  <c:v>avg_y</c:v>
                </c:pt>
              </c:strCache>
            </c:strRef>
          </c:tx>
          <c:marker>
            <c:symbol val="none"/>
          </c:marker>
          <c:val>
            <c:numRef>
              <c:f>'[1]Validation v2'!$C$33:$C$42</c:f>
              <c:numCache>
                <c:formatCode>General</c:formatCode>
                <c:ptCount val="10"/>
                <c:pt idx="0">
                  <c:v>976.01774286</c:v>
                </c:pt>
                <c:pt idx="1">
                  <c:v>746.53691429000003</c:v>
                </c:pt>
                <c:pt idx="2">
                  <c:v>620.50840000000005</c:v>
                </c:pt>
                <c:pt idx="3">
                  <c:v>537.73845714000004</c:v>
                </c:pt>
                <c:pt idx="4">
                  <c:v>491.25077142999999</c:v>
                </c:pt>
                <c:pt idx="5">
                  <c:v>421.84531428999998</c:v>
                </c:pt>
                <c:pt idx="6">
                  <c:v>363.34602856999999</c:v>
                </c:pt>
                <c:pt idx="7">
                  <c:v>326.07337143000001</c:v>
                </c:pt>
                <c:pt idx="8">
                  <c:v>256.84160000000003</c:v>
                </c:pt>
                <c:pt idx="9">
                  <c:v>151.36340000000001</c:v>
                </c:pt>
              </c:numCache>
            </c:numRef>
          </c:val>
        </c:ser>
        <c:ser>
          <c:idx val="1"/>
          <c:order val="1"/>
          <c:tx>
            <c:strRef>
              <c:f>'[1]Validation v2'!$D$32</c:f>
              <c:strCache>
                <c:ptCount val="1"/>
                <c:pt idx="0">
                  <c:v>avg_predicted_y</c:v>
                </c:pt>
              </c:strCache>
            </c:strRef>
          </c:tx>
          <c:marker>
            <c:symbol val="none"/>
          </c:marker>
          <c:val>
            <c:numRef>
              <c:f>'[1]Validation v2'!$D$33:$D$42</c:f>
              <c:numCache>
                <c:formatCode>General</c:formatCode>
                <c:ptCount val="10"/>
                <c:pt idx="0">
                  <c:v>1063.1665978000001</c:v>
                </c:pt>
                <c:pt idx="1">
                  <c:v>708.54849149999995</c:v>
                </c:pt>
                <c:pt idx="2">
                  <c:v>581.83913785000004</c:v>
                </c:pt>
                <c:pt idx="3">
                  <c:v>494.70153920000001</c:v>
                </c:pt>
                <c:pt idx="4">
                  <c:v>427.62499706</c:v>
                </c:pt>
                <c:pt idx="5">
                  <c:v>377.00203843000003</c:v>
                </c:pt>
                <c:pt idx="6">
                  <c:v>328.98993223000002</c:v>
                </c:pt>
                <c:pt idx="7">
                  <c:v>282.00700132999998</c:v>
                </c:pt>
                <c:pt idx="8">
                  <c:v>231.19409088</c:v>
                </c:pt>
                <c:pt idx="9">
                  <c:v>158.08137428000001</c:v>
                </c:pt>
              </c:numCache>
            </c:numRef>
          </c:val>
        </c:ser>
        <c:marker val="1"/>
        <c:axId val="76501760"/>
        <c:axId val="76503296"/>
      </c:lineChart>
      <c:catAx>
        <c:axId val="76501760"/>
        <c:scaling>
          <c:orientation val="minMax"/>
        </c:scaling>
        <c:axPos val="b"/>
        <c:tickLblPos val="nextTo"/>
        <c:crossAx val="76503296"/>
        <c:crosses val="autoZero"/>
        <c:auto val="1"/>
        <c:lblAlgn val="ctr"/>
        <c:lblOffset val="100"/>
      </c:catAx>
      <c:valAx>
        <c:axId val="76503296"/>
        <c:scaling>
          <c:orientation val="minMax"/>
        </c:scaling>
        <c:axPos val="l"/>
        <c:majorGridlines/>
        <c:numFmt formatCode="General" sourceLinked="1"/>
        <c:tickLblPos val="nextTo"/>
        <c:crossAx val="7650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08033778386393"/>
          <c:y val="0.35988717218686139"/>
          <c:w val="0.28505555555555556"/>
          <c:h val="0.14917177019539224"/>
        </c:manualLayout>
      </c:layout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050" b="1" i="0" baseline="0"/>
              <a:t>Model Data Set Total Amount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364122962890487"/>
          <c:y val="0.16299720536783888"/>
          <c:w val="0.50240567755117982"/>
          <c:h val="0.5531136122777337"/>
        </c:manualLayout>
      </c:layout>
      <c:lineChart>
        <c:grouping val="standard"/>
        <c:ser>
          <c:idx val="0"/>
          <c:order val="0"/>
          <c:tx>
            <c:strRef>
              <c:f>'[1]Validation v2'!$E$32</c:f>
              <c:strCache>
                <c:ptCount val="1"/>
                <c:pt idx="0">
                  <c:v>total_y</c:v>
                </c:pt>
              </c:strCache>
            </c:strRef>
          </c:tx>
          <c:marker>
            <c:symbol val="none"/>
          </c:marker>
          <c:val>
            <c:numRef>
              <c:f>'[1]Validation v2'!$E$33:$E$42</c:f>
              <c:numCache>
                <c:formatCode>General</c:formatCode>
                <c:ptCount val="10"/>
                <c:pt idx="0">
                  <c:v>341606.21</c:v>
                </c:pt>
                <c:pt idx="1">
                  <c:v>261287.92</c:v>
                </c:pt>
                <c:pt idx="2">
                  <c:v>217177.94</c:v>
                </c:pt>
                <c:pt idx="3">
                  <c:v>188208.46</c:v>
                </c:pt>
                <c:pt idx="4">
                  <c:v>171937.77</c:v>
                </c:pt>
                <c:pt idx="5">
                  <c:v>147645.85999999999</c:v>
                </c:pt>
                <c:pt idx="6">
                  <c:v>127171.11</c:v>
                </c:pt>
                <c:pt idx="7">
                  <c:v>114125.68</c:v>
                </c:pt>
                <c:pt idx="8">
                  <c:v>89894.56</c:v>
                </c:pt>
                <c:pt idx="9">
                  <c:v>52977.19</c:v>
                </c:pt>
              </c:numCache>
            </c:numRef>
          </c:val>
        </c:ser>
        <c:ser>
          <c:idx val="1"/>
          <c:order val="1"/>
          <c:tx>
            <c:strRef>
              <c:f>'[1]Validation v2'!$F$32</c:f>
              <c:strCache>
                <c:ptCount val="1"/>
                <c:pt idx="0">
                  <c:v>total_predicted_y</c:v>
                </c:pt>
              </c:strCache>
            </c:strRef>
          </c:tx>
          <c:marker>
            <c:symbol val="none"/>
          </c:marker>
          <c:val>
            <c:numRef>
              <c:f>'[1]Validation v2'!$F$33:$F$42</c:f>
              <c:numCache>
                <c:formatCode>General</c:formatCode>
                <c:ptCount val="10"/>
                <c:pt idx="0">
                  <c:v>372108.30923000001</c:v>
                </c:pt>
                <c:pt idx="1">
                  <c:v>247991.97203</c:v>
                </c:pt>
                <c:pt idx="2">
                  <c:v>203643.69824999999</c:v>
                </c:pt>
                <c:pt idx="3">
                  <c:v>173145.53872000001</c:v>
                </c:pt>
                <c:pt idx="4">
                  <c:v>149668.74896999999</c:v>
                </c:pt>
                <c:pt idx="5">
                  <c:v>131950.71345000001</c:v>
                </c:pt>
                <c:pt idx="6">
                  <c:v>115146.47628</c:v>
                </c:pt>
                <c:pt idx="7">
                  <c:v>98702.450465999995</c:v>
                </c:pt>
                <c:pt idx="8">
                  <c:v>80917.931807000001</c:v>
                </c:pt>
                <c:pt idx="9">
                  <c:v>55328.480997999999</c:v>
                </c:pt>
              </c:numCache>
            </c:numRef>
          </c:val>
        </c:ser>
        <c:marker val="1"/>
        <c:axId val="76540544"/>
        <c:axId val="76943744"/>
      </c:lineChart>
      <c:catAx>
        <c:axId val="76540544"/>
        <c:scaling>
          <c:orientation val="minMax"/>
        </c:scaling>
        <c:axPos val="b"/>
        <c:tickLblPos val="nextTo"/>
        <c:crossAx val="76943744"/>
        <c:crosses val="autoZero"/>
        <c:auto val="1"/>
        <c:lblAlgn val="ctr"/>
        <c:lblOffset val="100"/>
      </c:catAx>
      <c:valAx>
        <c:axId val="76943744"/>
        <c:scaling>
          <c:orientation val="minMax"/>
        </c:scaling>
        <c:axPos val="l"/>
        <c:majorGridlines/>
        <c:numFmt formatCode="General" sourceLinked="1"/>
        <c:tickLblPos val="nextTo"/>
        <c:crossAx val="7654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08033778386393"/>
          <c:y val="0.35988717218686112"/>
          <c:w val="0.28505555555555556"/>
          <c:h val="0.14917177019539224"/>
        </c:manualLayout>
      </c:layout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15</xdr:row>
      <xdr:rowOff>9525</xdr:rowOff>
    </xdr:from>
    <xdr:to>
      <xdr:col>7</xdr:col>
      <xdr:colOff>285750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15</xdr:row>
      <xdr:rowOff>66674</xdr:rowOff>
    </xdr:from>
    <xdr:to>
      <xdr:col>16</xdr:col>
      <xdr:colOff>381000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7</xdr:col>
      <xdr:colOff>228600</xdr:colOff>
      <xdr:row>60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16</xdr:col>
      <xdr:colOff>400050</xdr:colOff>
      <xdr:row>61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urrent\SAS\SASUniversityEdition\myfolders\MEGA%20Case\Linear%20Regression\Linear%20Final\Prepr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 Variables"/>
      <sheetName val="Binary Variables"/>
      <sheetName val="Variables upto 10 Category"/>
      <sheetName val="Dummy Syntax"/>
      <sheetName val="Numerical Vars"/>
      <sheetName val="Selected NumericalVariables"/>
      <sheetName val="Only Num Output"/>
      <sheetName val="format"/>
      <sheetName val="chi square"/>
      <sheetName val="chi square syntax"/>
      <sheetName val="R chi syntax"/>
      <sheetName val="Chi square output"/>
      <sheetName val="Selected Cat Variables"/>
      <sheetName val="complete vars list"/>
      <sheetName val="Fa Num Comp Var Output"/>
      <sheetName val="Final used Vars"/>
      <sheetName val="Final Output"/>
      <sheetName val="Validation"/>
      <sheetName val="Var Reduction Iter"/>
      <sheetName val="Output v2"/>
      <sheetName val="Validation v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C2" t="str">
            <v>avg_y</v>
          </cell>
          <cell r="D2" t="str">
            <v>avg_predicted_y</v>
          </cell>
        </row>
        <row r="3">
          <cell r="C3">
            <v>1067.489</v>
          </cell>
          <cell r="D3">
            <v>1142.6195551000001</v>
          </cell>
        </row>
        <row r="4">
          <cell r="C4">
            <v>774.83653332999995</v>
          </cell>
          <cell r="D4">
            <v>739.91385494999997</v>
          </cell>
        </row>
        <row r="5">
          <cell r="C5">
            <v>633.22926667000002</v>
          </cell>
          <cell r="D5">
            <v>602.68119822000006</v>
          </cell>
        </row>
        <row r="6">
          <cell r="C6">
            <v>576.673</v>
          </cell>
          <cell r="D6">
            <v>509.49203258</v>
          </cell>
        </row>
        <row r="7">
          <cell r="C7">
            <v>483.97699999999998</v>
          </cell>
          <cell r="D7">
            <v>436.42523956000002</v>
          </cell>
        </row>
        <row r="8">
          <cell r="C8">
            <v>399.20733332999998</v>
          </cell>
          <cell r="D8">
            <v>376.16818157</v>
          </cell>
        </row>
        <row r="9">
          <cell r="C9">
            <v>383.55666667000003</v>
          </cell>
          <cell r="D9">
            <v>325.45409792999999</v>
          </cell>
        </row>
        <row r="10">
          <cell r="C10">
            <v>329.89786666999998</v>
          </cell>
          <cell r="D10">
            <v>277.79177288</v>
          </cell>
        </row>
        <row r="11">
          <cell r="C11">
            <v>232.35953333</v>
          </cell>
          <cell r="D11">
            <v>226.60811346</v>
          </cell>
        </row>
        <row r="12">
          <cell r="C12">
            <v>147.66059999999999</v>
          </cell>
          <cell r="D12">
            <v>157.49758349999999</v>
          </cell>
        </row>
        <row r="32">
          <cell r="C32" t="str">
            <v>avg_y</v>
          </cell>
          <cell r="D32" t="str">
            <v>avg_predicted_y</v>
          </cell>
          <cell r="E32" t="str">
            <v>total_y</v>
          </cell>
          <cell r="F32" t="str">
            <v>total_predicted_y</v>
          </cell>
        </row>
        <row r="33">
          <cell r="C33">
            <v>976.01774286</v>
          </cell>
          <cell r="D33">
            <v>1063.1665978000001</v>
          </cell>
          <cell r="E33">
            <v>341606.21</v>
          </cell>
          <cell r="F33">
            <v>372108.30923000001</v>
          </cell>
        </row>
        <row r="34">
          <cell r="C34">
            <v>746.53691429000003</v>
          </cell>
          <cell r="D34">
            <v>708.54849149999995</v>
          </cell>
          <cell r="E34">
            <v>261287.92</v>
          </cell>
          <cell r="F34">
            <v>247991.97203</v>
          </cell>
        </row>
        <row r="35">
          <cell r="C35">
            <v>620.50840000000005</v>
          </cell>
          <cell r="D35">
            <v>581.83913785000004</v>
          </cell>
          <cell r="E35">
            <v>217177.94</v>
          </cell>
          <cell r="F35">
            <v>203643.69824999999</v>
          </cell>
        </row>
        <row r="36">
          <cell r="C36">
            <v>537.73845714000004</v>
          </cell>
          <cell r="D36">
            <v>494.70153920000001</v>
          </cell>
          <cell r="E36">
            <v>188208.46</v>
          </cell>
          <cell r="F36">
            <v>173145.53872000001</v>
          </cell>
        </row>
        <row r="37">
          <cell r="C37">
            <v>491.25077142999999</v>
          </cell>
          <cell r="D37">
            <v>427.62499706</v>
          </cell>
          <cell r="E37">
            <v>171937.77</v>
          </cell>
          <cell r="F37">
            <v>149668.74896999999</v>
          </cell>
        </row>
        <row r="38">
          <cell r="C38">
            <v>421.84531428999998</v>
          </cell>
          <cell r="D38">
            <v>377.00203843000003</v>
          </cell>
          <cell r="E38">
            <v>147645.85999999999</v>
          </cell>
          <cell r="F38">
            <v>131950.71345000001</v>
          </cell>
        </row>
        <row r="39">
          <cell r="C39">
            <v>363.34602856999999</v>
          </cell>
          <cell r="D39">
            <v>328.98993223000002</v>
          </cell>
          <cell r="E39">
            <v>127171.11</v>
          </cell>
          <cell r="F39">
            <v>115146.47628</v>
          </cell>
        </row>
        <row r="40">
          <cell r="C40">
            <v>326.07337143000001</v>
          </cell>
          <cell r="D40">
            <v>282.00700132999998</v>
          </cell>
          <cell r="E40">
            <v>114125.68</v>
          </cell>
          <cell r="F40">
            <v>98702.450465999995</v>
          </cell>
        </row>
        <row r="41">
          <cell r="C41">
            <v>256.84160000000003</v>
          </cell>
          <cell r="D41">
            <v>231.19409088</v>
          </cell>
          <cell r="E41">
            <v>89894.56</v>
          </cell>
          <cell r="F41">
            <v>80917.931807000001</v>
          </cell>
        </row>
        <row r="42">
          <cell r="C42">
            <v>151.36340000000001</v>
          </cell>
          <cell r="D42">
            <v>158.08137428000001</v>
          </cell>
          <cell r="E42">
            <v>52977.19</v>
          </cell>
          <cell r="F42">
            <v>55328.480997999999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35"/>
  <sheetViews>
    <sheetView topLeftCell="A7" workbookViewId="0">
      <selection activeCell="B24" sqref="B24"/>
    </sheetView>
  </sheetViews>
  <sheetFormatPr defaultRowHeight="15"/>
  <cols>
    <col min="1" max="1" width="1.140625" style="3" customWidth="1"/>
    <col min="2" max="2" width="63.140625" style="3" bestFit="1" customWidth="1"/>
    <col min="3" max="16384" width="9.140625" style="3"/>
  </cols>
  <sheetData>
    <row r="1" spans="2:3">
      <c r="B1" s="1" t="s">
        <v>0</v>
      </c>
    </row>
    <row r="2" spans="2:3">
      <c r="B2" s="4" t="s">
        <v>3</v>
      </c>
    </row>
    <row r="3" spans="2:3">
      <c r="B3" s="4"/>
    </row>
    <row r="4" spans="2:3">
      <c r="B4" s="1" t="s">
        <v>1</v>
      </c>
    </row>
    <row r="5" spans="2:3">
      <c r="B5" s="4" t="s">
        <v>8</v>
      </c>
    </row>
    <row r="6" spans="2:3">
      <c r="B6" s="4"/>
    </row>
    <row r="7" spans="2:3">
      <c r="B7" s="1" t="s">
        <v>2</v>
      </c>
    </row>
    <row r="8" spans="2:3">
      <c r="B8" s="4" t="s">
        <v>7</v>
      </c>
    </row>
    <row r="10" spans="2:3">
      <c r="B10" s="1" t="s">
        <v>4</v>
      </c>
      <c r="C10" s="2"/>
    </row>
    <row r="11" spans="2:3">
      <c r="B11" s="4" t="s">
        <v>166</v>
      </c>
    </row>
    <row r="13" spans="2:3">
      <c r="B13" s="1" t="s">
        <v>5</v>
      </c>
    </row>
    <row r="14" spans="2:3">
      <c r="B14" s="4" t="s">
        <v>164</v>
      </c>
    </row>
    <row r="16" spans="2:3">
      <c r="B16" s="1" t="s">
        <v>6</v>
      </c>
    </row>
    <row r="17" spans="2:2">
      <c r="B17" s="4" t="s">
        <v>165</v>
      </c>
    </row>
    <row r="18" spans="2:2">
      <c r="B18" s="4"/>
    </row>
    <row r="19" spans="2:2">
      <c r="B19" s="1" t="s">
        <v>370</v>
      </c>
    </row>
    <row r="20" spans="2:2">
      <c r="B20" s="4" t="s">
        <v>217</v>
      </c>
    </row>
    <row r="21" spans="2:2">
      <c r="B21" s="4"/>
    </row>
    <row r="22" spans="2:2">
      <c r="B22" s="1" t="s">
        <v>371</v>
      </c>
    </row>
    <row r="23" spans="2:2">
      <c r="B23" s="4" t="s">
        <v>376</v>
      </c>
    </row>
    <row r="24" spans="2:2">
      <c r="B24" s="4"/>
    </row>
    <row r="25" spans="2:2">
      <c r="B25" s="1" t="s">
        <v>372</v>
      </c>
    </row>
    <row r="26" spans="2:2">
      <c r="B26" s="4" t="s">
        <v>373</v>
      </c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8"/>
  <sheetViews>
    <sheetView workbookViewId="0">
      <selection activeCell="C22" sqref="C22"/>
    </sheetView>
  </sheetViews>
  <sheetFormatPr defaultRowHeight="15"/>
  <cols>
    <col min="1" max="1" width="9.140625" style="14"/>
    <col min="2" max="2" width="10.7109375" style="14" bestFit="1" customWidth="1"/>
    <col min="3" max="3" width="40.7109375" style="14" bestFit="1" customWidth="1"/>
    <col min="4" max="4" width="13.42578125" style="14" bestFit="1" customWidth="1"/>
    <col min="5" max="16384" width="9.140625" style="14"/>
  </cols>
  <sheetData>
    <row r="1" spans="2:4" ht="15.75" thickBot="1"/>
    <row r="2" spans="2:4" ht="15.75" thickBot="1">
      <c r="B2" s="5" t="s">
        <v>41</v>
      </c>
      <c r="C2" s="6" t="s">
        <v>42</v>
      </c>
      <c r="D2" s="6" t="s">
        <v>40</v>
      </c>
    </row>
    <row r="3" spans="2:4" ht="15.75" thickBot="1">
      <c r="B3" s="7" t="s">
        <v>9</v>
      </c>
      <c r="C3" s="8" t="s">
        <v>10</v>
      </c>
      <c r="D3" s="8">
        <v>272.5</v>
      </c>
    </row>
    <row r="4" spans="2:4" ht="15.75" thickBot="1">
      <c r="B4" s="9" t="s">
        <v>11</v>
      </c>
      <c r="C4" s="10" t="s">
        <v>12</v>
      </c>
      <c r="D4" s="8">
        <v>29.2</v>
      </c>
    </row>
    <row r="5" spans="2:4" ht="15.75" thickBot="1">
      <c r="B5" s="9" t="s">
        <v>13</v>
      </c>
      <c r="C5" s="10" t="s">
        <v>14</v>
      </c>
      <c r="D5" s="8">
        <v>14.29792</v>
      </c>
    </row>
    <row r="6" spans="2:4" ht="15.75" thickBot="1">
      <c r="B6" s="9" t="s">
        <v>15</v>
      </c>
      <c r="C6" s="10" t="s">
        <v>16</v>
      </c>
      <c r="D6" s="8">
        <v>24.153047999999998</v>
      </c>
    </row>
    <row r="7" spans="2:4" ht="15.75" thickBot="1">
      <c r="B7" s="9" t="s">
        <v>17</v>
      </c>
      <c r="C7" s="10" t="s">
        <v>18</v>
      </c>
      <c r="D7" s="8">
        <v>713.59</v>
      </c>
    </row>
    <row r="8" spans="2:4" ht="15.75" thickBot="1">
      <c r="B8" s="9" t="s">
        <v>19</v>
      </c>
      <c r="C8" s="10" t="s">
        <v>20</v>
      </c>
      <c r="D8" s="8">
        <v>65.25</v>
      </c>
    </row>
    <row r="9" spans="2:4" ht="15.75" thickBot="1">
      <c r="B9" s="9" t="s">
        <v>21</v>
      </c>
      <c r="C9" s="10" t="s">
        <v>22</v>
      </c>
      <c r="D9" s="8">
        <v>4721.8500000000004</v>
      </c>
    </row>
    <row r="10" spans="2:4" ht="15.75" thickBot="1">
      <c r="B10" s="9" t="s">
        <v>23</v>
      </c>
      <c r="C10" s="10" t="s">
        <v>24</v>
      </c>
      <c r="D10" s="8">
        <v>58.875</v>
      </c>
    </row>
    <row r="11" spans="2:4" ht="15.75" thickBot="1">
      <c r="B11" s="9" t="s">
        <v>25</v>
      </c>
      <c r="C11" s="10" t="s">
        <v>26</v>
      </c>
      <c r="D11" s="8">
        <v>3983.18</v>
      </c>
    </row>
    <row r="12" spans="2:4" ht="15.75" thickBot="1">
      <c r="B12" s="9" t="s">
        <v>27</v>
      </c>
      <c r="C12" s="10" t="s">
        <v>28</v>
      </c>
      <c r="D12" s="8">
        <v>63.325000000000003</v>
      </c>
    </row>
    <row r="13" spans="2:4" ht="15.75" thickBot="1">
      <c r="B13" s="9" t="s">
        <v>29</v>
      </c>
      <c r="C13" s="10" t="s">
        <v>30</v>
      </c>
      <c r="D13" s="8">
        <v>3679.8249999999998</v>
      </c>
    </row>
    <row r="14" spans="2:4" ht="15.75" thickBot="1">
      <c r="B14" s="9" t="s">
        <v>31</v>
      </c>
      <c r="C14" s="10" t="s">
        <v>32</v>
      </c>
      <c r="D14" s="8">
        <v>64.25</v>
      </c>
    </row>
    <row r="15" spans="2:4" ht="15.75" thickBot="1">
      <c r="B15" s="9" t="s">
        <v>33</v>
      </c>
      <c r="C15" s="10" t="s">
        <v>34</v>
      </c>
      <c r="D15" s="8">
        <v>4050</v>
      </c>
    </row>
    <row r="16" spans="2:4" ht="15.75" thickBot="1">
      <c r="B16" s="9" t="s">
        <v>35</v>
      </c>
      <c r="C16" s="10" t="s">
        <v>36</v>
      </c>
      <c r="D16" s="8">
        <v>78.5</v>
      </c>
    </row>
    <row r="17" spans="2:4" ht="15.75" thickBot="1">
      <c r="B17" s="9" t="s">
        <v>37</v>
      </c>
      <c r="C17" s="10" t="s">
        <v>38</v>
      </c>
      <c r="D17" s="8">
        <v>4534.3999999999996</v>
      </c>
    </row>
    <row r="18" spans="2:4" ht="15.75" thickBot="1">
      <c r="B18" s="12" t="s">
        <v>39</v>
      </c>
      <c r="C18" s="11"/>
      <c r="D18" s="13">
        <v>1764.63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86"/>
  <sheetViews>
    <sheetView workbookViewId="0">
      <selection activeCell="E22" sqref="E22"/>
    </sheetView>
  </sheetViews>
  <sheetFormatPr defaultRowHeight="15"/>
  <cols>
    <col min="1" max="1" width="9.140625" style="14"/>
    <col min="2" max="2" width="20.140625" style="14" bestFit="1" customWidth="1"/>
    <col min="3" max="3" width="9.140625" style="14"/>
    <col min="4" max="4" width="4.140625" style="14" customWidth="1"/>
    <col min="5" max="5" width="21.5703125" style="14" bestFit="1" customWidth="1"/>
    <col min="6" max="6" width="10.85546875" style="14" bestFit="1" customWidth="1"/>
    <col min="7" max="16384" width="9.140625" style="14"/>
  </cols>
  <sheetData>
    <row r="1" spans="2:6" ht="15.75" thickBot="1"/>
    <row r="2" spans="2:6" ht="15.75" thickBot="1">
      <c r="B2" s="5" t="s">
        <v>43</v>
      </c>
      <c r="C2" s="15" t="s">
        <v>44</v>
      </c>
      <c r="E2" s="5" t="s">
        <v>77</v>
      </c>
      <c r="F2" s="15" t="s">
        <v>78</v>
      </c>
    </row>
    <row r="3" spans="2:6">
      <c r="B3" s="16" t="s">
        <v>45</v>
      </c>
      <c r="C3" s="17">
        <v>47.025599999999997</v>
      </c>
      <c r="E3" s="20" t="s">
        <v>79</v>
      </c>
      <c r="F3" s="21">
        <v>0</v>
      </c>
    </row>
    <row r="4" spans="2:6">
      <c r="B4" s="16" t="s">
        <v>46</v>
      </c>
      <c r="C4" s="17">
        <v>4.6665999999999999</v>
      </c>
      <c r="E4" s="20" t="s">
        <v>80</v>
      </c>
      <c r="F4" s="21">
        <v>0</v>
      </c>
    </row>
    <row r="5" spans="2:6">
      <c r="B5" s="16" t="s">
        <v>17</v>
      </c>
      <c r="C5" s="17">
        <v>158.616118</v>
      </c>
      <c r="E5" s="20" t="s">
        <v>81</v>
      </c>
      <c r="F5" s="21">
        <v>3</v>
      </c>
    </row>
    <row r="6" spans="2:6">
      <c r="B6" s="16" t="s">
        <v>47</v>
      </c>
      <c r="C6" s="17">
        <v>10.1774</v>
      </c>
      <c r="E6" s="20" t="s">
        <v>82</v>
      </c>
      <c r="F6" s="21">
        <v>4</v>
      </c>
    </row>
    <row r="7" spans="2:6">
      <c r="B7" s="16" t="s">
        <v>31</v>
      </c>
      <c r="C7" s="17">
        <v>15.26695</v>
      </c>
      <c r="E7" s="20" t="s">
        <v>83</v>
      </c>
      <c r="F7" s="21">
        <v>3</v>
      </c>
    </row>
    <row r="8" spans="2:6">
      <c r="B8" s="16" t="s">
        <v>48</v>
      </c>
      <c r="C8" s="17">
        <v>333.40733</v>
      </c>
      <c r="E8" s="20" t="s">
        <v>84</v>
      </c>
      <c r="F8" s="21" t="s">
        <v>85</v>
      </c>
    </row>
    <row r="9" spans="2:6">
      <c r="B9" s="16" t="s">
        <v>33</v>
      </c>
      <c r="C9" s="17">
        <v>707.62725090000004</v>
      </c>
      <c r="E9" s="20" t="s">
        <v>86</v>
      </c>
      <c r="F9" s="21">
        <v>1</v>
      </c>
    </row>
    <row r="10" spans="2:6">
      <c r="B10" s="16" t="s">
        <v>49</v>
      </c>
      <c r="C10" s="17">
        <v>23.232579999999999</v>
      </c>
      <c r="E10" s="20" t="s">
        <v>87</v>
      </c>
      <c r="F10" s="21">
        <v>0</v>
      </c>
    </row>
    <row r="11" spans="2:6">
      <c r="B11" s="16" t="s">
        <v>50</v>
      </c>
      <c r="C11" s="17">
        <v>25.3455382</v>
      </c>
      <c r="E11" s="20" t="s">
        <v>88</v>
      </c>
      <c r="F11" s="21">
        <v>0</v>
      </c>
    </row>
    <row r="12" spans="2:6">
      <c r="B12" s="16" t="s">
        <v>13</v>
      </c>
      <c r="C12" s="17">
        <v>1.7584067000000001</v>
      </c>
      <c r="E12" s="20" t="s">
        <v>89</v>
      </c>
      <c r="F12" s="21">
        <v>0</v>
      </c>
    </row>
    <row r="13" spans="2:6">
      <c r="B13" s="16" t="s">
        <v>11</v>
      </c>
      <c r="C13" s="17">
        <v>9.9115199999999994</v>
      </c>
      <c r="E13" s="20" t="s">
        <v>90</v>
      </c>
      <c r="F13" s="21">
        <v>0</v>
      </c>
    </row>
    <row r="14" spans="2:6">
      <c r="B14" s="16" t="s">
        <v>51</v>
      </c>
      <c r="C14" s="17">
        <v>14.542999999999999</v>
      </c>
      <c r="E14" s="20" t="s">
        <v>91</v>
      </c>
      <c r="F14" s="21">
        <v>1</v>
      </c>
    </row>
    <row r="15" spans="2:6">
      <c r="B15" s="16" t="s">
        <v>27</v>
      </c>
      <c r="C15" s="17">
        <v>12.90896</v>
      </c>
      <c r="E15" s="20" t="s">
        <v>92</v>
      </c>
      <c r="F15" s="21">
        <v>4</v>
      </c>
    </row>
    <row r="16" spans="2:6">
      <c r="B16" s="16" t="s">
        <v>29</v>
      </c>
      <c r="C16" s="17">
        <v>463.40206999999998</v>
      </c>
      <c r="E16" s="20" t="s">
        <v>93</v>
      </c>
      <c r="F16" s="21">
        <v>3</v>
      </c>
    </row>
    <row r="17" spans="2:6">
      <c r="B17" s="16" t="s">
        <v>52</v>
      </c>
      <c r="C17" s="17">
        <v>19.645</v>
      </c>
      <c r="E17" s="20" t="s">
        <v>94</v>
      </c>
      <c r="F17" s="21">
        <v>4</v>
      </c>
    </row>
    <row r="18" spans="2:6">
      <c r="B18" s="16" t="s">
        <v>9</v>
      </c>
      <c r="C18" s="17">
        <v>53.634799999999998</v>
      </c>
      <c r="E18" s="20" t="s">
        <v>95</v>
      </c>
      <c r="F18" s="21">
        <v>0</v>
      </c>
    </row>
    <row r="19" spans="2:6">
      <c r="B19" s="16" t="s">
        <v>53</v>
      </c>
      <c r="C19" s="17">
        <v>2.9097327000000002</v>
      </c>
      <c r="E19" s="20" t="s">
        <v>96</v>
      </c>
      <c r="F19" s="21">
        <v>2</v>
      </c>
    </row>
    <row r="20" spans="2:6">
      <c r="B20" s="16" t="s">
        <v>54</v>
      </c>
      <c r="C20" s="17">
        <v>6.4263086999999999</v>
      </c>
      <c r="E20" s="20" t="s">
        <v>97</v>
      </c>
      <c r="F20" s="21">
        <v>5</v>
      </c>
    </row>
    <row r="21" spans="2:6">
      <c r="B21" s="16" t="s">
        <v>55</v>
      </c>
      <c r="C21" s="17">
        <v>-0.1304535</v>
      </c>
      <c r="E21" s="20" t="s">
        <v>98</v>
      </c>
      <c r="F21" s="21">
        <v>4</v>
      </c>
    </row>
    <row r="22" spans="2:6">
      <c r="B22" s="16" t="s">
        <v>56</v>
      </c>
      <c r="C22" s="17">
        <v>3.6002375999999998</v>
      </c>
      <c r="E22" s="20" t="s">
        <v>99</v>
      </c>
      <c r="F22" s="21">
        <v>3</v>
      </c>
    </row>
    <row r="23" spans="2:6">
      <c r="B23" s="16" t="s">
        <v>57</v>
      </c>
      <c r="C23" s="17">
        <v>6.7472963999999997</v>
      </c>
      <c r="E23" s="20" t="s">
        <v>100</v>
      </c>
      <c r="F23" s="21">
        <v>0</v>
      </c>
    </row>
    <row r="24" spans="2:6">
      <c r="B24" s="16" t="s">
        <v>58</v>
      </c>
      <c r="C24" s="17">
        <v>3.6999094000000001</v>
      </c>
      <c r="E24" s="20" t="s">
        <v>101</v>
      </c>
      <c r="F24" s="21">
        <v>3</v>
      </c>
    </row>
    <row r="25" spans="2:6">
      <c r="B25" s="16" t="s">
        <v>59</v>
      </c>
      <c r="C25" s="17">
        <v>2.2887792</v>
      </c>
      <c r="E25" s="20" t="s">
        <v>102</v>
      </c>
      <c r="F25" s="21">
        <v>5</v>
      </c>
    </row>
    <row r="26" spans="2:6">
      <c r="B26" s="16" t="s">
        <v>60</v>
      </c>
      <c r="C26" s="17">
        <v>5.6112979000000003</v>
      </c>
      <c r="E26" s="20" t="s">
        <v>103</v>
      </c>
      <c r="F26" s="21">
        <v>4</v>
      </c>
    </row>
    <row r="27" spans="2:6">
      <c r="B27" s="16" t="s">
        <v>61</v>
      </c>
      <c r="C27" s="17">
        <v>0.69691530000000002</v>
      </c>
      <c r="E27" s="20" t="s">
        <v>104</v>
      </c>
      <c r="F27" s="21">
        <v>1</v>
      </c>
    </row>
    <row r="28" spans="2:6">
      <c r="B28" s="16" t="s">
        <v>62</v>
      </c>
      <c r="C28" s="17">
        <v>3.2432297999999999</v>
      </c>
      <c r="E28" s="20" t="s">
        <v>105</v>
      </c>
      <c r="F28" s="21">
        <v>2</v>
      </c>
    </row>
    <row r="29" spans="2:6">
      <c r="B29" s="16" t="s">
        <v>63</v>
      </c>
      <c r="C29" s="17">
        <v>6.5847832999999998</v>
      </c>
      <c r="E29" s="20" t="s">
        <v>106</v>
      </c>
      <c r="F29" s="21">
        <v>0</v>
      </c>
    </row>
    <row r="30" spans="2:6">
      <c r="B30" s="16" t="s">
        <v>64</v>
      </c>
      <c r="C30" s="17">
        <v>3.6050007000000002</v>
      </c>
      <c r="E30" s="20" t="s">
        <v>107</v>
      </c>
      <c r="F30" s="21">
        <v>0</v>
      </c>
    </row>
    <row r="31" spans="2:6">
      <c r="B31" s="16" t="s">
        <v>65</v>
      </c>
      <c r="C31" s="17">
        <v>6.8081319999999996</v>
      </c>
      <c r="E31" s="20" t="s">
        <v>108</v>
      </c>
      <c r="F31" s="21">
        <v>1</v>
      </c>
    </row>
    <row r="32" spans="2:6">
      <c r="B32" s="16" t="s">
        <v>19</v>
      </c>
      <c r="C32" s="17">
        <v>13.269640000000001</v>
      </c>
      <c r="E32" s="20" t="s">
        <v>109</v>
      </c>
      <c r="F32" s="21">
        <v>0</v>
      </c>
    </row>
    <row r="33" spans="2:6">
      <c r="B33" s="16" t="s">
        <v>21</v>
      </c>
      <c r="C33" s="17">
        <v>694.64400639999997</v>
      </c>
      <c r="E33" s="20" t="s">
        <v>110</v>
      </c>
      <c r="F33" s="21">
        <v>0</v>
      </c>
    </row>
    <row r="34" spans="2:6">
      <c r="B34" s="16" t="s">
        <v>15</v>
      </c>
      <c r="C34" s="17">
        <v>3.5229854999999999</v>
      </c>
      <c r="E34" s="20" t="s">
        <v>111</v>
      </c>
      <c r="F34" s="21">
        <v>1</v>
      </c>
    </row>
    <row r="35" spans="2:6">
      <c r="B35" s="16" t="s">
        <v>66</v>
      </c>
      <c r="C35" s="17">
        <v>3.0674000000000001</v>
      </c>
      <c r="E35" s="20" t="s">
        <v>112</v>
      </c>
      <c r="F35" s="21">
        <v>0</v>
      </c>
    </row>
    <row r="36" spans="2:6">
      <c r="B36" s="16" t="s">
        <v>67</v>
      </c>
      <c r="C36" s="17">
        <v>0.1104</v>
      </c>
      <c r="E36" s="20" t="s">
        <v>113</v>
      </c>
      <c r="F36" s="21">
        <v>1</v>
      </c>
    </row>
    <row r="37" spans="2:6">
      <c r="B37" s="16" t="s">
        <v>68</v>
      </c>
      <c r="C37" s="17">
        <v>0.50039999999999996</v>
      </c>
      <c r="E37" s="20" t="s">
        <v>114</v>
      </c>
      <c r="F37" s="21">
        <v>0</v>
      </c>
    </row>
    <row r="38" spans="2:6">
      <c r="B38" s="16" t="s">
        <v>69</v>
      </c>
      <c r="C38" s="17">
        <v>0.39240000000000003</v>
      </c>
      <c r="E38" s="20" t="s">
        <v>115</v>
      </c>
      <c r="F38" s="21">
        <v>0</v>
      </c>
    </row>
    <row r="39" spans="2:6">
      <c r="B39" s="16" t="s">
        <v>70</v>
      </c>
      <c r="C39" s="17">
        <v>1.8473999999999999</v>
      </c>
      <c r="E39" s="20" t="s">
        <v>116</v>
      </c>
      <c r="F39" s="21">
        <v>0</v>
      </c>
    </row>
    <row r="40" spans="2:6">
      <c r="B40" s="16" t="s">
        <v>71</v>
      </c>
      <c r="C40" s="17">
        <v>5.5599999999999997E-2</v>
      </c>
      <c r="E40" s="20" t="s">
        <v>117</v>
      </c>
      <c r="F40" s="21">
        <v>0</v>
      </c>
    </row>
    <row r="41" spans="2:6">
      <c r="B41" s="16" t="s">
        <v>72</v>
      </c>
      <c r="C41" s="17">
        <v>4.6600000000000003E-2</v>
      </c>
      <c r="E41" s="20" t="s">
        <v>118</v>
      </c>
      <c r="F41" s="21">
        <v>0</v>
      </c>
    </row>
    <row r="42" spans="2:6">
      <c r="B42" s="16" t="s">
        <v>73</v>
      </c>
      <c r="C42" s="17">
        <v>0.11459999999999999</v>
      </c>
      <c r="E42" s="20" t="s">
        <v>119</v>
      </c>
      <c r="F42" s="21">
        <v>0</v>
      </c>
    </row>
    <row r="43" spans="2:6">
      <c r="B43" s="16" t="s">
        <v>74</v>
      </c>
      <c r="C43" s="17">
        <v>2.2040000000000002</v>
      </c>
      <c r="E43" s="20" t="s">
        <v>120</v>
      </c>
      <c r="F43" s="21">
        <v>0</v>
      </c>
    </row>
    <row r="44" spans="2:6">
      <c r="B44" s="16" t="s">
        <v>75</v>
      </c>
      <c r="C44" s="17">
        <v>6.1128</v>
      </c>
      <c r="E44" s="20" t="s">
        <v>121</v>
      </c>
      <c r="F44" s="21">
        <v>0</v>
      </c>
    </row>
    <row r="45" spans="2:6">
      <c r="B45" s="16" t="s">
        <v>76</v>
      </c>
      <c r="C45" s="17">
        <v>38.204799999999999</v>
      </c>
      <c r="E45" s="20" t="s">
        <v>122</v>
      </c>
      <c r="F45" s="21">
        <v>2</v>
      </c>
    </row>
    <row r="46" spans="2:6">
      <c r="B46" s="16" t="s">
        <v>23</v>
      </c>
      <c r="C46" s="17">
        <v>13.141299999999999</v>
      </c>
      <c r="E46" s="20" t="s">
        <v>123</v>
      </c>
      <c r="F46" s="21">
        <v>2</v>
      </c>
    </row>
    <row r="47" spans="2:6">
      <c r="B47" s="16" t="s">
        <v>25</v>
      </c>
      <c r="C47" s="17">
        <v>570.18929000000003</v>
      </c>
      <c r="E47" s="20" t="s">
        <v>124</v>
      </c>
      <c r="F47" s="21">
        <v>0</v>
      </c>
    </row>
    <row r="48" spans="2:6">
      <c r="B48" s="16" t="s">
        <v>35</v>
      </c>
      <c r="C48" s="17">
        <v>10.53223</v>
      </c>
      <c r="E48" s="20" t="s">
        <v>125</v>
      </c>
      <c r="F48" s="21">
        <v>0</v>
      </c>
    </row>
    <row r="49" spans="2:6" ht="15.75" thickBot="1">
      <c r="B49" s="18" t="s">
        <v>37</v>
      </c>
      <c r="C49" s="19">
        <v>410.00216</v>
      </c>
      <c r="E49" s="20" t="s">
        <v>126</v>
      </c>
      <c r="F49" s="21">
        <v>0</v>
      </c>
    </row>
    <row r="50" spans="2:6">
      <c r="E50" s="20" t="s">
        <v>127</v>
      </c>
      <c r="F50" s="21">
        <v>1</v>
      </c>
    </row>
    <row r="51" spans="2:6">
      <c r="E51" s="20" t="s">
        <v>128</v>
      </c>
      <c r="F51" s="21">
        <v>1</v>
      </c>
    </row>
    <row r="52" spans="2:6">
      <c r="E52" s="20" t="s">
        <v>129</v>
      </c>
      <c r="F52" s="21">
        <v>1</v>
      </c>
    </row>
    <row r="53" spans="2:6">
      <c r="E53" s="20" t="s">
        <v>130</v>
      </c>
      <c r="F53" s="21">
        <v>2</v>
      </c>
    </row>
    <row r="54" spans="2:6">
      <c r="E54" s="20" t="s">
        <v>131</v>
      </c>
      <c r="F54" s="21">
        <v>0</v>
      </c>
    </row>
    <row r="55" spans="2:6">
      <c r="E55" s="20" t="s">
        <v>132</v>
      </c>
      <c r="F55" s="21">
        <v>2</v>
      </c>
    </row>
    <row r="56" spans="2:6">
      <c r="E56" s="20" t="s">
        <v>133</v>
      </c>
      <c r="F56" s="21">
        <v>3</v>
      </c>
    </row>
    <row r="57" spans="2:6">
      <c r="E57" s="20" t="s">
        <v>134</v>
      </c>
      <c r="F57" s="21">
        <v>0</v>
      </c>
    </row>
    <row r="58" spans="2:6">
      <c r="E58" s="20" t="s">
        <v>135</v>
      </c>
      <c r="F58" s="21">
        <v>0</v>
      </c>
    </row>
    <row r="59" spans="2:6">
      <c r="E59" s="20" t="s">
        <v>136</v>
      </c>
      <c r="F59" s="21">
        <v>0</v>
      </c>
    </row>
    <row r="60" spans="2:6">
      <c r="E60" s="20" t="s">
        <v>137</v>
      </c>
      <c r="F60" s="21">
        <v>1</v>
      </c>
    </row>
    <row r="61" spans="2:6">
      <c r="E61" s="20" t="s">
        <v>138</v>
      </c>
      <c r="F61" s="21">
        <v>1</v>
      </c>
    </row>
    <row r="62" spans="2:6">
      <c r="E62" s="20" t="s">
        <v>139</v>
      </c>
      <c r="F62" s="21">
        <v>0</v>
      </c>
    </row>
    <row r="63" spans="2:6">
      <c r="E63" s="20" t="s">
        <v>140</v>
      </c>
      <c r="F63" s="21">
        <v>0</v>
      </c>
    </row>
    <row r="64" spans="2:6">
      <c r="E64" s="20" t="s">
        <v>141</v>
      </c>
      <c r="F64" s="21">
        <v>0</v>
      </c>
    </row>
    <row r="65" spans="5:6">
      <c r="E65" s="20" t="s">
        <v>142</v>
      </c>
      <c r="F65" s="21">
        <v>1</v>
      </c>
    </row>
    <row r="66" spans="5:6">
      <c r="E66" s="20" t="s">
        <v>143</v>
      </c>
      <c r="F66" s="21">
        <v>0</v>
      </c>
    </row>
    <row r="67" spans="5:6">
      <c r="E67" s="20" t="s">
        <v>144</v>
      </c>
      <c r="F67" s="21">
        <v>1</v>
      </c>
    </row>
    <row r="68" spans="5:6">
      <c r="E68" s="20" t="s">
        <v>145</v>
      </c>
      <c r="F68" s="21">
        <v>1</v>
      </c>
    </row>
    <row r="69" spans="5:6">
      <c r="E69" s="20" t="s">
        <v>146</v>
      </c>
      <c r="F69" s="21">
        <v>0</v>
      </c>
    </row>
    <row r="70" spans="5:6">
      <c r="E70" s="20" t="s">
        <v>147</v>
      </c>
      <c r="F70" s="21">
        <v>0</v>
      </c>
    </row>
    <row r="71" spans="5:6">
      <c r="E71" s="20" t="s">
        <v>148</v>
      </c>
      <c r="F71" s="21">
        <v>0</v>
      </c>
    </row>
    <row r="72" spans="5:6">
      <c r="E72" s="20" t="s">
        <v>149</v>
      </c>
      <c r="F72" s="21">
        <v>4</v>
      </c>
    </row>
    <row r="73" spans="5:6">
      <c r="E73" s="20" t="s">
        <v>150</v>
      </c>
      <c r="F73" s="21">
        <v>9</v>
      </c>
    </row>
    <row r="74" spans="5:6">
      <c r="E74" s="20" t="s">
        <v>151</v>
      </c>
      <c r="F74" s="21">
        <v>5</v>
      </c>
    </row>
    <row r="75" spans="5:6">
      <c r="E75" s="20" t="s">
        <v>152</v>
      </c>
      <c r="F75" s="21">
        <v>0</v>
      </c>
    </row>
    <row r="76" spans="5:6">
      <c r="E76" s="20" t="s">
        <v>153</v>
      </c>
      <c r="F76" s="21">
        <v>0</v>
      </c>
    </row>
    <row r="77" spans="5:6">
      <c r="E77" s="20" t="s">
        <v>154</v>
      </c>
      <c r="F77" s="21">
        <v>0</v>
      </c>
    </row>
    <row r="78" spans="5:6">
      <c r="E78" s="20" t="s">
        <v>155</v>
      </c>
      <c r="F78" s="21">
        <v>0</v>
      </c>
    </row>
    <row r="79" spans="5:6">
      <c r="E79" s="20" t="s">
        <v>156</v>
      </c>
      <c r="F79" s="21">
        <v>-1</v>
      </c>
    </row>
    <row r="80" spans="5:6">
      <c r="E80" s="20" t="s">
        <v>157</v>
      </c>
      <c r="F80" s="21">
        <v>0</v>
      </c>
    </row>
    <row r="81" spans="5:6">
      <c r="E81" s="20" t="s">
        <v>158</v>
      </c>
      <c r="F81" s="21">
        <v>0</v>
      </c>
    </row>
    <row r="82" spans="5:6">
      <c r="E82" s="20" t="s">
        <v>159</v>
      </c>
      <c r="F82" s="21">
        <v>1</v>
      </c>
    </row>
    <row r="83" spans="5:6">
      <c r="E83" s="20" t="s">
        <v>160</v>
      </c>
      <c r="F83" s="21">
        <v>0</v>
      </c>
    </row>
    <row r="84" spans="5:6">
      <c r="E84" s="20" t="s">
        <v>161</v>
      </c>
      <c r="F84" s="21">
        <v>0</v>
      </c>
    </row>
    <row r="85" spans="5:6">
      <c r="E85" s="20" t="s">
        <v>162</v>
      </c>
      <c r="F85" s="21">
        <v>1</v>
      </c>
    </row>
    <row r="86" spans="5:6" ht="15.75" thickBot="1">
      <c r="E86" s="22" t="s">
        <v>163</v>
      </c>
      <c r="F86" s="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T47"/>
  <sheetViews>
    <sheetView workbookViewId="0">
      <selection activeCell="D7" sqref="D7"/>
    </sheetView>
  </sheetViews>
  <sheetFormatPr defaultRowHeight="15"/>
  <cols>
    <col min="1" max="1" width="3.28515625" style="14" customWidth="1"/>
    <col min="2" max="2" width="9.140625" style="14"/>
    <col min="3" max="3" width="11.28515625" style="14" bestFit="1" customWidth="1"/>
    <col min="4" max="4" width="24" style="14" customWidth="1"/>
    <col min="5" max="16384" width="9.140625" style="14"/>
  </cols>
  <sheetData>
    <row r="1" spans="2:20" ht="15.75" thickBot="1"/>
    <row r="2" spans="2:20" ht="15.75" thickBot="1">
      <c r="B2" s="30" t="s">
        <v>167</v>
      </c>
      <c r="C2" s="30" t="s">
        <v>168</v>
      </c>
      <c r="D2" s="30" t="s">
        <v>169</v>
      </c>
      <c r="E2" s="30" t="s">
        <v>170</v>
      </c>
      <c r="F2" s="30" t="s">
        <v>171</v>
      </c>
      <c r="G2" s="30" t="s">
        <v>172</v>
      </c>
      <c r="H2" s="30" t="s">
        <v>173</v>
      </c>
      <c r="I2" s="30" t="s">
        <v>174</v>
      </c>
      <c r="J2" s="30" t="s">
        <v>175</v>
      </c>
      <c r="K2" s="30" t="s">
        <v>176</v>
      </c>
      <c r="L2" s="30" t="s">
        <v>177</v>
      </c>
      <c r="M2" s="30" t="s">
        <v>178</v>
      </c>
      <c r="N2" s="30" t="s">
        <v>179</v>
      </c>
      <c r="O2" s="30" t="s">
        <v>180</v>
      </c>
      <c r="P2" s="30" t="s">
        <v>181</v>
      </c>
      <c r="Q2" s="30" t="s">
        <v>182</v>
      </c>
      <c r="R2" s="30" t="s">
        <v>183</v>
      </c>
      <c r="S2" s="30" t="s">
        <v>184</v>
      </c>
      <c r="T2" s="30" t="s">
        <v>185</v>
      </c>
    </row>
    <row r="3" spans="2:20">
      <c r="B3" s="83">
        <v>1</v>
      </c>
      <c r="C3" s="46" t="s">
        <v>59</v>
      </c>
      <c r="D3" s="31" t="s">
        <v>186</v>
      </c>
      <c r="E3" s="49">
        <v>0.93083000000000005</v>
      </c>
      <c r="F3" s="29">
        <v>7.1660000000000001E-2</v>
      </c>
      <c r="G3" s="29">
        <v>1.124E-2</v>
      </c>
      <c r="H3" s="29">
        <v>9.98E-2</v>
      </c>
      <c r="I3" s="29">
        <v>0.11859</v>
      </c>
      <c r="J3" s="29">
        <v>6.7250000000000004E-2</v>
      </c>
      <c r="K3" s="29">
        <v>1.192E-2</v>
      </c>
      <c r="L3" s="29">
        <v>4.2300000000000003E-3</v>
      </c>
      <c r="M3" s="29">
        <v>6.0470000000000003E-2</v>
      </c>
      <c r="N3" s="29">
        <v>2.6120000000000001E-2</v>
      </c>
      <c r="O3" s="29">
        <v>1.6449999999999999E-2</v>
      </c>
      <c r="P3" s="29">
        <v>2.9299999999999999E-3</v>
      </c>
      <c r="Q3" s="29">
        <v>1.157E-2</v>
      </c>
      <c r="R3" s="29">
        <v>-1.65E-3</v>
      </c>
      <c r="S3" s="29">
        <v>5.8399999999999997E-3</v>
      </c>
      <c r="T3" s="47">
        <v>-6.9499999999999996E-3</v>
      </c>
    </row>
    <row r="4" spans="2:20">
      <c r="B4" s="44">
        <v>1</v>
      </c>
      <c r="C4" s="32" t="s">
        <v>19</v>
      </c>
      <c r="D4" s="48" t="s">
        <v>20</v>
      </c>
      <c r="E4" s="50">
        <v>0.90673999999999999</v>
      </c>
      <c r="F4" s="29">
        <v>5.2299999999999999E-2</v>
      </c>
      <c r="G4" s="29">
        <v>1.8440000000000002E-2</v>
      </c>
      <c r="H4" s="29">
        <v>9.7949999999999995E-2</v>
      </c>
      <c r="I4" s="29">
        <v>-4.0529999999999997E-2</v>
      </c>
      <c r="J4" s="29">
        <v>0.11255999999999999</v>
      </c>
      <c r="K4" s="29">
        <v>1.7809999999999999E-2</v>
      </c>
      <c r="L4" s="29">
        <v>6.2500000000000003E-3</v>
      </c>
      <c r="M4" s="29">
        <v>4.9790000000000001E-2</v>
      </c>
      <c r="N4" s="29">
        <v>7.9009999999999997E-2</v>
      </c>
      <c r="O4" s="29">
        <v>2.598E-2</v>
      </c>
      <c r="P4" s="29">
        <v>9.4800000000000006E-3</v>
      </c>
      <c r="Q4" s="29">
        <v>2.0459999999999999E-2</v>
      </c>
      <c r="R4" s="29">
        <v>4.7200000000000002E-3</v>
      </c>
      <c r="S4" s="29">
        <v>-1.7649999999999999E-2</v>
      </c>
      <c r="T4" s="47">
        <v>-4.81E-3</v>
      </c>
    </row>
    <row r="5" spans="2:20">
      <c r="B5" s="44"/>
      <c r="C5" s="32" t="s">
        <v>21</v>
      </c>
      <c r="D5" s="48" t="s">
        <v>22</v>
      </c>
      <c r="E5" s="50">
        <v>0.90644000000000002</v>
      </c>
      <c r="F5" s="29">
        <v>5.5320000000000001E-2</v>
      </c>
      <c r="G5" s="29">
        <v>1.383E-2</v>
      </c>
      <c r="H5" s="29">
        <v>0.10613</v>
      </c>
      <c r="I5" s="29">
        <v>-3.2960000000000003E-2</v>
      </c>
      <c r="J5" s="29">
        <v>0.14324999999999999</v>
      </c>
      <c r="K5" s="29">
        <v>2.07E-2</v>
      </c>
      <c r="L5" s="29">
        <v>9.2300000000000004E-3</v>
      </c>
      <c r="M5" s="29">
        <v>3.295E-2</v>
      </c>
      <c r="N5" s="29">
        <v>6.6339999999999996E-2</v>
      </c>
      <c r="O5" s="29">
        <v>2.3189999999999999E-2</v>
      </c>
      <c r="P5" s="29">
        <v>9.9100000000000004E-3</v>
      </c>
      <c r="Q5" s="29">
        <v>1.7500000000000002E-2</v>
      </c>
      <c r="R5" s="29">
        <v>6.5199999999999998E-3</v>
      </c>
      <c r="S5" s="29">
        <v>-1.8749999999999999E-2</v>
      </c>
      <c r="T5" s="47">
        <v>-5.5799999999999999E-3</v>
      </c>
    </row>
    <row r="6" spans="2:20">
      <c r="B6" s="44"/>
      <c r="C6" s="32" t="s">
        <v>60</v>
      </c>
      <c r="D6" s="48" t="s">
        <v>187</v>
      </c>
      <c r="E6" s="50">
        <v>0.89336000000000004</v>
      </c>
      <c r="F6" s="29">
        <v>9.536E-2</v>
      </c>
      <c r="G6" s="29">
        <v>-2.7799999999999999E-3</v>
      </c>
      <c r="H6" s="29">
        <v>9.6119999999999997E-2</v>
      </c>
      <c r="I6" s="29">
        <v>0.28000999999999998</v>
      </c>
      <c r="J6" s="29">
        <v>4.7890000000000002E-2</v>
      </c>
      <c r="K6" s="29">
        <v>1.635E-2</v>
      </c>
      <c r="L6" s="29">
        <v>7.4900000000000001E-3</v>
      </c>
      <c r="M6" s="29">
        <v>4.8719999999999999E-2</v>
      </c>
      <c r="N6" s="29">
        <v>-4.8079999999999998E-2</v>
      </c>
      <c r="O6" s="29">
        <v>1.234E-2</v>
      </c>
      <c r="P6" s="29">
        <v>4.8900000000000002E-3</v>
      </c>
      <c r="Q6" s="29">
        <v>1.1299999999999999E-3</v>
      </c>
      <c r="R6" s="29">
        <v>-4.8199999999999996E-3</v>
      </c>
      <c r="S6" s="29">
        <v>3.1300000000000001E-2</v>
      </c>
      <c r="T6" s="47">
        <v>-5.96E-3</v>
      </c>
    </row>
    <row r="7" spans="2:20">
      <c r="B7" s="44">
        <v>1</v>
      </c>
      <c r="C7" s="32" t="s">
        <v>76</v>
      </c>
      <c r="D7" s="48" t="s">
        <v>188</v>
      </c>
      <c r="E7" s="50">
        <v>0.87500999999999995</v>
      </c>
      <c r="F7" s="29">
        <v>9.8239999999999994E-2</v>
      </c>
      <c r="G7" s="29">
        <v>-3.8999999999999998E-3</v>
      </c>
      <c r="H7" s="29">
        <v>0.12106</v>
      </c>
      <c r="I7" s="29">
        <v>0.25441000000000003</v>
      </c>
      <c r="J7" s="29">
        <v>0.10635</v>
      </c>
      <c r="K7" s="29">
        <v>1.8550000000000001E-2</v>
      </c>
      <c r="L7" s="29">
        <v>9.8399999999999998E-3</v>
      </c>
      <c r="M7" s="29">
        <v>9.1400000000000006E-3</v>
      </c>
      <c r="N7" s="29">
        <v>-4.8680000000000001E-2</v>
      </c>
      <c r="O7" s="29">
        <v>7.5000000000000002E-4</v>
      </c>
      <c r="P7" s="29">
        <v>2.82E-3</v>
      </c>
      <c r="Q7" s="29">
        <v>-3.9399999999999999E-3</v>
      </c>
      <c r="R7" s="29">
        <v>-3.8999999999999999E-4</v>
      </c>
      <c r="S7" s="29">
        <v>1.8780000000000002E-2</v>
      </c>
      <c r="T7" s="47">
        <v>-9.6699999999999998E-3</v>
      </c>
    </row>
    <row r="8" spans="2:20">
      <c r="B8" s="44">
        <v>1</v>
      </c>
      <c r="C8" s="32" t="s">
        <v>45</v>
      </c>
      <c r="D8" s="48" t="s">
        <v>189</v>
      </c>
      <c r="E8" s="50">
        <v>0.63454999999999995</v>
      </c>
      <c r="F8" s="29">
        <v>0.12438</v>
      </c>
      <c r="G8" s="29">
        <v>-7.2590000000000002E-2</v>
      </c>
      <c r="H8" s="29">
        <v>4.4859999999999997E-2</v>
      </c>
      <c r="I8" s="29">
        <v>9.8030000000000006E-2</v>
      </c>
      <c r="J8" s="29">
        <v>6.2560000000000004E-2</v>
      </c>
      <c r="K8" s="29">
        <v>1.9990000000000001E-2</v>
      </c>
      <c r="L8" s="29">
        <v>1.3480000000000001E-2</v>
      </c>
      <c r="M8" s="29">
        <v>-0.29442000000000002</v>
      </c>
      <c r="N8" s="29">
        <v>-4.9829999999999999E-2</v>
      </c>
      <c r="O8" s="29">
        <v>-8.7379999999999999E-2</v>
      </c>
      <c r="P8" s="29">
        <v>-7.8700000000000003E-3</v>
      </c>
      <c r="Q8" s="29">
        <v>-7.3810000000000001E-2</v>
      </c>
      <c r="R8" s="29">
        <v>2.231E-2</v>
      </c>
      <c r="S8" s="29">
        <v>-0.03</v>
      </c>
      <c r="T8" s="47">
        <v>1.5910000000000001E-2</v>
      </c>
    </row>
    <row r="9" spans="2:20" ht="15.75" thickBot="1">
      <c r="B9" s="45"/>
      <c r="C9" s="84" t="s">
        <v>54</v>
      </c>
      <c r="D9" s="85" t="s">
        <v>190</v>
      </c>
      <c r="E9" s="51">
        <v>0.55264999999999997</v>
      </c>
      <c r="F9" s="53">
        <v>5.3129999999999997E-2</v>
      </c>
      <c r="G9" s="29">
        <v>-2.5870000000000001E-2</v>
      </c>
      <c r="H9" s="29">
        <v>3.1829999999999997E-2</v>
      </c>
      <c r="I9" s="29">
        <v>0.37302999999999997</v>
      </c>
      <c r="J9" s="29">
        <v>0.50690999999999997</v>
      </c>
      <c r="K9" s="29">
        <v>1.9369999999999998E-2</v>
      </c>
      <c r="L9" s="29">
        <v>3.7399999999999998E-3</v>
      </c>
      <c r="M9" s="29">
        <v>7.2199999999999999E-3</v>
      </c>
      <c r="N9" s="29">
        <v>-0.34066000000000002</v>
      </c>
      <c r="O9" s="29">
        <v>2.2939999999999999E-2</v>
      </c>
      <c r="P9" s="29">
        <v>4.2630000000000001E-2</v>
      </c>
      <c r="Q9" s="29">
        <v>1.1599999999999999E-2</v>
      </c>
      <c r="R9" s="29">
        <v>-8.0000000000000002E-3</v>
      </c>
      <c r="S9" s="29">
        <v>1.5219999999999999E-2</v>
      </c>
      <c r="T9" s="47">
        <v>-3.4889999999999997E-2</v>
      </c>
    </row>
    <row r="10" spans="2:20">
      <c r="B10" s="83">
        <v>1</v>
      </c>
      <c r="C10" s="86" t="s">
        <v>9</v>
      </c>
      <c r="D10" s="87" t="s">
        <v>10</v>
      </c>
      <c r="E10" s="88">
        <v>0.13558000000000001</v>
      </c>
      <c r="F10" s="54">
        <v>0.94179999999999997</v>
      </c>
      <c r="G10" s="29">
        <v>8.6730000000000002E-2</v>
      </c>
      <c r="H10" s="29">
        <v>0.11139</v>
      </c>
      <c r="I10" s="29">
        <v>6.3700000000000007E-2</v>
      </c>
      <c r="J10" s="29">
        <v>3.6889999999999999E-2</v>
      </c>
      <c r="K10" s="29">
        <v>-1.4999999999999999E-2</v>
      </c>
      <c r="L10" s="29">
        <v>-2.2100000000000002E-3</v>
      </c>
      <c r="M10" s="29">
        <v>-1.661E-2</v>
      </c>
      <c r="N10" s="29">
        <v>8.8800000000000007E-3</v>
      </c>
      <c r="O10" s="29">
        <v>1.7600000000000001E-2</v>
      </c>
      <c r="P10" s="29">
        <v>1.1129999999999999E-2</v>
      </c>
      <c r="Q10" s="29">
        <v>-6.1500000000000001E-3</v>
      </c>
      <c r="R10" s="29">
        <v>8.1300000000000001E-3</v>
      </c>
      <c r="S10" s="29">
        <v>7.28E-3</v>
      </c>
      <c r="T10" s="47">
        <v>-1.755E-2</v>
      </c>
    </row>
    <row r="11" spans="2:20">
      <c r="B11" s="44">
        <v>1</v>
      </c>
      <c r="C11" s="33" t="s">
        <v>58</v>
      </c>
      <c r="D11" s="39" t="s">
        <v>191</v>
      </c>
      <c r="E11" s="52">
        <v>7.8299999999999995E-2</v>
      </c>
      <c r="F11" s="55">
        <v>0.93664999999999998</v>
      </c>
      <c r="G11" s="29">
        <v>9.9330000000000002E-2</v>
      </c>
      <c r="H11" s="29">
        <v>9.6540000000000001E-2</v>
      </c>
      <c r="I11" s="29">
        <v>6.6790000000000002E-2</v>
      </c>
      <c r="J11" s="29">
        <v>2.8150000000000001E-2</v>
      </c>
      <c r="K11" s="29">
        <v>-1.9000000000000001E-4</v>
      </c>
      <c r="L11" s="29">
        <v>-1.75E-3</v>
      </c>
      <c r="M11" s="29">
        <v>3.5799999999999998E-3</v>
      </c>
      <c r="N11" s="29">
        <v>2.14E-3</v>
      </c>
      <c r="O11" s="29">
        <v>4.9009999999999998E-2</v>
      </c>
      <c r="P11" s="29">
        <v>3.6099999999999999E-3</v>
      </c>
      <c r="Q11" s="29">
        <v>8.5299999999999994E-3</v>
      </c>
      <c r="R11" s="29">
        <v>-1.021E-2</v>
      </c>
      <c r="S11" s="29">
        <v>4.3610000000000003E-2</v>
      </c>
      <c r="T11" s="47">
        <v>6.9199999999999999E-3</v>
      </c>
    </row>
    <row r="12" spans="2:20">
      <c r="B12" s="44">
        <v>1</v>
      </c>
      <c r="C12" s="33" t="s">
        <v>49</v>
      </c>
      <c r="D12" s="39" t="s">
        <v>192</v>
      </c>
      <c r="E12" s="52">
        <v>0.11319</v>
      </c>
      <c r="F12" s="55">
        <v>0.89305000000000001</v>
      </c>
      <c r="G12" s="29">
        <v>5.8069999999999997E-2</v>
      </c>
      <c r="H12" s="29">
        <v>6.6040000000000001E-2</v>
      </c>
      <c r="I12" s="29">
        <v>3.5459999999999998E-2</v>
      </c>
      <c r="J12" s="29">
        <v>3.2030000000000003E-2</v>
      </c>
      <c r="K12" s="29">
        <v>-6.3979999999999995E-2</v>
      </c>
      <c r="L12" s="29">
        <v>1.3259999999999999E-2</v>
      </c>
      <c r="M12" s="29">
        <v>-1.6080000000000001E-2</v>
      </c>
      <c r="N12" s="29">
        <v>9.6000000000000002E-4</v>
      </c>
      <c r="O12" s="29">
        <v>9.7400000000000004E-3</v>
      </c>
      <c r="P12" s="29">
        <v>8.2199999999999999E-3</v>
      </c>
      <c r="Q12" s="29">
        <v>2.2499999999999998E-3</v>
      </c>
      <c r="R12" s="29">
        <v>6.13E-3</v>
      </c>
      <c r="S12" s="29">
        <v>-7.6600000000000001E-3</v>
      </c>
      <c r="T12" s="47">
        <v>-8.3000000000000001E-3</v>
      </c>
    </row>
    <row r="13" spans="2:20">
      <c r="B13" s="44"/>
      <c r="C13" s="33" t="s">
        <v>15</v>
      </c>
      <c r="D13" s="39" t="s">
        <v>16</v>
      </c>
      <c r="E13" s="52">
        <v>8.8730000000000003E-2</v>
      </c>
      <c r="F13" s="55">
        <v>0.69564000000000004</v>
      </c>
      <c r="G13" s="29">
        <v>4.8840000000000001E-2</v>
      </c>
      <c r="H13" s="29">
        <v>7.1499999999999994E-2</v>
      </c>
      <c r="I13" s="29">
        <v>6.2260000000000003E-2</v>
      </c>
      <c r="J13" s="29">
        <v>3.0169999999999999E-2</v>
      </c>
      <c r="K13" s="29">
        <v>0.51214999999999999</v>
      </c>
      <c r="L13" s="29">
        <v>6.6699999999999997E-3</v>
      </c>
      <c r="M13" s="29">
        <v>-6.6400000000000001E-3</v>
      </c>
      <c r="N13" s="29">
        <v>2.1069999999999998E-2</v>
      </c>
      <c r="O13" s="29">
        <v>5.3899999999999998E-3</v>
      </c>
      <c r="P13" s="29">
        <v>2.9E-4</v>
      </c>
      <c r="Q13" s="29">
        <v>1.49E-3</v>
      </c>
      <c r="R13" s="29">
        <v>1.755E-2</v>
      </c>
      <c r="S13" s="29">
        <v>1.81E-3</v>
      </c>
      <c r="T13" s="47">
        <v>5.8E-4</v>
      </c>
    </row>
    <row r="14" spans="2:20">
      <c r="B14" s="44">
        <v>1</v>
      </c>
      <c r="C14" s="33" t="s">
        <v>13</v>
      </c>
      <c r="D14" s="39" t="s">
        <v>14</v>
      </c>
      <c r="E14" s="52">
        <v>8.1939999999999999E-2</v>
      </c>
      <c r="F14" s="55">
        <v>0.6421</v>
      </c>
      <c r="G14" s="29">
        <v>3.4569999999999997E-2</v>
      </c>
      <c r="H14" s="29">
        <v>4.5130000000000003E-2</v>
      </c>
      <c r="I14" s="29">
        <v>1.7680000000000001E-2</v>
      </c>
      <c r="J14" s="29">
        <v>1.311E-2</v>
      </c>
      <c r="K14" s="29">
        <v>0.51766999999999996</v>
      </c>
      <c r="L14" s="29">
        <v>-1.5970000000000002E-2</v>
      </c>
      <c r="M14" s="29">
        <v>-9.1599999999999997E-3</v>
      </c>
      <c r="N14" s="29">
        <v>6.28E-3</v>
      </c>
      <c r="O14" s="29">
        <v>2.7499999999999998E-3</v>
      </c>
      <c r="P14" s="29">
        <v>-2.5999999999999999E-3</v>
      </c>
      <c r="Q14" s="29">
        <v>-1.4880000000000001E-2</v>
      </c>
      <c r="R14" s="29">
        <v>-4.0299999999999997E-3</v>
      </c>
      <c r="S14" s="29">
        <v>-6.3699999999999998E-3</v>
      </c>
      <c r="T14" s="47">
        <v>-7.5399999999999998E-3</v>
      </c>
    </row>
    <row r="15" spans="2:20" ht="15.75" thickBot="1">
      <c r="B15" s="45">
        <v>1</v>
      </c>
      <c r="C15" s="89" t="s">
        <v>61</v>
      </c>
      <c r="D15" s="90" t="s">
        <v>193</v>
      </c>
      <c r="E15" s="91">
        <v>4.9959999999999997E-2</v>
      </c>
      <c r="F15" s="56">
        <v>0.64022999999999997</v>
      </c>
      <c r="G15" s="53">
        <v>5.6599999999999998E-2</v>
      </c>
      <c r="H15" s="29">
        <v>5.117E-2</v>
      </c>
      <c r="I15" s="29">
        <v>5.1970000000000002E-2</v>
      </c>
      <c r="J15" s="29">
        <v>2.034E-2</v>
      </c>
      <c r="K15" s="29">
        <v>0.61822999999999995</v>
      </c>
      <c r="L15" s="29">
        <v>1.99E-3</v>
      </c>
      <c r="M15" s="29">
        <v>-1.8530000000000001E-2</v>
      </c>
      <c r="N15" s="29">
        <v>-4.8999999999999998E-3</v>
      </c>
      <c r="O15" s="29">
        <v>3.0810000000000001E-2</v>
      </c>
      <c r="P15" s="29">
        <v>2.7399999999999998E-3</v>
      </c>
      <c r="Q15" s="29">
        <v>7.4700000000000001E-3</v>
      </c>
      <c r="R15" s="29">
        <v>1.89E-3</v>
      </c>
      <c r="S15" s="29">
        <v>2.2110000000000001E-2</v>
      </c>
      <c r="T15" s="47">
        <v>2.3449999999999999E-2</v>
      </c>
    </row>
    <row r="16" spans="2:20">
      <c r="B16" s="83">
        <v>1</v>
      </c>
      <c r="C16" s="92" t="s">
        <v>27</v>
      </c>
      <c r="D16" s="93" t="s">
        <v>28</v>
      </c>
      <c r="E16" s="94">
        <v>-5.6469999999999999E-2</v>
      </c>
      <c r="F16" s="95">
        <v>2.9919999999999999E-2</v>
      </c>
      <c r="G16" s="58">
        <v>0.89717000000000002</v>
      </c>
      <c r="H16" s="29">
        <v>7.1599999999999997E-3</v>
      </c>
      <c r="I16" s="29">
        <v>7.4179999999999996E-2</v>
      </c>
      <c r="J16" s="29">
        <v>8.6E-3</v>
      </c>
      <c r="K16" s="29">
        <v>1.5469999999999999E-2</v>
      </c>
      <c r="L16" s="29">
        <v>2.0240000000000001E-2</v>
      </c>
      <c r="M16" s="29">
        <v>1.154E-2</v>
      </c>
      <c r="N16" s="29">
        <v>8.3309999999999995E-2</v>
      </c>
      <c r="O16" s="29">
        <v>3.6800000000000001E-3</v>
      </c>
      <c r="P16" s="29">
        <v>-1.005E-2</v>
      </c>
      <c r="Q16" s="29">
        <v>-2.1690000000000001E-2</v>
      </c>
      <c r="R16" s="29">
        <v>-1.3599999999999999E-2</v>
      </c>
      <c r="S16" s="29">
        <v>1.8069999999999999E-2</v>
      </c>
      <c r="T16" s="47">
        <v>-9.2899999999999996E-3</v>
      </c>
    </row>
    <row r="17" spans="2:20">
      <c r="B17" s="44"/>
      <c r="C17" s="34" t="s">
        <v>29</v>
      </c>
      <c r="D17" s="40" t="s">
        <v>30</v>
      </c>
      <c r="E17" s="25">
        <v>0.21645</v>
      </c>
      <c r="F17" s="57">
        <v>3.5299999999999998E-2</v>
      </c>
      <c r="G17" s="59">
        <v>0.79274</v>
      </c>
      <c r="H17" s="29">
        <v>1.8799999999999999E-3</v>
      </c>
      <c r="I17" s="29">
        <v>0.36577999999999999</v>
      </c>
      <c r="J17" s="29">
        <v>-5.1399999999999996E-3</v>
      </c>
      <c r="K17" s="29">
        <v>2.8920000000000001E-2</v>
      </c>
      <c r="L17" s="29">
        <v>5.5500000000000002E-3</v>
      </c>
      <c r="M17" s="29">
        <v>1.383E-2</v>
      </c>
      <c r="N17" s="29">
        <v>0.10595</v>
      </c>
      <c r="O17" s="29">
        <v>-1.8600000000000001E-3</v>
      </c>
      <c r="P17" s="29">
        <v>-1.4449999999999999E-2</v>
      </c>
      <c r="Q17" s="29">
        <v>-5.0049999999999997E-2</v>
      </c>
      <c r="R17" s="29">
        <v>-1.1820000000000001E-2</v>
      </c>
      <c r="S17" s="29">
        <v>3.8899999999999997E-2</v>
      </c>
      <c r="T17" s="47">
        <v>-5.8100000000000001E-3</v>
      </c>
    </row>
    <row r="18" spans="2:20">
      <c r="B18" s="44">
        <v>1</v>
      </c>
      <c r="C18" s="34" t="s">
        <v>51</v>
      </c>
      <c r="D18" s="40" t="s">
        <v>194</v>
      </c>
      <c r="E18" s="25">
        <v>-0.1212</v>
      </c>
      <c r="F18" s="57">
        <v>0.18865999999999999</v>
      </c>
      <c r="G18" s="59">
        <v>0.69560999999999995</v>
      </c>
      <c r="H18" s="29">
        <v>-4.02E-2</v>
      </c>
      <c r="I18" s="29">
        <v>-5.9970000000000002E-2</v>
      </c>
      <c r="J18" s="29">
        <v>-1.0070000000000001E-2</v>
      </c>
      <c r="K18" s="29">
        <v>5.2900000000000004E-3</v>
      </c>
      <c r="L18" s="29">
        <v>1.6500000000000001E-2</v>
      </c>
      <c r="M18" s="29">
        <v>7.9810000000000006E-2</v>
      </c>
      <c r="N18" s="29">
        <v>-0.22706999999999999</v>
      </c>
      <c r="O18" s="29">
        <v>3.2169999999999997E-2</v>
      </c>
      <c r="P18" s="29">
        <v>5.9499999999999997E-2</v>
      </c>
      <c r="Q18" s="29">
        <v>4.5789999999999997E-2</v>
      </c>
      <c r="R18" s="29">
        <v>1.274E-2</v>
      </c>
      <c r="S18" s="29">
        <v>-5.2159999999999998E-2</v>
      </c>
      <c r="T18" s="47">
        <v>-7.3800000000000003E-3</v>
      </c>
    </row>
    <row r="19" spans="2:20">
      <c r="B19" s="44">
        <v>1</v>
      </c>
      <c r="C19" s="34" t="s">
        <v>35</v>
      </c>
      <c r="D19" s="40" t="s">
        <v>36</v>
      </c>
      <c r="E19" s="25">
        <v>-8.1390000000000004E-2</v>
      </c>
      <c r="F19" s="57">
        <v>0.1106</v>
      </c>
      <c r="G19" s="59">
        <v>0.65156999999999998</v>
      </c>
      <c r="H19" s="29">
        <v>0.43661</v>
      </c>
      <c r="I19" s="29">
        <v>0.21837000000000001</v>
      </c>
      <c r="J19" s="29">
        <v>0.10559</v>
      </c>
      <c r="K19" s="29">
        <v>9.5499999999999995E-3</v>
      </c>
      <c r="L19" s="29">
        <v>-2.0500000000000002E-3</v>
      </c>
      <c r="M19" s="29">
        <v>-9.1E-4</v>
      </c>
      <c r="N19" s="29">
        <v>0.34215000000000001</v>
      </c>
      <c r="O19" s="29">
        <v>-2.589E-2</v>
      </c>
      <c r="P19" s="29">
        <v>-3.2699999999999999E-3</v>
      </c>
      <c r="Q19" s="29">
        <v>2.368E-2</v>
      </c>
      <c r="R19" s="29">
        <v>1.4829999999999999E-2</v>
      </c>
      <c r="S19" s="29">
        <v>-1.6029999999999999E-2</v>
      </c>
      <c r="T19" s="47">
        <v>1.7569999999999999E-2</v>
      </c>
    </row>
    <row r="20" spans="2:20" ht="15.75" thickBot="1">
      <c r="B20" s="45"/>
      <c r="C20" s="96" t="s">
        <v>37</v>
      </c>
      <c r="D20" s="97" t="s">
        <v>38</v>
      </c>
      <c r="E20" s="98">
        <v>9.8530000000000006E-2</v>
      </c>
      <c r="F20" s="99">
        <v>0.11395</v>
      </c>
      <c r="G20" s="60">
        <v>0.55439000000000005</v>
      </c>
      <c r="H20" s="53">
        <v>0.45289000000000001</v>
      </c>
      <c r="I20" s="29">
        <v>0.45543</v>
      </c>
      <c r="J20" s="29">
        <v>8.516E-2</v>
      </c>
      <c r="K20" s="29">
        <v>1.8610000000000002E-2</v>
      </c>
      <c r="L20" s="29">
        <v>-7.11E-3</v>
      </c>
      <c r="M20" s="29">
        <v>-3.7799999999999999E-3</v>
      </c>
      <c r="N20" s="29">
        <v>0.20921999999999999</v>
      </c>
      <c r="O20" s="29">
        <v>-1.406E-2</v>
      </c>
      <c r="P20" s="29">
        <v>6.6E-3</v>
      </c>
      <c r="Q20" s="29">
        <v>1.213E-2</v>
      </c>
      <c r="R20" s="29">
        <v>1.1339999999999999E-2</v>
      </c>
      <c r="S20" s="29">
        <v>-1.26E-2</v>
      </c>
      <c r="T20" s="47">
        <v>1.0200000000000001E-3</v>
      </c>
    </row>
    <row r="21" spans="2:20">
      <c r="B21" s="83">
        <v>1</v>
      </c>
      <c r="C21" s="100" t="s">
        <v>23</v>
      </c>
      <c r="D21" s="101" t="s">
        <v>24</v>
      </c>
      <c r="E21" s="102">
        <v>6.9809999999999997E-2</v>
      </c>
      <c r="F21" s="102">
        <v>0.13569000000000001</v>
      </c>
      <c r="G21" s="103">
        <v>8.1610000000000002E-2</v>
      </c>
      <c r="H21" s="62">
        <v>0.87978999999999996</v>
      </c>
      <c r="I21" s="29">
        <v>2.3359999999999999E-2</v>
      </c>
      <c r="J21" s="29">
        <v>0.10149</v>
      </c>
      <c r="K21" s="29">
        <v>-2.96E-3</v>
      </c>
      <c r="L21" s="29">
        <v>-4.9500000000000004E-3</v>
      </c>
      <c r="M21" s="29">
        <v>2.027E-2</v>
      </c>
      <c r="N21" s="29">
        <v>0.23186999999999999</v>
      </c>
      <c r="O21" s="29">
        <v>-2.879E-2</v>
      </c>
      <c r="P21" s="29">
        <v>-1.171E-2</v>
      </c>
      <c r="Q21" s="29">
        <v>-2.2769999999999999E-2</v>
      </c>
      <c r="R21" s="29">
        <v>-2.1309999999999999E-2</v>
      </c>
      <c r="S21" s="29">
        <v>-1.83E-3</v>
      </c>
      <c r="T21" s="47">
        <v>2.2280000000000001E-2</v>
      </c>
    </row>
    <row r="22" spans="2:20">
      <c r="B22" s="44"/>
      <c r="C22" s="35" t="s">
        <v>25</v>
      </c>
      <c r="D22" s="41" t="s">
        <v>26</v>
      </c>
      <c r="E22" s="26">
        <v>0.30717</v>
      </c>
      <c r="F22" s="26">
        <v>0.14174999999999999</v>
      </c>
      <c r="G22" s="61">
        <v>4.9549999999999997E-2</v>
      </c>
      <c r="H22" s="63">
        <v>0.86414000000000002</v>
      </c>
      <c r="I22" s="29">
        <v>0.16173000000000001</v>
      </c>
      <c r="J22" s="29">
        <v>8.5050000000000001E-2</v>
      </c>
      <c r="K22" s="29">
        <v>1.376E-2</v>
      </c>
      <c r="L22" s="29">
        <v>4.9699999999999996E-3</v>
      </c>
      <c r="M22" s="29">
        <v>8.1399999999999997E-3</v>
      </c>
      <c r="N22" s="29">
        <v>2.9430000000000001E-2</v>
      </c>
      <c r="O22" s="29">
        <v>-6.3000000000000003E-4</v>
      </c>
      <c r="P22" s="29">
        <v>7.3699999999999998E-3</v>
      </c>
      <c r="Q22" s="29">
        <v>-1.1690000000000001E-2</v>
      </c>
      <c r="R22" s="29">
        <v>-1.4500000000000001E-2</v>
      </c>
      <c r="S22" s="29">
        <v>7.3999999999999999E-4</v>
      </c>
      <c r="T22" s="47">
        <v>-9.1E-4</v>
      </c>
    </row>
    <row r="23" spans="2:20">
      <c r="B23" s="44">
        <v>1</v>
      </c>
      <c r="C23" s="35" t="s">
        <v>62</v>
      </c>
      <c r="D23" s="41" t="s">
        <v>195</v>
      </c>
      <c r="E23" s="26">
        <v>0.26938000000000001</v>
      </c>
      <c r="F23" s="26">
        <v>6.7519999999999997E-2</v>
      </c>
      <c r="G23" s="61">
        <v>8.2000000000000007E-3</v>
      </c>
      <c r="H23" s="63">
        <v>0.67637000000000003</v>
      </c>
      <c r="I23" s="29">
        <v>0.26621</v>
      </c>
      <c r="J23" s="29">
        <v>8.9940000000000006E-2</v>
      </c>
      <c r="K23" s="29">
        <v>3.7519999999999998E-2</v>
      </c>
      <c r="L23" s="29">
        <v>3.3059999999999999E-2</v>
      </c>
      <c r="M23" s="29">
        <v>3.1199999999999999E-2</v>
      </c>
      <c r="N23" s="29">
        <v>-0.27983999999999998</v>
      </c>
      <c r="O23" s="29">
        <v>4.4470000000000003E-2</v>
      </c>
      <c r="P23" s="29">
        <v>-1.4599999999999999E-3</v>
      </c>
      <c r="Q23" s="29">
        <v>2.1780000000000001E-2</v>
      </c>
      <c r="R23" s="29">
        <v>1.98E-3</v>
      </c>
      <c r="S23" s="29">
        <v>1.554E-2</v>
      </c>
      <c r="T23" s="47">
        <v>-1.959E-2</v>
      </c>
    </row>
    <row r="24" spans="2:20" ht="15.75" thickBot="1">
      <c r="B24" s="45"/>
      <c r="C24" s="104" t="s">
        <v>63</v>
      </c>
      <c r="D24" s="105" t="s">
        <v>196</v>
      </c>
      <c r="E24" s="106">
        <v>0.46651999999999999</v>
      </c>
      <c r="F24" s="106">
        <v>8.7220000000000006E-2</v>
      </c>
      <c r="G24" s="107">
        <v>-3.4979999999999997E-2</v>
      </c>
      <c r="H24" s="64">
        <v>0.49002000000000001</v>
      </c>
      <c r="I24" s="53">
        <v>0.47205999999999998</v>
      </c>
      <c r="J24" s="29">
        <v>7.5700000000000003E-3</v>
      </c>
      <c r="K24" s="29">
        <v>3.7190000000000001E-2</v>
      </c>
      <c r="L24" s="29">
        <v>2.4119999999999999E-2</v>
      </c>
      <c r="M24" s="29">
        <v>2.2100000000000002E-2</v>
      </c>
      <c r="N24" s="29">
        <v>-0.40555999999999998</v>
      </c>
      <c r="O24" s="29">
        <v>4.7940000000000003E-2</v>
      </c>
      <c r="P24" s="29">
        <v>3.014E-2</v>
      </c>
      <c r="Q24" s="29">
        <v>2.1139999999999999E-2</v>
      </c>
      <c r="R24" s="29">
        <v>2.7999999999999998E-4</v>
      </c>
      <c r="S24" s="29">
        <v>3.526E-2</v>
      </c>
      <c r="T24" s="47">
        <v>-3.3489999999999999E-2</v>
      </c>
    </row>
    <row r="25" spans="2:20">
      <c r="B25" s="83"/>
      <c r="C25" s="108" t="s">
        <v>65</v>
      </c>
      <c r="D25" s="109" t="s">
        <v>197</v>
      </c>
      <c r="E25" s="110">
        <v>0.26001999999999997</v>
      </c>
      <c r="F25" s="110">
        <v>7.6310000000000003E-2</v>
      </c>
      <c r="G25" s="110">
        <v>8.5449999999999998E-2</v>
      </c>
      <c r="H25" s="111">
        <v>0.17138</v>
      </c>
      <c r="I25" s="66">
        <v>0.83821000000000001</v>
      </c>
      <c r="J25" s="29">
        <v>1.6750000000000001E-2</v>
      </c>
      <c r="K25" s="29">
        <v>1.9390000000000001E-2</v>
      </c>
      <c r="L25" s="29">
        <v>4.0999999999999999E-4</v>
      </c>
      <c r="M25" s="29">
        <v>1.4279999999999999E-2</v>
      </c>
      <c r="N25" s="29">
        <v>-0.12152</v>
      </c>
      <c r="O25" s="29">
        <v>8.1399999999999997E-3</v>
      </c>
      <c r="P25" s="29">
        <v>1.265E-2</v>
      </c>
      <c r="Q25" s="29">
        <v>5.2500000000000003E-3</v>
      </c>
      <c r="R25" s="29">
        <v>-1.56E-3</v>
      </c>
      <c r="S25" s="29">
        <v>-1.158E-2</v>
      </c>
      <c r="T25" s="47">
        <v>-1.9220000000000001E-2</v>
      </c>
    </row>
    <row r="26" spans="2:20">
      <c r="B26" s="44">
        <v>1</v>
      </c>
      <c r="C26" s="36" t="s">
        <v>64</v>
      </c>
      <c r="D26" s="42" t="s">
        <v>198</v>
      </c>
      <c r="E26" s="27">
        <v>6.4320000000000002E-2</v>
      </c>
      <c r="F26" s="27">
        <v>7.0190000000000002E-2</v>
      </c>
      <c r="G26" s="27">
        <v>0.18756</v>
      </c>
      <c r="H26" s="65">
        <v>0.18007000000000001</v>
      </c>
      <c r="I26" s="67">
        <v>0.71042000000000005</v>
      </c>
      <c r="J26" s="29">
        <v>0.11398999999999999</v>
      </c>
      <c r="K26" s="29">
        <v>7.6E-3</v>
      </c>
      <c r="L26" s="29">
        <v>3.007E-2</v>
      </c>
      <c r="M26" s="29">
        <v>8.77E-3</v>
      </c>
      <c r="N26" s="29">
        <v>0.12330000000000001</v>
      </c>
      <c r="O26" s="29">
        <v>-1.124E-2</v>
      </c>
      <c r="P26" s="29">
        <v>-1.67E-3</v>
      </c>
      <c r="Q26" s="29">
        <v>3.465E-2</v>
      </c>
      <c r="R26" s="29">
        <v>1.8E-3</v>
      </c>
      <c r="S26" s="29">
        <v>-4.2419999999999999E-2</v>
      </c>
      <c r="T26" s="47">
        <v>1.9740000000000001E-2</v>
      </c>
    </row>
    <row r="27" spans="2:20" ht="15.75" thickBot="1">
      <c r="B27" s="45">
        <v>1</v>
      </c>
      <c r="C27" s="112" t="s">
        <v>57</v>
      </c>
      <c r="D27" s="113" t="s">
        <v>199</v>
      </c>
      <c r="E27" s="114">
        <v>0.40087</v>
      </c>
      <c r="F27" s="114">
        <v>4.512E-2</v>
      </c>
      <c r="G27" s="114">
        <v>0.18761</v>
      </c>
      <c r="H27" s="115">
        <v>-5.5500000000000002E-3</v>
      </c>
      <c r="I27" s="68">
        <v>0.66002000000000005</v>
      </c>
      <c r="J27" s="53">
        <v>-3.7999999999999999E-2</v>
      </c>
      <c r="K27" s="29">
        <v>2.674E-2</v>
      </c>
      <c r="L27" s="29">
        <v>-2.147E-2</v>
      </c>
      <c r="M27" s="29">
        <v>3.6110000000000003E-2</v>
      </c>
      <c r="N27" s="29">
        <v>0.21041000000000001</v>
      </c>
      <c r="O27" s="29">
        <v>-1.6799999999999999E-2</v>
      </c>
      <c r="P27" s="29">
        <v>-2.07E-2</v>
      </c>
      <c r="Q27" s="29">
        <v>-5.8599999999999999E-2</v>
      </c>
      <c r="R27" s="29">
        <v>-9.6000000000000002E-4</v>
      </c>
      <c r="S27" s="29">
        <v>5.7279999999999998E-2</v>
      </c>
      <c r="T27" s="47">
        <v>1.5959999999999998E-2</v>
      </c>
    </row>
    <row r="28" spans="2:20">
      <c r="B28" s="83">
        <v>1</v>
      </c>
      <c r="C28" s="116" t="s">
        <v>53</v>
      </c>
      <c r="D28" s="117" t="s">
        <v>200</v>
      </c>
      <c r="E28" s="118">
        <v>0.12093</v>
      </c>
      <c r="F28" s="118">
        <v>2.2179999999999998E-2</v>
      </c>
      <c r="G28" s="118">
        <v>2.6280000000000001E-2</v>
      </c>
      <c r="H28" s="118">
        <v>4.3740000000000001E-2</v>
      </c>
      <c r="I28" s="119">
        <v>5.0779999999999999E-2</v>
      </c>
      <c r="J28" s="70">
        <v>0.93352999999999997</v>
      </c>
      <c r="K28" s="29">
        <v>2.4299999999999999E-3</v>
      </c>
      <c r="L28" s="29">
        <v>-4.3600000000000002E-3</v>
      </c>
      <c r="M28" s="29">
        <v>-1.67E-3</v>
      </c>
      <c r="N28" s="29">
        <v>-6.701E-2</v>
      </c>
      <c r="O28" s="29">
        <v>-5.5500000000000002E-3</v>
      </c>
      <c r="P28" s="29">
        <v>6.7400000000000003E-3</v>
      </c>
      <c r="Q28" s="29">
        <v>-5.7099999999999998E-3</v>
      </c>
      <c r="R28" s="29">
        <v>2.7999999999999998E-4</v>
      </c>
      <c r="S28" s="29">
        <v>9.75E-3</v>
      </c>
      <c r="T28" s="47">
        <v>2.2399999999999998E-3</v>
      </c>
    </row>
    <row r="29" spans="2:20">
      <c r="B29" s="44">
        <v>1</v>
      </c>
      <c r="C29" s="37" t="s">
        <v>31</v>
      </c>
      <c r="D29" s="43" t="s">
        <v>32</v>
      </c>
      <c r="E29" s="28">
        <v>0.37103999999999998</v>
      </c>
      <c r="F29" s="28">
        <v>7.0400000000000004E-2</v>
      </c>
      <c r="G29" s="28">
        <v>4.9410000000000003E-2</v>
      </c>
      <c r="H29" s="28">
        <v>0.19248999999999999</v>
      </c>
      <c r="I29" s="69">
        <v>-1.6240000000000001E-2</v>
      </c>
      <c r="J29" s="71">
        <v>0.78319000000000005</v>
      </c>
      <c r="K29" s="29">
        <v>9.7900000000000001E-3</v>
      </c>
      <c r="L29" s="29">
        <v>3.0699999999999998E-3</v>
      </c>
      <c r="M29" s="29">
        <v>1.158E-2</v>
      </c>
      <c r="N29" s="29">
        <v>0.21906999999999999</v>
      </c>
      <c r="O29" s="29">
        <v>-4.1300000000000003E-2</v>
      </c>
      <c r="P29" s="29">
        <v>-2.9829999999999999E-2</v>
      </c>
      <c r="Q29" s="29">
        <v>-1.9300000000000001E-2</v>
      </c>
      <c r="R29" s="29">
        <v>-1.0800000000000001E-2</v>
      </c>
      <c r="S29" s="29">
        <v>-1.6100000000000001E-3</v>
      </c>
      <c r="T29" s="47">
        <v>4.2009999999999999E-2</v>
      </c>
    </row>
    <row r="30" spans="2:20" ht="15.75" thickBot="1">
      <c r="B30" s="45"/>
      <c r="C30" s="120" t="s">
        <v>33</v>
      </c>
      <c r="D30" s="121" t="s">
        <v>34</v>
      </c>
      <c r="E30" s="122">
        <v>0.64775000000000005</v>
      </c>
      <c r="F30" s="122">
        <v>6.3100000000000003E-2</v>
      </c>
      <c r="G30" s="122">
        <v>1.248E-2</v>
      </c>
      <c r="H30" s="122">
        <v>0.16119</v>
      </c>
      <c r="I30" s="123">
        <v>0.10591</v>
      </c>
      <c r="J30" s="72">
        <v>0.66173999999999999</v>
      </c>
      <c r="K30" s="53">
        <v>1.6230000000000001E-2</v>
      </c>
      <c r="L30" s="29">
        <v>1.6299999999999999E-3</v>
      </c>
      <c r="M30" s="29">
        <v>8.8999999999999995E-4</v>
      </c>
      <c r="N30" s="29">
        <v>3.1379999999999998E-2</v>
      </c>
      <c r="O30" s="29">
        <v>-1.4930000000000001E-2</v>
      </c>
      <c r="P30" s="29">
        <v>-2.6900000000000001E-3</v>
      </c>
      <c r="Q30" s="29">
        <v>1.23E-3</v>
      </c>
      <c r="R30" s="29">
        <v>-4.1200000000000004E-3</v>
      </c>
      <c r="S30" s="29">
        <v>8.0000000000000007E-5</v>
      </c>
      <c r="T30" s="47">
        <v>1.115E-2</v>
      </c>
    </row>
    <row r="31" spans="2:20">
      <c r="B31" s="83">
        <v>1</v>
      </c>
      <c r="C31" s="124" t="s">
        <v>11</v>
      </c>
      <c r="D31" s="125" t="s">
        <v>12</v>
      </c>
      <c r="E31" s="126">
        <v>-8.4000000000000003E-4</v>
      </c>
      <c r="F31" s="126">
        <v>2.938E-2</v>
      </c>
      <c r="G31" s="126">
        <v>-1.6310000000000002E-2</v>
      </c>
      <c r="H31" s="126">
        <v>-1.7950000000000001E-2</v>
      </c>
      <c r="I31" s="126">
        <v>2.82E-3</v>
      </c>
      <c r="J31" s="127">
        <v>2.1299999999999999E-3</v>
      </c>
      <c r="K31" s="73">
        <v>0.96547000000000005</v>
      </c>
      <c r="L31" s="29">
        <v>-1.8000000000000001E-4</v>
      </c>
      <c r="M31" s="29">
        <v>-1.975E-2</v>
      </c>
      <c r="N31" s="29">
        <v>6.0699999999999999E-3</v>
      </c>
      <c r="O31" s="29">
        <v>-5.8999999999999999E-3</v>
      </c>
      <c r="P31" s="29">
        <v>-5.2900000000000004E-3</v>
      </c>
      <c r="Q31" s="29">
        <v>-2.7100000000000002E-3</v>
      </c>
      <c r="R31" s="29">
        <v>-7.3999999999999999E-4</v>
      </c>
      <c r="S31" s="29">
        <v>-9.2599999999999991E-3</v>
      </c>
      <c r="T31" s="47">
        <v>1.5699999999999999E-2</v>
      </c>
    </row>
    <row r="32" spans="2:20" ht="15.75" thickBot="1">
      <c r="B32" s="45"/>
      <c r="C32" s="128" t="s">
        <v>55</v>
      </c>
      <c r="D32" s="129" t="s">
        <v>201</v>
      </c>
      <c r="E32" s="130">
        <v>4.6370000000000001E-2</v>
      </c>
      <c r="F32" s="130">
        <v>0.58328000000000002</v>
      </c>
      <c r="G32" s="130">
        <v>5.3109999999999997E-2</v>
      </c>
      <c r="H32" s="130">
        <v>2.2689999999999998E-2</v>
      </c>
      <c r="I32" s="130">
        <v>2.47E-2</v>
      </c>
      <c r="J32" s="131">
        <v>-2.8300000000000001E-3</v>
      </c>
      <c r="K32" s="74">
        <v>0.62051999999999996</v>
      </c>
      <c r="L32" s="53">
        <v>-1.418E-2</v>
      </c>
      <c r="M32" s="29">
        <v>-4.7600000000000003E-3</v>
      </c>
      <c r="N32" s="29">
        <v>-1.1199999999999999E-3</v>
      </c>
      <c r="O32" s="29">
        <v>2.3060000000000001E-2</v>
      </c>
      <c r="P32" s="29">
        <v>-1.7829999999999999E-2</v>
      </c>
      <c r="Q32" s="29">
        <v>-2.8400000000000001E-3</v>
      </c>
      <c r="R32" s="29">
        <v>-9.3900000000000008E-3</v>
      </c>
      <c r="S32" s="29">
        <v>1.1730000000000001E-2</v>
      </c>
      <c r="T32" s="47">
        <v>7.0000000000000001E-3</v>
      </c>
    </row>
    <row r="33" spans="2:20">
      <c r="B33" s="83"/>
      <c r="C33" s="132" t="s">
        <v>70</v>
      </c>
      <c r="D33" s="133" t="s">
        <v>202</v>
      </c>
      <c r="E33" s="134">
        <v>1.9699999999999999E-2</v>
      </c>
      <c r="F33" s="134">
        <v>-1.89E-3</v>
      </c>
      <c r="G33" s="134">
        <v>1.7639999999999999E-2</v>
      </c>
      <c r="H33" s="134">
        <v>1.5879999999999998E-2</v>
      </c>
      <c r="I33" s="134">
        <v>-7.6999999999999996E-4</v>
      </c>
      <c r="J33" s="134">
        <v>1.7099999999999999E-3</v>
      </c>
      <c r="K33" s="135">
        <v>-8.8599999999999998E-3</v>
      </c>
      <c r="L33" s="75">
        <v>0.96638000000000002</v>
      </c>
      <c r="M33" s="29">
        <v>-3.0699999999999998E-3</v>
      </c>
      <c r="N33" s="29">
        <v>-1.158E-2</v>
      </c>
      <c r="O33" s="29">
        <v>4.2700000000000004E-3</v>
      </c>
      <c r="P33" s="29">
        <v>-0.12106</v>
      </c>
      <c r="Q33" s="29">
        <v>-1.7180000000000001E-2</v>
      </c>
      <c r="R33" s="29">
        <v>-4.1529999999999997E-2</v>
      </c>
      <c r="S33" s="29">
        <v>2.734E-2</v>
      </c>
      <c r="T33" s="47">
        <v>-2.768E-2</v>
      </c>
    </row>
    <row r="34" spans="2:20" ht="15.75" thickBot="1">
      <c r="B34" s="45"/>
      <c r="C34" s="136" t="s">
        <v>66</v>
      </c>
      <c r="D34" s="137" t="s">
        <v>203</v>
      </c>
      <c r="E34" s="138">
        <v>2.0369999999999999E-2</v>
      </c>
      <c r="F34" s="138">
        <v>1.23E-3</v>
      </c>
      <c r="G34" s="138">
        <v>2.0559999999999998E-2</v>
      </c>
      <c r="H34" s="138">
        <v>7.4000000000000003E-3</v>
      </c>
      <c r="I34" s="138">
        <v>1.478E-2</v>
      </c>
      <c r="J34" s="138">
        <v>-2.2899999999999999E-3</v>
      </c>
      <c r="K34" s="139">
        <v>-3.2000000000000003E-4</v>
      </c>
      <c r="L34" s="76">
        <v>0.96023000000000003</v>
      </c>
      <c r="M34" s="53">
        <v>-8.2500000000000004E-3</v>
      </c>
      <c r="N34" s="29">
        <v>-1.1299999999999999E-3</v>
      </c>
      <c r="O34" s="29">
        <v>-1.5970000000000002E-2</v>
      </c>
      <c r="P34" s="29">
        <v>0.19131999999999999</v>
      </c>
      <c r="Q34" s="29">
        <v>7.4329999999999993E-2</v>
      </c>
      <c r="R34" s="29">
        <v>0.15251999999999999</v>
      </c>
      <c r="S34" s="29">
        <v>7.3499999999999998E-3</v>
      </c>
      <c r="T34" s="47">
        <v>9.2829999999999996E-2</v>
      </c>
    </row>
    <row r="35" spans="2:20">
      <c r="B35" s="83">
        <v>1</v>
      </c>
      <c r="C35" s="140" t="s">
        <v>74</v>
      </c>
      <c r="D35" s="141" t="s">
        <v>204</v>
      </c>
      <c r="E35" s="142">
        <v>-0.12864999999999999</v>
      </c>
      <c r="F35" s="142">
        <v>-5.6739999999999999E-2</v>
      </c>
      <c r="G35" s="142">
        <v>-1.635E-2</v>
      </c>
      <c r="H35" s="142">
        <v>1.9480000000000001E-2</v>
      </c>
      <c r="I35" s="142">
        <v>1.1350000000000001E-2</v>
      </c>
      <c r="J35" s="142">
        <v>-3.7599999999999999E-3</v>
      </c>
      <c r="K35" s="142">
        <v>-1.01E-3</v>
      </c>
      <c r="L35" s="143">
        <v>-8.2799999999999992E-3</v>
      </c>
      <c r="M35" s="77">
        <v>0.90432000000000001</v>
      </c>
      <c r="N35" s="29">
        <v>2.767E-2</v>
      </c>
      <c r="O35" s="29">
        <v>1.2200000000000001E-2</v>
      </c>
      <c r="P35" s="29">
        <v>-6.8999999999999999E-3</v>
      </c>
      <c r="Q35" s="29">
        <v>9.5600000000000008E-3</v>
      </c>
      <c r="R35" s="29">
        <v>-1.0749999999999999E-2</v>
      </c>
      <c r="S35" s="29">
        <v>1.1089999999999999E-2</v>
      </c>
      <c r="T35" s="47">
        <v>6.1799999999999997E-3</v>
      </c>
    </row>
    <row r="36" spans="2:20" ht="15.75" thickBot="1">
      <c r="B36" s="45">
        <v>1</v>
      </c>
      <c r="C36" s="144" t="s">
        <v>75</v>
      </c>
      <c r="D36" s="145" t="s">
        <v>205</v>
      </c>
      <c r="E36" s="146">
        <v>0.14151</v>
      </c>
      <c r="F36" s="146">
        <v>2.742E-2</v>
      </c>
      <c r="G36" s="146">
        <v>9.1829999999999995E-2</v>
      </c>
      <c r="H36" s="146">
        <v>2.6540000000000001E-2</v>
      </c>
      <c r="I36" s="146">
        <v>3.8969999999999998E-2</v>
      </c>
      <c r="J36" s="146">
        <v>1.5980000000000001E-2</v>
      </c>
      <c r="K36" s="146">
        <v>-2.7709999999999999E-2</v>
      </c>
      <c r="L36" s="147">
        <v>1.6000000000000001E-4</v>
      </c>
      <c r="M36" s="78">
        <v>0.85884000000000005</v>
      </c>
      <c r="N36" s="53">
        <v>-2.6970000000000001E-2</v>
      </c>
      <c r="O36" s="29">
        <v>-1.881E-2</v>
      </c>
      <c r="P36" s="29">
        <v>-8.5199999999999998E-3</v>
      </c>
      <c r="Q36" s="29">
        <v>-3.5439999999999999E-2</v>
      </c>
      <c r="R36" s="29">
        <v>1.2800000000000001E-2</v>
      </c>
      <c r="S36" s="29">
        <v>7.3999999999999999E-4</v>
      </c>
      <c r="T36" s="47">
        <v>3.9300000000000003E-3</v>
      </c>
    </row>
    <row r="37" spans="2:20" ht="15.75" thickBot="1">
      <c r="B37" s="148"/>
      <c r="C37" s="149" t="s">
        <v>56</v>
      </c>
      <c r="D37" s="150" t="s">
        <v>206</v>
      </c>
      <c r="E37" s="151">
        <v>9.3130000000000004E-2</v>
      </c>
      <c r="F37" s="151">
        <v>5.9589999999999997E-2</v>
      </c>
      <c r="G37" s="151">
        <v>0.29598999999999998</v>
      </c>
      <c r="H37" s="151">
        <v>0.22212000000000001</v>
      </c>
      <c r="I37" s="151">
        <v>0.41739999999999999</v>
      </c>
      <c r="J37" s="151">
        <v>7.5079999999999994E-2</v>
      </c>
      <c r="K37" s="151">
        <v>2.9219999999999999E-2</v>
      </c>
      <c r="L37" s="151">
        <v>-9.1800000000000007E-3</v>
      </c>
      <c r="M37" s="152">
        <v>8.6400000000000001E-3</v>
      </c>
      <c r="N37" s="79">
        <v>0.61582000000000003</v>
      </c>
      <c r="O37" s="53">
        <v>-2.528E-2</v>
      </c>
      <c r="P37" s="29">
        <v>-1.3849999999999999E-2</v>
      </c>
      <c r="Q37" s="29">
        <v>-4.2130000000000001E-2</v>
      </c>
      <c r="R37" s="29">
        <v>7.1500000000000001E-3</v>
      </c>
      <c r="S37" s="29">
        <v>6.4000000000000003E-3</v>
      </c>
      <c r="T37" s="47">
        <v>3.5400000000000001E-2</v>
      </c>
    </row>
    <row r="38" spans="2:20">
      <c r="B38" s="83">
        <v>1</v>
      </c>
      <c r="C38" s="92" t="s">
        <v>46</v>
      </c>
      <c r="D38" s="93" t="s">
        <v>207</v>
      </c>
      <c r="E38" s="94">
        <v>2.0999999999999999E-3</v>
      </c>
      <c r="F38" s="94">
        <v>7.8119999999999995E-2</v>
      </c>
      <c r="G38" s="94">
        <v>-5.0430000000000003E-2</v>
      </c>
      <c r="H38" s="94">
        <v>-5.3699999999999998E-3</v>
      </c>
      <c r="I38" s="94">
        <v>-1.82E-3</v>
      </c>
      <c r="J38" s="94">
        <v>1.2200000000000001E-2</v>
      </c>
      <c r="K38" s="94">
        <v>-8.6099999999999996E-3</v>
      </c>
      <c r="L38" s="94">
        <v>4.8799999999999998E-3</v>
      </c>
      <c r="M38" s="94">
        <v>1.42E-3</v>
      </c>
      <c r="N38" s="95">
        <v>4.9299999999999997E-2</v>
      </c>
      <c r="O38" s="58">
        <v>0.71350000000000002</v>
      </c>
      <c r="P38" s="29">
        <v>-3.6909999999999998E-2</v>
      </c>
      <c r="Q38" s="29">
        <v>-0.23355000000000001</v>
      </c>
      <c r="R38" s="29">
        <v>0.10172</v>
      </c>
      <c r="S38" s="29">
        <v>-7.417E-2</v>
      </c>
      <c r="T38" s="47">
        <v>-0.10559</v>
      </c>
    </row>
    <row r="39" spans="2:20">
      <c r="B39" s="44">
        <v>1</v>
      </c>
      <c r="C39" s="34" t="s">
        <v>47</v>
      </c>
      <c r="D39" s="40" t="s">
        <v>208</v>
      </c>
      <c r="E39" s="25">
        <v>8.6899999999999998E-3</v>
      </c>
      <c r="F39" s="25">
        <v>1.5389999999999999E-2</v>
      </c>
      <c r="G39" s="25">
        <v>8.4390000000000007E-2</v>
      </c>
      <c r="H39" s="25">
        <v>2.145E-2</v>
      </c>
      <c r="I39" s="25">
        <v>-1.5720000000000001E-2</v>
      </c>
      <c r="J39" s="25">
        <v>-5.1909999999999998E-2</v>
      </c>
      <c r="K39" s="25">
        <v>2.2929999999999999E-2</v>
      </c>
      <c r="L39" s="25">
        <v>-1.5740000000000001E-2</v>
      </c>
      <c r="M39" s="25">
        <v>-9.7900000000000001E-3</v>
      </c>
      <c r="N39" s="57">
        <v>-8.8440000000000005E-2</v>
      </c>
      <c r="O39" s="59">
        <v>0.67637000000000003</v>
      </c>
      <c r="P39" s="29">
        <v>-2.8719999999999999E-2</v>
      </c>
      <c r="Q39" s="29">
        <v>0.14605000000000001</v>
      </c>
      <c r="R39" s="29">
        <v>-0.11236</v>
      </c>
      <c r="S39" s="29">
        <v>8.0769999999999995E-2</v>
      </c>
      <c r="T39" s="47">
        <v>0.21532999999999999</v>
      </c>
    </row>
    <row r="40" spans="2:20" ht="15.75" thickBot="1">
      <c r="B40" s="45">
        <v>1</v>
      </c>
      <c r="C40" s="96" t="s">
        <v>50</v>
      </c>
      <c r="D40" s="97" t="s">
        <v>209</v>
      </c>
      <c r="E40" s="98">
        <v>-1.8700000000000001E-2</v>
      </c>
      <c r="F40" s="98">
        <v>-3.4860000000000002E-2</v>
      </c>
      <c r="G40" s="98">
        <v>-9.0230000000000005E-2</v>
      </c>
      <c r="H40" s="98">
        <v>-7.1480000000000002E-2</v>
      </c>
      <c r="I40" s="98">
        <v>4.419E-2</v>
      </c>
      <c r="J40" s="98">
        <v>2.9569999999999999E-2</v>
      </c>
      <c r="K40" s="98">
        <v>1.43E-2</v>
      </c>
      <c r="L40" s="98">
        <v>-5.9899999999999997E-3</v>
      </c>
      <c r="M40" s="98">
        <v>4.5100000000000001E-2</v>
      </c>
      <c r="N40" s="99">
        <v>0.28993000000000002</v>
      </c>
      <c r="O40" s="60">
        <v>0.33383000000000002</v>
      </c>
      <c r="P40" s="53">
        <v>0.27383000000000002</v>
      </c>
      <c r="Q40" s="29">
        <v>0.29668</v>
      </c>
      <c r="R40" s="29">
        <v>-7.6099999999999996E-3</v>
      </c>
      <c r="S40" s="29">
        <v>3.6150000000000002E-2</v>
      </c>
      <c r="T40" s="47">
        <v>-0.29652000000000001</v>
      </c>
    </row>
    <row r="41" spans="2:20" ht="15.75" thickBot="1">
      <c r="B41" s="148"/>
      <c r="C41" s="149" t="s">
        <v>69</v>
      </c>
      <c r="D41" s="150" t="s">
        <v>210</v>
      </c>
      <c r="E41" s="151">
        <v>2.7199999999999998E-2</v>
      </c>
      <c r="F41" s="151">
        <v>1.7749999999999998E-2</v>
      </c>
      <c r="G41" s="151">
        <v>3.6380000000000003E-2</v>
      </c>
      <c r="H41" s="151">
        <v>8.6199999999999992E-3</v>
      </c>
      <c r="I41" s="151">
        <v>-1.4030000000000001E-2</v>
      </c>
      <c r="J41" s="151">
        <v>-6.8999999999999999E-3</v>
      </c>
      <c r="K41" s="151">
        <v>-1.6199999999999999E-2</v>
      </c>
      <c r="L41" s="151">
        <v>2.4320000000000001E-2</v>
      </c>
      <c r="M41" s="151">
        <v>-1.9349999999999999E-2</v>
      </c>
      <c r="N41" s="151">
        <v>-1.8380000000000001E-2</v>
      </c>
      <c r="O41" s="152">
        <v>-4.0820000000000002E-2</v>
      </c>
      <c r="P41" s="79">
        <v>0.87278</v>
      </c>
      <c r="Q41" s="53">
        <v>-3.0000000000000001E-5</v>
      </c>
      <c r="R41" s="29">
        <v>3.5159999999999997E-2</v>
      </c>
      <c r="S41" s="29">
        <v>3.5979999999999998E-2</v>
      </c>
      <c r="T41" s="47">
        <v>8.8029999999999997E-2</v>
      </c>
    </row>
    <row r="42" spans="2:20" ht="15.75" thickBot="1">
      <c r="B42" s="148"/>
      <c r="C42" s="153" t="s">
        <v>67</v>
      </c>
      <c r="D42" s="154" t="s">
        <v>211</v>
      </c>
      <c r="E42" s="155">
        <v>-5.2300000000000003E-3</v>
      </c>
      <c r="F42" s="155">
        <v>6.3899999999999998E-3</v>
      </c>
      <c r="G42" s="155">
        <v>3.0300000000000001E-3</v>
      </c>
      <c r="H42" s="155">
        <v>1.4499999999999999E-3</v>
      </c>
      <c r="I42" s="155">
        <v>-4.4400000000000004E-3</v>
      </c>
      <c r="J42" s="155">
        <v>-1.541E-2</v>
      </c>
      <c r="K42" s="155">
        <v>-4.7099999999999998E-3</v>
      </c>
      <c r="L42" s="155">
        <v>4.2680000000000003E-2</v>
      </c>
      <c r="M42" s="155">
        <v>-2.5049999999999999E-2</v>
      </c>
      <c r="N42" s="155">
        <v>-2.23E-2</v>
      </c>
      <c r="O42" s="155">
        <v>-5.7430000000000002E-2</v>
      </c>
      <c r="P42" s="156">
        <v>-1.6039999999999999E-2</v>
      </c>
      <c r="Q42" s="80">
        <v>0.88353999999999999</v>
      </c>
      <c r="R42" s="53">
        <v>2.1319999999999999E-2</v>
      </c>
      <c r="S42" s="29">
        <v>-2.18E-2</v>
      </c>
      <c r="T42" s="47">
        <v>-2.0910000000000002E-2</v>
      </c>
    </row>
    <row r="43" spans="2:20" ht="15.75" thickBot="1">
      <c r="B43" s="148"/>
      <c r="C43" s="149" t="s">
        <v>68</v>
      </c>
      <c r="D43" s="150" t="s">
        <v>212</v>
      </c>
      <c r="E43" s="151">
        <v>1.389E-2</v>
      </c>
      <c r="F43" s="151">
        <v>1.286E-2</v>
      </c>
      <c r="G43" s="151">
        <v>-6.4000000000000003E-3</v>
      </c>
      <c r="H43" s="151">
        <v>-2.8889999999999999E-2</v>
      </c>
      <c r="I43" s="151">
        <v>2.034E-2</v>
      </c>
      <c r="J43" s="151">
        <v>-1.311E-2</v>
      </c>
      <c r="K43" s="151">
        <v>-6.2E-4</v>
      </c>
      <c r="L43" s="151">
        <v>0.11279</v>
      </c>
      <c r="M43" s="151">
        <v>5.6499999999999996E-3</v>
      </c>
      <c r="N43" s="151">
        <v>1.8259999999999998E-2</v>
      </c>
      <c r="O43" s="151">
        <v>-1.457E-2</v>
      </c>
      <c r="P43" s="151">
        <v>5.0410000000000003E-2</v>
      </c>
      <c r="Q43" s="152">
        <v>2.4599999999999999E-3</v>
      </c>
      <c r="R43" s="79">
        <v>0.90625</v>
      </c>
      <c r="S43" s="53">
        <v>-5.0259999999999999E-2</v>
      </c>
      <c r="T43" s="47">
        <v>4.1980000000000003E-2</v>
      </c>
    </row>
    <row r="44" spans="2:20">
      <c r="B44" s="83"/>
      <c r="C44" s="157" t="s">
        <v>71</v>
      </c>
      <c r="D44" s="158" t="s">
        <v>213</v>
      </c>
      <c r="E44" s="159">
        <v>-2.2589999999999999E-2</v>
      </c>
      <c r="F44" s="159">
        <v>-3.85E-2</v>
      </c>
      <c r="G44" s="159">
        <v>3.039E-2</v>
      </c>
      <c r="H44" s="159">
        <v>2.8049999999999999E-2</v>
      </c>
      <c r="I44" s="159">
        <v>-1.9970000000000002E-2</v>
      </c>
      <c r="J44" s="159">
        <v>2.0449999999999999E-2</v>
      </c>
      <c r="K44" s="159">
        <v>6.615E-2</v>
      </c>
      <c r="L44" s="159">
        <v>8.6749999999999994E-2</v>
      </c>
      <c r="M44" s="159">
        <v>-3.2099999999999997E-2</v>
      </c>
      <c r="N44" s="159">
        <v>-4.1520000000000001E-2</v>
      </c>
      <c r="O44" s="159">
        <v>-6.6400000000000001E-3</v>
      </c>
      <c r="P44" s="159">
        <v>0.22234999999999999</v>
      </c>
      <c r="Q44" s="159">
        <v>-0.18586</v>
      </c>
      <c r="R44" s="160">
        <v>2.2339999999999999E-2</v>
      </c>
      <c r="S44" s="49">
        <v>0.67125999999999997</v>
      </c>
      <c r="T44" s="47">
        <v>-0.26917999999999997</v>
      </c>
    </row>
    <row r="45" spans="2:20">
      <c r="B45" s="44">
        <v>1</v>
      </c>
      <c r="C45" s="32" t="s">
        <v>52</v>
      </c>
      <c r="D45" s="38" t="s">
        <v>214</v>
      </c>
      <c r="E45" s="24">
        <v>1.489E-2</v>
      </c>
      <c r="F45" s="24">
        <v>0.10835</v>
      </c>
      <c r="G45" s="24">
        <v>-5.3929999999999999E-2</v>
      </c>
      <c r="H45" s="24">
        <v>-3.0540000000000001E-2</v>
      </c>
      <c r="I45" s="24">
        <v>5.4190000000000002E-2</v>
      </c>
      <c r="J45" s="24">
        <v>-1.451E-2</v>
      </c>
      <c r="K45" s="24">
        <v>-6.1600000000000002E-2</v>
      </c>
      <c r="L45" s="24">
        <v>3.4680000000000002E-2</v>
      </c>
      <c r="M45" s="24">
        <v>6.3880000000000006E-2</v>
      </c>
      <c r="N45" s="24">
        <v>8.8510000000000005E-2</v>
      </c>
      <c r="O45" s="24">
        <v>1.2199999999999999E-3</v>
      </c>
      <c r="P45" s="24">
        <v>-7.5259999999999994E-2</v>
      </c>
      <c r="Q45" s="24">
        <v>0.11572</v>
      </c>
      <c r="R45" s="81">
        <v>-0.16428000000000001</v>
      </c>
      <c r="S45" s="50">
        <v>0.59296000000000004</v>
      </c>
      <c r="T45" s="47">
        <v>0.31133</v>
      </c>
    </row>
    <row r="46" spans="2:20" ht="15.75" thickBot="1">
      <c r="B46" s="45"/>
      <c r="C46" s="84" t="s">
        <v>73</v>
      </c>
      <c r="D46" s="161" t="s">
        <v>215</v>
      </c>
      <c r="E46" s="162">
        <v>-6.96E-3</v>
      </c>
      <c r="F46" s="162">
        <v>1.367E-2</v>
      </c>
      <c r="G46" s="162">
        <v>-1.9529999999999999E-2</v>
      </c>
      <c r="H46" s="162">
        <v>-2.6790000000000001E-2</v>
      </c>
      <c r="I46" s="162">
        <v>9.2160000000000006E-2</v>
      </c>
      <c r="J46" s="162">
        <v>-1.738E-2</v>
      </c>
      <c r="K46" s="162">
        <v>9.4999999999999998E-3</v>
      </c>
      <c r="L46" s="162">
        <v>0.20929</v>
      </c>
      <c r="M46" s="162">
        <v>2.1049999999999999E-2</v>
      </c>
      <c r="N46" s="162">
        <v>8.3849999999999994E-2</v>
      </c>
      <c r="O46" s="162">
        <v>-4.0219999999999999E-2</v>
      </c>
      <c r="P46" s="162">
        <v>0.30680000000000002</v>
      </c>
      <c r="Q46" s="162">
        <v>-9.7839999999999996E-2</v>
      </c>
      <c r="R46" s="163">
        <v>-0.35331000000000001</v>
      </c>
      <c r="S46" s="51">
        <v>-0.436</v>
      </c>
      <c r="T46" s="82">
        <v>1.426E-2</v>
      </c>
    </row>
    <row r="47" spans="2:20" ht="15.75" thickBot="1">
      <c r="B47" s="148"/>
      <c r="C47" s="149" t="s">
        <v>72</v>
      </c>
      <c r="D47" s="150" t="s">
        <v>216</v>
      </c>
      <c r="E47" s="151">
        <v>-2.283E-2</v>
      </c>
      <c r="F47" s="151">
        <v>-2.8889999999999999E-2</v>
      </c>
      <c r="G47" s="151">
        <v>-1.6590000000000001E-2</v>
      </c>
      <c r="H47" s="151">
        <v>-4.0999999999999999E-4</v>
      </c>
      <c r="I47" s="151">
        <v>5.9500000000000004E-3</v>
      </c>
      <c r="J47" s="151">
        <v>3.0980000000000001E-2</v>
      </c>
      <c r="K47" s="151">
        <v>3.1820000000000001E-2</v>
      </c>
      <c r="L47" s="151">
        <v>4.7730000000000002E-2</v>
      </c>
      <c r="M47" s="151">
        <v>5.6800000000000002E-3</v>
      </c>
      <c r="N47" s="151">
        <v>1.6029999999999999E-2</v>
      </c>
      <c r="O47" s="151">
        <v>6.5579999999999999E-2</v>
      </c>
      <c r="P47" s="151">
        <v>0.10283</v>
      </c>
      <c r="Q47" s="151">
        <v>-3.3950000000000001E-2</v>
      </c>
      <c r="R47" s="151">
        <v>5.0139999999999997E-2</v>
      </c>
      <c r="S47" s="152">
        <v>-9.11E-3</v>
      </c>
      <c r="T47" s="79">
        <v>0.82162999999999997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C173"/>
  <sheetViews>
    <sheetView tabSelected="1" workbookViewId="0">
      <selection activeCell="D13" sqref="D13"/>
    </sheetView>
  </sheetViews>
  <sheetFormatPr defaultRowHeight="15"/>
  <cols>
    <col min="1" max="1" width="9.140625" style="14"/>
    <col min="2" max="2" width="38.140625" style="14" bestFit="1" customWidth="1"/>
    <col min="3" max="3" width="12.85546875" style="14" bestFit="1" customWidth="1"/>
    <col min="4" max="16384" width="9.140625" style="14"/>
  </cols>
  <sheetData>
    <row r="1" spans="2:3" ht="15.75" thickBot="1"/>
    <row r="2" spans="2:3" ht="15.75" thickBot="1">
      <c r="B2" s="172" t="s">
        <v>41</v>
      </c>
      <c r="C2" s="173" t="s">
        <v>218</v>
      </c>
    </row>
    <row r="3" spans="2:3">
      <c r="B3" s="168" t="s">
        <v>219</v>
      </c>
      <c r="C3" s="164">
        <v>1.459E-4</v>
      </c>
    </row>
    <row r="4" spans="2:3">
      <c r="B4" s="169" t="s">
        <v>220</v>
      </c>
      <c r="C4" s="165">
        <v>1.1350000000000001E-2</v>
      </c>
    </row>
    <row r="5" spans="2:3">
      <c r="B5" s="169" t="s">
        <v>221</v>
      </c>
      <c r="C5" s="165">
        <v>9.5639999999999996E-3</v>
      </c>
    </row>
    <row r="6" spans="2:3">
      <c r="B6" s="169" t="s">
        <v>222</v>
      </c>
      <c r="C6" s="166">
        <v>1.939E-8</v>
      </c>
    </row>
    <row r="7" spans="2:3">
      <c r="B7" s="169" t="s">
        <v>223</v>
      </c>
      <c r="C7" s="165">
        <v>0.63329999999999997</v>
      </c>
    </row>
    <row r="8" spans="2:3">
      <c r="B8" s="169" t="s">
        <v>224</v>
      </c>
      <c r="C8" s="165">
        <v>5.4539999999999996E-3</v>
      </c>
    </row>
    <row r="9" spans="2:3">
      <c r="B9" s="169" t="s">
        <v>225</v>
      </c>
      <c r="C9" s="165">
        <v>0.20200000000000001</v>
      </c>
    </row>
    <row r="10" spans="2:3">
      <c r="B10" s="169" t="s">
        <v>226</v>
      </c>
      <c r="C10" s="165">
        <v>0.45400000000000001</v>
      </c>
    </row>
    <row r="11" spans="2:3">
      <c r="B11" s="169" t="s">
        <v>227</v>
      </c>
      <c r="C11" s="166">
        <v>2.2E-16</v>
      </c>
    </row>
    <row r="12" spans="2:3">
      <c r="B12" s="169" t="s">
        <v>228</v>
      </c>
      <c r="C12" s="165">
        <v>0.20200000000000001</v>
      </c>
    </row>
    <row r="13" spans="2:3">
      <c r="B13" s="169" t="s">
        <v>229</v>
      </c>
      <c r="C13" s="166">
        <v>1.4989999999999999E-10</v>
      </c>
    </row>
    <row r="14" spans="2:3">
      <c r="B14" s="169" t="s">
        <v>230</v>
      </c>
      <c r="C14" s="166">
        <v>2.2E-16</v>
      </c>
    </row>
    <row r="15" spans="2:3">
      <c r="B15" s="169" t="s">
        <v>231</v>
      </c>
      <c r="C15" s="166">
        <v>2.7259999999999999E-7</v>
      </c>
    </row>
    <row r="16" spans="2:3">
      <c r="B16" s="169" t="s">
        <v>232</v>
      </c>
      <c r="C16" s="166">
        <v>4.5829999999999999E-14</v>
      </c>
    </row>
    <row r="17" spans="2:3">
      <c r="B17" s="169" t="s">
        <v>233</v>
      </c>
      <c r="C17" s="166">
        <v>2.2E-16</v>
      </c>
    </row>
    <row r="18" spans="2:3">
      <c r="B18" s="169" t="s">
        <v>234</v>
      </c>
      <c r="C18" s="166">
        <v>2.2E-16</v>
      </c>
    </row>
    <row r="19" spans="2:3">
      <c r="B19" s="169" t="s">
        <v>235</v>
      </c>
      <c r="C19" s="166">
        <v>8.1860000000000006E-5</v>
      </c>
    </row>
    <row r="20" spans="2:3">
      <c r="B20" s="169" t="s">
        <v>236</v>
      </c>
      <c r="C20" s="166">
        <v>6.0389999999999995E-10</v>
      </c>
    </row>
    <row r="21" spans="2:3">
      <c r="B21" s="169" t="s">
        <v>237</v>
      </c>
      <c r="C21" s="166">
        <v>2.1019999999999999E-7</v>
      </c>
    </row>
    <row r="22" spans="2:3">
      <c r="B22" s="169" t="s">
        <v>238</v>
      </c>
      <c r="C22" s="165">
        <v>1.6750000000000001E-2</v>
      </c>
    </row>
    <row r="23" spans="2:3">
      <c r="B23" s="169" t="s">
        <v>239</v>
      </c>
      <c r="C23" s="165">
        <v>0.33779999999999999</v>
      </c>
    </row>
    <row r="24" spans="2:3">
      <c r="B24" s="169" t="s">
        <v>240</v>
      </c>
      <c r="C24" s="165">
        <v>0.77329999999999999</v>
      </c>
    </row>
    <row r="25" spans="2:3">
      <c r="B25" s="169" t="s">
        <v>241</v>
      </c>
      <c r="C25" s="165">
        <v>2.87E-2</v>
      </c>
    </row>
    <row r="26" spans="2:3">
      <c r="B26" s="169" t="s">
        <v>242</v>
      </c>
      <c r="C26" s="165">
        <v>4.4790000000000003E-3</v>
      </c>
    </row>
    <row r="27" spans="2:3">
      <c r="B27" s="169" t="s">
        <v>243</v>
      </c>
      <c r="C27" s="165">
        <v>0.77959999999999996</v>
      </c>
    </row>
    <row r="28" spans="2:3">
      <c r="B28" s="169" t="s">
        <v>244</v>
      </c>
      <c r="C28" s="165">
        <v>3.4049999999999998E-4</v>
      </c>
    </row>
    <row r="29" spans="2:3">
      <c r="B29" s="169" t="s">
        <v>245</v>
      </c>
      <c r="C29" s="165">
        <v>0.50800000000000001</v>
      </c>
    </row>
    <row r="30" spans="2:3">
      <c r="B30" s="169" t="s">
        <v>246</v>
      </c>
      <c r="C30" s="165">
        <v>0.36809999999999998</v>
      </c>
    </row>
    <row r="31" spans="2:3">
      <c r="B31" s="169" t="s">
        <v>247</v>
      </c>
      <c r="C31" s="165">
        <v>0.88519999999999999</v>
      </c>
    </row>
    <row r="32" spans="2:3">
      <c r="B32" s="169" t="s">
        <v>248</v>
      </c>
      <c r="C32" s="165">
        <v>0.21179999999999999</v>
      </c>
    </row>
    <row r="33" spans="2:3">
      <c r="B33" s="169" t="s">
        <v>249</v>
      </c>
      <c r="C33" s="165">
        <v>0.68859999999999999</v>
      </c>
    </row>
    <row r="34" spans="2:3">
      <c r="B34" s="169" t="s">
        <v>250</v>
      </c>
      <c r="C34" s="165">
        <v>0.21010000000000001</v>
      </c>
    </row>
    <row r="35" spans="2:3">
      <c r="B35" s="169" t="s">
        <v>251</v>
      </c>
      <c r="C35" s="165">
        <v>3.4259999999999999E-2</v>
      </c>
    </row>
    <row r="36" spans="2:3">
      <c r="B36" s="169" t="s">
        <v>252</v>
      </c>
      <c r="C36" s="165">
        <v>8.5959999999999995E-2</v>
      </c>
    </row>
    <row r="37" spans="2:3">
      <c r="B37" s="169" t="s">
        <v>253</v>
      </c>
      <c r="C37" s="165">
        <v>2.4080000000000001E-2</v>
      </c>
    </row>
    <row r="38" spans="2:3">
      <c r="B38" s="169" t="s">
        <v>254</v>
      </c>
      <c r="C38" s="166">
        <v>6.5099999999999997E-5</v>
      </c>
    </row>
    <row r="39" spans="2:3">
      <c r="B39" s="169" t="s">
        <v>248</v>
      </c>
      <c r="C39" s="165">
        <v>0.21179999999999999</v>
      </c>
    </row>
    <row r="40" spans="2:3">
      <c r="B40" s="169" t="s">
        <v>249</v>
      </c>
      <c r="C40" s="165">
        <v>0.68859999999999999</v>
      </c>
    </row>
    <row r="41" spans="2:3">
      <c r="B41" s="169" t="s">
        <v>250</v>
      </c>
      <c r="C41" s="165">
        <v>0.21010000000000001</v>
      </c>
    </row>
    <row r="42" spans="2:3">
      <c r="B42" s="169" t="s">
        <v>251</v>
      </c>
      <c r="C42" s="165">
        <v>3.4259999999999999E-2</v>
      </c>
    </row>
    <row r="43" spans="2:3">
      <c r="B43" s="169" t="s">
        <v>252</v>
      </c>
      <c r="C43" s="165">
        <v>8.5959999999999995E-2</v>
      </c>
    </row>
    <row r="44" spans="2:3">
      <c r="B44" s="169" t="s">
        <v>253</v>
      </c>
      <c r="C44" s="165">
        <v>2.4080000000000001E-2</v>
      </c>
    </row>
    <row r="45" spans="2:3">
      <c r="B45" s="169" t="s">
        <v>254</v>
      </c>
      <c r="C45" s="166">
        <v>6.5099999999999997E-5</v>
      </c>
    </row>
    <row r="46" spans="2:3">
      <c r="B46" s="169" t="s">
        <v>255</v>
      </c>
      <c r="C46" s="165">
        <v>0.92169999999999996</v>
      </c>
    </row>
    <row r="47" spans="2:3">
      <c r="B47" s="169" t="s">
        <v>256</v>
      </c>
      <c r="C47" s="165">
        <v>0.87139999999999995</v>
      </c>
    </row>
    <row r="48" spans="2:3">
      <c r="B48" s="169" t="s">
        <v>257</v>
      </c>
      <c r="C48" s="165">
        <v>0.97789999999999999</v>
      </c>
    </row>
    <row r="49" spans="2:3">
      <c r="B49" s="169" t="s">
        <v>258</v>
      </c>
      <c r="C49" s="166">
        <v>2.2E-16</v>
      </c>
    </row>
    <row r="50" spans="2:3">
      <c r="B50" s="169" t="s">
        <v>259</v>
      </c>
      <c r="C50" s="165">
        <v>0.20200000000000001</v>
      </c>
    </row>
    <row r="51" spans="2:3">
      <c r="B51" s="169" t="s">
        <v>260</v>
      </c>
      <c r="C51" s="165">
        <v>0.20200000000000001</v>
      </c>
    </row>
    <row r="52" spans="2:3">
      <c r="B52" s="169" t="s">
        <v>261</v>
      </c>
      <c r="C52" s="165">
        <v>1.073E-2</v>
      </c>
    </row>
    <row r="53" spans="2:3">
      <c r="B53" s="169" t="s">
        <v>262</v>
      </c>
      <c r="C53" s="165">
        <v>0.54510000000000003</v>
      </c>
    </row>
    <row r="54" spans="2:3">
      <c r="B54" s="169" t="s">
        <v>263</v>
      </c>
      <c r="C54" s="165">
        <v>0.96899999999999997</v>
      </c>
    </row>
    <row r="55" spans="2:3">
      <c r="B55" s="169" t="s">
        <v>264</v>
      </c>
      <c r="C55" s="165">
        <v>0.29170000000000001</v>
      </c>
    </row>
    <row r="56" spans="2:3">
      <c r="B56" s="169" t="s">
        <v>265</v>
      </c>
      <c r="C56" s="165">
        <v>0.5071</v>
      </c>
    </row>
    <row r="57" spans="2:3">
      <c r="B57" s="169" t="s">
        <v>266</v>
      </c>
      <c r="C57" s="165">
        <v>0.43230000000000002</v>
      </c>
    </row>
    <row r="58" spans="2:3">
      <c r="B58" s="169" t="s">
        <v>267</v>
      </c>
      <c r="C58" s="165">
        <v>0.40649999999999997</v>
      </c>
    </row>
    <row r="59" spans="2:3">
      <c r="B59" s="169" t="s">
        <v>268</v>
      </c>
      <c r="C59" s="165">
        <v>8.3940000000000001E-2</v>
      </c>
    </row>
    <row r="60" spans="2:3">
      <c r="B60" s="169" t="s">
        <v>269</v>
      </c>
      <c r="C60" s="165">
        <v>0.20200000000000001</v>
      </c>
    </row>
    <row r="61" spans="2:3">
      <c r="B61" s="169" t="s">
        <v>258</v>
      </c>
      <c r="C61" s="166">
        <v>2.2E-16</v>
      </c>
    </row>
    <row r="62" spans="2:3">
      <c r="B62" s="169" t="s">
        <v>259</v>
      </c>
      <c r="C62" s="165">
        <v>0.20200000000000001</v>
      </c>
    </row>
    <row r="63" spans="2:3">
      <c r="B63" s="169" t="s">
        <v>268</v>
      </c>
      <c r="C63" s="165">
        <v>8.3940000000000001E-2</v>
      </c>
    </row>
    <row r="64" spans="2:3">
      <c r="B64" s="169" t="s">
        <v>269</v>
      </c>
      <c r="C64" s="165">
        <v>0.20200000000000001</v>
      </c>
    </row>
    <row r="65" spans="2:3">
      <c r="B65" s="169" t="s">
        <v>270</v>
      </c>
      <c r="C65" s="165">
        <v>0.73250000000000004</v>
      </c>
    </row>
    <row r="66" spans="2:3">
      <c r="B66" s="169" t="s">
        <v>271</v>
      </c>
      <c r="C66" s="165">
        <v>3.2300000000000002E-2</v>
      </c>
    </row>
    <row r="67" spans="2:3">
      <c r="B67" s="169" t="s">
        <v>272</v>
      </c>
      <c r="C67" s="165">
        <v>0.47460000000000002</v>
      </c>
    </row>
    <row r="68" spans="2:3">
      <c r="B68" s="169" t="s">
        <v>273</v>
      </c>
      <c r="C68" s="165">
        <v>0.33660000000000001</v>
      </c>
    </row>
    <row r="69" spans="2:3">
      <c r="B69" s="169" t="s">
        <v>274</v>
      </c>
      <c r="C69" s="165">
        <v>0.79930000000000001</v>
      </c>
    </row>
    <row r="70" spans="2:3">
      <c r="B70" s="169" t="s">
        <v>275</v>
      </c>
      <c r="C70" s="165">
        <v>0.61439999999999995</v>
      </c>
    </row>
    <row r="71" spans="2:3">
      <c r="B71" s="169" t="s">
        <v>276</v>
      </c>
      <c r="C71" s="165">
        <v>0.6744</v>
      </c>
    </row>
    <row r="72" spans="2:3">
      <c r="B72" s="169" t="s">
        <v>277</v>
      </c>
      <c r="C72" s="165">
        <v>0.67769999999999997</v>
      </c>
    </row>
    <row r="73" spans="2:3">
      <c r="B73" s="169" t="s">
        <v>278</v>
      </c>
      <c r="C73" s="165">
        <v>0.50029999999999997</v>
      </c>
    </row>
    <row r="74" spans="2:3">
      <c r="B74" s="169" t="s">
        <v>279</v>
      </c>
      <c r="C74" s="165">
        <v>0.33660000000000001</v>
      </c>
    </row>
    <row r="75" spans="2:3">
      <c r="B75" s="169" t="s">
        <v>280</v>
      </c>
      <c r="C75" s="165">
        <v>0.66930000000000001</v>
      </c>
    </row>
    <row r="76" spans="2:3">
      <c r="B76" s="169" t="s">
        <v>281</v>
      </c>
      <c r="C76" s="165">
        <v>0.14799999999999999</v>
      </c>
    </row>
    <row r="77" spans="2:3">
      <c r="B77" s="169" t="s">
        <v>282</v>
      </c>
      <c r="C77" s="165">
        <v>0.44219999999999998</v>
      </c>
    </row>
    <row r="78" spans="2:3">
      <c r="B78" s="169" t="s">
        <v>283</v>
      </c>
      <c r="C78" s="165">
        <v>6.0949999999999997E-3</v>
      </c>
    </row>
    <row r="79" spans="2:3">
      <c r="B79" s="169" t="s">
        <v>284</v>
      </c>
      <c r="C79" s="165">
        <v>0.17660000000000001</v>
      </c>
    </row>
    <row r="80" spans="2:3">
      <c r="B80" s="169" t="s">
        <v>285</v>
      </c>
      <c r="C80" s="165">
        <v>0.72199999999999998</v>
      </c>
    </row>
    <row r="81" spans="2:3">
      <c r="B81" s="169" t="s">
        <v>286</v>
      </c>
      <c r="C81" s="166">
        <v>2.8060000000000001E-8</v>
      </c>
    </row>
    <row r="82" spans="2:3">
      <c r="B82" s="169" t="s">
        <v>287</v>
      </c>
      <c r="C82" s="165">
        <v>5.2909999999999999E-2</v>
      </c>
    </row>
    <row r="83" spans="2:3">
      <c r="B83" s="169" t="s">
        <v>288</v>
      </c>
      <c r="C83" s="166">
        <v>1.19E-5</v>
      </c>
    </row>
    <row r="84" spans="2:3">
      <c r="B84" s="169" t="s">
        <v>289</v>
      </c>
      <c r="C84" s="165">
        <v>3.5330000000000001E-3</v>
      </c>
    </row>
    <row r="85" spans="2:3">
      <c r="B85" s="169" t="s">
        <v>290</v>
      </c>
      <c r="C85" s="166">
        <v>4.5750000000000001E-5</v>
      </c>
    </row>
    <row r="86" spans="2:3">
      <c r="B86" s="169" t="s">
        <v>291</v>
      </c>
      <c r="C86" s="166">
        <v>1.7649999999999999E-14</v>
      </c>
    </row>
    <row r="87" spans="2:3">
      <c r="B87" s="169" t="s">
        <v>292</v>
      </c>
      <c r="C87" s="166">
        <v>2.2E-16</v>
      </c>
    </row>
    <row r="88" spans="2:3">
      <c r="B88" s="169" t="s">
        <v>293</v>
      </c>
      <c r="C88" s="166">
        <v>2.2E-16</v>
      </c>
    </row>
    <row r="89" spans="2:3">
      <c r="B89" s="169" t="s">
        <v>294</v>
      </c>
      <c r="C89" s="165">
        <v>2.281E-3</v>
      </c>
    </row>
    <row r="90" spans="2:3">
      <c r="B90" s="169" t="s">
        <v>295</v>
      </c>
      <c r="C90" s="165">
        <v>0.39829999999999999</v>
      </c>
    </row>
    <row r="91" spans="2:3">
      <c r="B91" s="169" t="s">
        <v>296</v>
      </c>
      <c r="C91" s="165">
        <v>0.68459999999999999</v>
      </c>
    </row>
    <row r="92" spans="2:3">
      <c r="B92" s="169" t="s">
        <v>297</v>
      </c>
      <c r="C92" s="165">
        <v>2.5999999999999998E-4</v>
      </c>
    </row>
    <row r="93" spans="2:3">
      <c r="B93" s="169" t="s">
        <v>298</v>
      </c>
      <c r="C93" s="165">
        <v>0.17100000000000001</v>
      </c>
    </row>
    <row r="94" spans="2:3">
      <c r="B94" s="169" t="s">
        <v>299</v>
      </c>
      <c r="C94" s="166">
        <v>7.0699999999999997E-5</v>
      </c>
    </row>
    <row r="95" spans="2:3">
      <c r="B95" s="169" t="s">
        <v>300</v>
      </c>
      <c r="C95" s="165">
        <v>0.87949999999999995</v>
      </c>
    </row>
    <row r="96" spans="2:3">
      <c r="B96" s="169" t="s">
        <v>301</v>
      </c>
      <c r="C96" s="165">
        <v>0.73380000000000001</v>
      </c>
    </row>
    <row r="97" spans="2:3">
      <c r="B97" s="169" t="s">
        <v>302</v>
      </c>
      <c r="C97" s="166">
        <v>1.2279999999999999E-7</v>
      </c>
    </row>
    <row r="98" spans="2:3">
      <c r="B98" s="169" t="s">
        <v>303</v>
      </c>
      <c r="C98" s="165">
        <v>1.905E-3</v>
      </c>
    </row>
    <row r="99" spans="2:3">
      <c r="B99" s="169" t="s">
        <v>304</v>
      </c>
      <c r="C99" s="165">
        <v>2.7379999999999999E-4</v>
      </c>
    </row>
    <row r="100" spans="2:3">
      <c r="B100" s="169" t="s">
        <v>305</v>
      </c>
      <c r="C100" s="165">
        <v>0.2364</v>
      </c>
    </row>
    <row r="101" spans="2:3">
      <c r="B101" s="169" t="s">
        <v>306</v>
      </c>
      <c r="C101" s="165">
        <v>0.87390000000000001</v>
      </c>
    </row>
    <row r="102" spans="2:3">
      <c r="B102" s="169" t="s">
        <v>307</v>
      </c>
      <c r="C102" s="165">
        <v>3.388E-2</v>
      </c>
    </row>
    <row r="103" spans="2:3">
      <c r="B103" s="169" t="s">
        <v>308</v>
      </c>
      <c r="C103" s="165">
        <v>1.6789999999999999E-2</v>
      </c>
    </row>
    <row r="104" spans="2:3">
      <c r="B104" s="169" t="s">
        <v>309</v>
      </c>
      <c r="C104" s="165">
        <v>0.77400000000000002</v>
      </c>
    </row>
    <row r="105" spans="2:3">
      <c r="B105" s="169" t="s">
        <v>310</v>
      </c>
      <c r="C105" s="165">
        <v>0.36880000000000002</v>
      </c>
    </row>
    <row r="106" spans="2:3">
      <c r="B106" s="169" t="s">
        <v>311</v>
      </c>
      <c r="C106" s="165">
        <v>0.1497</v>
      </c>
    </row>
    <row r="107" spans="2:3">
      <c r="B107" s="169" t="s">
        <v>312</v>
      </c>
      <c r="C107" s="165">
        <v>0.80030000000000001</v>
      </c>
    </row>
    <row r="108" spans="2:3">
      <c r="B108" s="169" t="s">
        <v>313</v>
      </c>
      <c r="C108" s="165">
        <v>0.19639999999999999</v>
      </c>
    </row>
    <row r="109" spans="2:3">
      <c r="B109" s="169" t="s">
        <v>314</v>
      </c>
      <c r="C109" s="166">
        <v>2.2E-16</v>
      </c>
    </row>
    <row r="110" spans="2:3">
      <c r="B110" s="169" t="s">
        <v>315</v>
      </c>
      <c r="C110" s="165">
        <v>1.908E-3</v>
      </c>
    </row>
    <row r="111" spans="2:3">
      <c r="B111" s="169" t="s">
        <v>316</v>
      </c>
      <c r="C111" s="166">
        <v>3.1250000000000003E-7</v>
      </c>
    </row>
    <row r="112" spans="2:3">
      <c r="B112" s="169" t="s">
        <v>317</v>
      </c>
      <c r="C112" s="165">
        <v>9.887E-2</v>
      </c>
    </row>
    <row r="113" spans="2:3">
      <c r="B113" s="169" t="s">
        <v>318</v>
      </c>
      <c r="C113" s="165">
        <v>1.917E-2</v>
      </c>
    </row>
    <row r="114" spans="2:3">
      <c r="B114" s="169" t="s">
        <v>319</v>
      </c>
      <c r="C114" s="165">
        <v>0.9506</v>
      </c>
    </row>
    <row r="115" spans="2:3">
      <c r="B115" s="169" t="s">
        <v>320</v>
      </c>
      <c r="C115" s="165">
        <v>0.85329999999999995</v>
      </c>
    </row>
    <row r="116" spans="2:3">
      <c r="B116" s="169" t="s">
        <v>321</v>
      </c>
      <c r="C116" s="165">
        <v>0.54610000000000003</v>
      </c>
    </row>
    <row r="117" spans="2:3">
      <c r="B117" s="169" t="s">
        <v>322</v>
      </c>
      <c r="C117" s="165">
        <v>2.998E-2</v>
      </c>
    </row>
    <row r="118" spans="2:3">
      <c r="B118" s="169" t="s">
        <v>323</v>
      </c>
      <c r="C118" s="165">
        <v>0.71889999999999998</v>
      </c>
    </row>
    <row r="119" spans="2:3">
      <c r="B119" s="169" t="s">
        <v>324</v>
      </c>
      <c r="C119" s="165">
        <v>1.7479999999999999E-2</v>
      </c>
    </row>
    <row r="120" spans="2:3">
      <c r="B120" s="169" t="s">
        <v>325</v>
      </c>
      <c r="C120" s="165">
        <v>0.1865</v>
      </c>
    </row>
    <row r="121" spans="2:3">
      <c r="B121" s="169" t="s">
        <v>326</v>
      </c>
      <c r="C121" s="165">
        <v>8.7709999999999996E-2</v>
      </c>
    </row>
    <row r="122" spans="2:3">
      <c r="B122" s="169" t="s">
        <v>327</v>
      </c>
      <c r="C122" s="165">
        <v>0.39710000000000001</v>
      </c>
    </row>
    <row r="123" spans="2:3">
      <c r="B123" s="169" t="s">
        <v>328</v>
      </c>
      <c r="C123" s="165">
        <v>0.56440000000000001</v>
      </c>
    </row>
    <row r="124" spans="2:3">
      <c r="B124" s="169" t="s">
        <v>329</v>
      </c>
      <c r="C124" s="165">
        <v>0.84460000000000002</v>
      </c>
    </row>
    <row r="125" spans="2:3">
      <c r="B125" s="169" t="s">
        <v>330</v>
      </c>
      <c r="C125" s="165">
        <v>0.87960000000000005</v>
      </c>
    </row>
    <row r="126" spans="2:3">
      <c r="B126" s="170" t="s">
        <v>160</v>
      </c>
      <c r="C126" s="165">
        <v>9.919E-2</v>
      </c>
    </row>
    <row r="127" spans="2:3">
      <c r="B127" s="170" t="s">
        <v>79</v>
      </c>
      <c r="C127" s="165">
        <v>0.7833</v>
      </c>
    </row>
    <row r="128" spans="2:3">
      <c r="B128" s="170" t="s">
        <v>86</v>
      </c>
      <c r="C128" s="165">
        <v>0.17069999999999999</v>
      </c>
    </row>
    <row r="129" spans="2:3">
      <c r="B129" s="170" t="s">
        <v>87</v>
      </c>
      <c r="C129" s="165">
        <v>1.1400000000000001E-4</v>
      </c>
    </row>
    <row r="130" spans="2:3">
      <c r="B130" s="170" t="s">
        <v>88</v>
      </c>
      <c r="C130" s="165">
        <v>1.065E-4</v>
      </c>
    </row>
    <row r="131" spans="2:3">
      <c r="B131" s="170" t="s">
        <v>90</v>
      </c>
      <c r="C131" s="165">
        <v>0.2414</v>
      </c>
    </row>
    <row r="132" spans="2:3">
      <c r="B132" s="170" t="s">
        <v>95</v>
      </c>
      <c r="C132" s="165">
        <v>0.19520000000000001</v>
      </c>
    </row>
    <row r="133" spans="2:3">
      <c r="B133" s="170" t="s">
        <v>100</v>
      </c>
      <c r="C133" s="165">
        <v>0.61539999999999995</v>
      </c>
    </row>
    <row r="134" spans="2:3">
      <c r="B134" s="170" t="s">
        <v>107</v>
      </c>
      <c r="C134" s="165">
        <v>0.14779999999999999</v>
      </c>
    </row>
    <row r="135" spans="2:3">
      <c r="B135" s="170" t="s">
        <v>109</v>
      </c>
      <c r="C135" s="165">
        <v>7.2800000000000004E-2</v>
      </c>
    </row>
    <row r="136" spans="2:3">
      <c r="B136" s="170" t="s">
        <v>110</v>
      </c>
      <c r="C136" s="165">
        <v>0.37059999999999998</v>
      </c>
    </row>
    <row r="137" spans="2:3">
      <c r="B137" s="170" t="s">
        <v>111</v>
      </c>
      <c r="C137" s="165">
        <v>0.35339999999999999</v>
      </c>
    </row>
    <row r="138" spans="2:3">
      <c r="B138" s="170" t="s">
        <v>112</v>
      </c>
      <c r="C138" s="165">
        <v>0.64370000000000005</v>
      </c>
    </row>
    <row r="139" spans="2:3">
      <c r="B139" s="170" t="s">
        <v>114</v>
      </c>
      <c r="C139" s="165">
        <v>0.23200000000000001</v>
      </c>
    </row>
    <row r="140" spans="2:3">
      <c r="B140" s="170" t="s">
        <v>115</v>
      </c>
      <c r="C140" s="165">
        <v>0.41039999999999999</v>
      </c>
    </row>
    <row r="141" spans="2:3">
      <c r="B141" s="170" t="s">
        <v>116</v>
      </c>
      <c r="C141" s="165">
        <v>0.77590000000000003</v>
      </c>
    </row>
    <row r="142" spans="2:3">
      <c r="B142" s="170" t="s">
        <v>117</v>
      </c>
      <c r="C142" s="165">
        <v>0.38769999999999999</v>
      </c>
    </row>
    <row r="143" spans="2:3">
      <c r="B143" s="170" t="s">
        <v>118</v>
      </c>
      <c r="C143" s="165">
        <v>0.91100000000000003</v>
      </c>
    </row>
    <row r="144" spans="2:3">
      <c r="B144" s="170" t="s">
        <v>119</v>
      </c>
      <c r="C144" s="165">
        <v>1.104E-4</v>
      </c>
    </row>
    <row r="145" spans="2:3">
      <c r="B145" s="170" t="s">
        <v>331</v>
      </c>
      <c r="C145" s="165">
        <v>0.13239999999999999</v>
      </c>
    </row>
    <row r="146" spans="2:3">
      <c r="B146" s="170" t="s">
        <v>121</v>
      </c>
      <c r="C146" s="165">
        <v>2.4250000000000001E-2</v>
      </c>
    </row>
    <row r="147" spans="2:3">
      <c r="B147" s="170" t="s">
        <v>125</v>
      </c>
      <c r="C147" s="165">
        <v>2.3120000000000001E-4</v>
      </c>
    </row>
    <row r="148" spans="2:3">
      <c r="B148" s="170" t="s">
        <v>126</v>
      </c>
      <c r="C148" s="165">
        <v>2.8160000000000001E-4</v>
      </c>
    </row>
    <row r="149" spans="2:3">
      <c r="B149" s="170" t="s">
        <v>128</v>
      </c>
      <c r="C149" s="166">
        <v>1.2300000000000001E-6</v>
      </c>
    </row>
    <row r="150" spans="2:3">
      <c r="B150" s="170" t="s">
        <v>134</v>
      </c>
      <c r="C150" s="165">
        <v>0.1865</v>
      </c>
    </row>
    <row r="151" spans="2:3">
      <c r="B151" s="170" t="s">
        <v>135</v>
      </c>
      <c r="C151" s="165">
        <v>2.127E-3</v>
      </c>
    </row>
    <row r="152" spans="2:3">
      <c r="B152" s="170" t="s">
        <v>136</v>
      </c>
      <c r="C152" s="165">
        <v>5.1369999999999999E-2</v>
      </c>
    </row>
    <row r="153" spans="2:3">
      <c r="B153" s="170" t="s">
        <v>137</v>
      </c>
      <c r="C153" s="166">
        <v>2.2E-16</v>
      </c>
    </row>
    <row r="154" spans="2:3">
      <c r="B154" s="170" t="s">
        <v>138</v>
      </c>
      <c r="C154" s="166">
        <v>2.2E-16</v>
      </c>
    </row>
    <row r="155" spans="2:3">
      <c r="B155" s="170" t="s">
        <v>139</v>
      </c>
      <c r="C155" s="166">
        <v>7.8359999999999992E-6</v>
      </c>
    </row>
    <row r="156" spans="2:3">
      <c r="B156" s="170" t="s">
        <v>140</v>
      </c>
      <c r="C156" s="165">
        <v>1.82E-3</v>
      </c>
    </row>
    <row r="157" spans="2:3">
      <c r="B157" s="170" t="s">
        <v>141</v>
      </c>
      <c r="C157" s="165">
        <v>2.398E-3</v>
      </c>
    </row>
    <row r="158" spans="2:3">
      <c r="B158" s="170" t="s">
        <v>142</v>
      </c>
      <c r="C158" s="165">
        <v>2.3609999999999998E-3</v>
      </c>
    </row>
    <row r="159" spans="2:3">
      <c r="B159" s="170" t="s">
        <v>143</v>
      </c>
      <c r="C159" s="166">
        <v>7.3789999999999996E-7</v>
      </c>
    </row>
    <row r="160" spans="2:3">
      <c r="B160" s="170" t="s">
        <v>144</v>
      </c>
      <c r="C160" s="166">
        <v>1.2630000000000001E-9</v>
      </c>
    </row>
    <row r="161" spans="2:3">
      <c r="B161" s="170" t="s">
        <v>145</v>
      </c>
      <c r="C161" s="166">
        <v>2.2E-16</v>
      </c>
    </row>
    <row r="162" spans="2:3">
      <c r="B162" s="170" t="s">
        <v>146</v>
      </c>
      <c r="C162" s="166">
        <v>3.5420000000000003E-5</v>
      </c>
    </row>
    <row r="163" spans="2:3">
      <c r="B163" s="170" t="s">
        <v>147</v>
      </c>
      <c r="C163" s="165">
        <v>2.3300000000000001E-2</v>
      </c>
    </row>
    <row r="164" spans="2:3">
      <c r="B164" s="170" t="s">
        <v>148</v>
      </c>
      <c r="C164" s="165">
        <v>0.64870000000000005</v>
      </c>
    </row>
    <row r="165" spans="2:3">
      <c r="B165" s="170" t="s">
        <v>152</v>
      </c>
      <c r="C165" s="165">
        <v>0.495</v>
      </c>
    </row>
    <row r="166" spans="2:3">
      <c r="B166" s="170" t="s">
        <v>153</v>
      </c>
      <c r="C166" s="165">
        <v>6.9309999999999997E-2</v>
      </c>
    </row>
    <row r="167" spans="2:3">
      <c r="B167" s="170" t="s">
        <v>154</v>
      </c>
      <c r="C167" s="166">
        <v>1.006E-5</v>
      </c>
    </row>
    <row r="168" spans="2:3">
      <c r="B168" s="170" t="s">
        <v>155</v>
      </c>
      <c r="C168" s="166">
        <v>2.2E-16</v>
      </c>
    </row>
    <row r="169" spans="2:3">
      <c r="B169" s="170" t="s">
        <v>157</v>
      </c>
      <c r="C169" s="165">
        <v>0.78249999999999997</v>
      </c>
    </row>
    <row r="170" spans="2:3">
      <c r="B170" s="170" t="s">
        <v>158</v>
      </c>
      <c r="C170" s="165">
        <v>1.5980000000000001E-4</v>
      </c>
    </row>
    <row r="171" spans="2:3">
      <c r="B171" s="170" t="s">
        <v>161</v>
      </c>
      <c r="C171" s="165">
        <v>1.1299999999999999E-3</v>
      </c>
    </row>
    <row r="172" spans="2:3">
      <c r="B172" s="170" t="s">
        <v>162</v>
      </c>
      <c r="C172" s="166">
        <v>8.4110000000000006E-5</v>
      </c>
    </row>
    <row r="173" spans="2:3" ht="15.75" thickBot="1">
      <c r="B173" s="171" t="s">
        <v>163</v>
      </c>
      <c r="C173" s="167">
        <v>1.122E-7</v>
      </c>
    </row>
  </sheetData>
  <conditionalFormatting sqref="C3:C173">
    <cfRule type="cellIs" dxfId="1" priority="1" operator="greaterThan">
      <formula>0.05</formula>
    </cfRule>
    <cfRule type="cellIs" dxfId="0" priority="2" operator="lessThanOrEqual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13" sqref="A13"/>
    </sheetView>
  </sheetViews>
  <sheetFormatPr defaultRowHeight="15"/>
  <cols>
    <col min="1" max="1" width="9.140625" style="14"/>
    <col min="2" max="9" width="32" style="14" bestFit="1" customWidth="1"/>
    <col min="10" max="10" width="32" style="177" bestFit="1" customWidth="1"/>
    <col min="11" max="11" width="9.140625" style="14"/>
    <col min="12" max="12" width="30.28515625" style="14" bestFit="1" customWidth="1"/>
    <col min="13" max="13" width="9.140625" style="14"/>
    <col min="14" max="14" width="1.85546875" style="14" bestFit="1" customWidth="1"/>
    <col min="15" max="16384" width="9.140625" style="14"/>
  </cols>
  <sheetData>
    <row r="1" spans="2:14" ht="10.5" customHeight="1"/>
    <row r="2" spans="2:14" ht="15.75" thickBot="1">
      <c r="B2" s="174" t="s">
        <v>230</v>
      </c>
      <c r="C2" s="174" t="s">
        <v>230</v>
      </c>
      <c r="D2" s="174" t="s">
        <v>230</v>
      </c>
      <c r="E2" s="174" t="s">
        <v>230</v>
      </c>
      <c r="F2" s="174" t="s">
        <v>230</v>
      </c>
      <c r="G2" s="174" t="s">
        <v>230</v>
      </c>
      <c r="H2" s="174" t="s">
        <v>230</v>
      </c>
      <c r="I2" s="174" t="s">
        <v>230</v>
      </c>
      <c r="J2" s="174" t="s">
        <v>230</v>
      </c>
      <c r="N2" s="14" t="s">
        <v>332</v>
      </c>
    </row>
    <row r="3" spans="2:14" ht="15.75" thickBot="1">
      <c r="B3" s="174" t="s">
        <v>231</v>
      </c>
      <c r="C3" s="174" t="s">
        <v>231</v>
      </c>
      <c r="D3" s="174" t="s">
        <v>231</v>
      </c>
      <c r="E3" s="174" t="s">
        <v>231</v>
      </c>
      <c r="F3" s="174" t="s">
        <v>231</v>
      </c>
      <c r="G3" s="174" t="s">
        <v>231</v>
      </c>
      <c r="H3" s="174" t="s">
        <v>231</v>
      </c>
      <c r="I3" s="174" t="s">
        <v>231</v>
      </c>
      <c r="J3" s="174" t="s">
        <v>231</v>
      </c>
    </row>
    <row r="4" spans="2:14" ht="15.75" thickBot="1">
      <c r="B4" s="174" t="s">
        <v>234</v>
      </c>
      <c r="C4" s="174" t="s">
        <v>234</v>
      </c>
      <c r="D4" s="174" t="s">
        <v>234</v>
      </c>
      <c r="E4" s="174" t="s">
        <v>234</v>
      </c>
      <c r="F4" s="174" t="s">
        <v>234</v>
      </c>
      <c r="G4" s="174" t="s">
        <v>234</v>
      </c>
      <c r="H4" s="174" t="s">
        <v>234</v>
      </c>
      <c r="I4" s="174" t="s">
        <v>234</v>
      </c>
      <c r="J4" s="175" t="s">
        <v>234</v>
      </c>
    </row>
    <row r="5" spans="2:14" ht="15.75" thickBot="1">
      <c r="B5" s="174" t="s">
        <v>235</v>
      </c>
      <c r="C5" s="174" t="s">
        <v>235</v>
      </c>
      <c r="D5" s="174" t="s">
        <v>235</v>
      </c>
      <c r="E5" s="174" t="s">
        <v>235</v>
      </c>
      <c r="F5" s="174" t="s">
        <v>235</v>
      </c>
      <c r="G5" s="174" t="s">
        <v>235</v>
      </c>
      <c r="H5" s="175" t="s">
        <v>235</v>
      </c>
      <c r="I5" s="175" t="s">
        <v>235</v>
      </c>
      <c r="J5" s="175" t="s">
        <v>235</v>
      </c>
    </row>
    <row r="6" spans="2:14" ht="15.75" thickBot="1">
      <c r="B6" s="174" t="s">
        <v>238</v>
      </c>
      <c r="C6" s="174" t="s">
        <v>238</v>
      </c>
      <c r="D6" s="174" t="s">
        <v>238</v>
      </c>
      <c r="E6" s="174" t="s">
        <v>238</v>
      </c>
      <c r="F6" s="175" t="s">
        <v>238</v>
      </c>
      <c r="G6" s="175" t="s">
        <v>238</v>
      </c>
      <c r="H6" s="175" t="s">
        <v>238</v>
      </c>
      <c r="I6" s="175" t="s">
        <v>238</v>
      </c>
      <c r="J6" s="175" t="s">
        <v>238</v>
      </c>
    </row>
    <row r="7" spans="2:14" ht="15.75" thickBot="1">
      <c r="B7" s="174" t="s">
        <v>308</v>
      </c>
      <c r="C7" s="174" t="s">
        <v>308</v>
      </c>
      <c r="D7" s="174" t="s">
        <v>308</v>
      </c>
      <c r="E7" s="174" t="s">
        <v>308</v>
      </c>
      <c r="F7" s="174" t="s">
        <v>308</v>
      </c>
      <c r="G7" s="175" t="s">
        <v>308</v>
      </c>
      <c r="H7" s="175" t="s">
        <v>308</v>
      </c>
      <c r="I7" s="175" t="s">
        <v>308</v>
      </c>
      <c r="J7" s="175" t="s">
        <v>308</v>
      </c>
    </row>
    <row r="8" spans="2:14" ht="15.75" thickBot="1">
      <c r="B8" s="174" t="s">
        <v>314</v>
      </c>
      <c r="C8" s="174" t="s">
        <v>314</v>
      </c>
      <c r="D8" s="174" t="s">
        <v>314</v>
      </c>
      <c r="E8" s="174" t="s">
        <v>314</v>
      </c>
      <c r="F8" s="174" t="s">
        <v>314</v>
      </c>
      <c r="G8" s="174" t="s">
        <v>314</v>
      </c>
      <c r="H8" s="174" t="s">
        <v>314</v>
      </c>
      <c r="I8" s="174" t="s">
        <v>314</v>
      </c>
      <c r="J8" s="174" t="s">
        <v>314</v>
      </c>
    </row>
    <row r="9" spans="2:14" ht="15.75" thickBot="1">
      <c r="B9" s="174" t="s">
        <v>315</v>
      </c>
      <c r="C9" s="174" t="s">
        <v>315</v>
      </c>
      <c r="D9" s="174" t="s">
        <v>315</v>
      </c>
      <c r="E9" s="174" t="s">
        <v>315</v>
      </c>
      <c r="F9" s="174" t="s">
        <v>315</v>
      </c>
      <c r="G9" s="174" t="s">
        <v>315</v>
      </c>
      <c r="H9" s="174" t="s">
        <v>315</v>
      </c>
      <c r="I9" s="175" t="s">
        <v>315</v>
      </c>
      <c r="J9" s="175" t="s">
        <v>315</v>
      </c>
    </row>
    <row r="10" spans="2:14" ht="15.75" thickBot="1">
      <c r="B10" s="174" t="s">
        <v>316</v>
      </c>
      <c r="C10" s="174" t="s">
        <v>316</v>
      </c>
      <c r="D10" s="174" t="s">
        <v>316</v>
      </c>
      <c r="E10" s="174" t="s">
        <v>316</v>
      </c>
      <c r="F10" s="174" t="s">
        <v>316</v>
      </c>
      <c r="G10" s="174" t="s">
        <v>316</v>
      </c>
      <c r="H10" s="174" t="s">
        <v>316</v>
      </c>
      <c r="I10" s="174" t="s">
        <v>316</v>
      </c>
      <c r="J10" s="174" t="s">
        <v>316</v>
      </c>
    </row>
    <row r="11" spans="2:14" ht="15.75" thickBot="1">
      <c r="B11" s="174" t="s">
        <v>318</v>
      </c>
      <c r="C11" s="174" t="s">
        <v>318</v>
      </c>
      <c r="D11" s="174" t="s">
        <v>318</v>
      </c>
      <c r="E11" s="174" t="s">
        <v>318</v>
      </c>
      <c r="F11" s="175" t="s">
        <v>318</v>
      </c>
      <c r="G11" s="175" t="s">
        <v>318</v>
      </c>
      <c r="H11" s="175" t="s">
        <v>318</v>
      </c>
      <c r="I11" s="175" t="s">
        <v>318</v>
      </c>
      <c r="J11" s="175" t="s">
        <v>318</v>
      </c>
    </row>
    <row r="12" spans="2:14" ht="15.75" thickBot="1">
      <c r="B12" s="174" t="s">
        <v>142</v>
      </c>
      <c r="C12" s="174" t="s">
        <v>142</v>
      </c>
      <c r="D12" s="174" t="s">
        <v>142</v>
      </c>
      <c r="E12" s="175" t="s">
        <v>142</v>
      </c>
      <c r="F12" s="175" t="s">
        <v>142</v>
      </c>
      <c r="G12" s="175" t="s">
        <v>142</v>
      </c>
      <c r="H12" s="175" t="s">
        <v>142</v>
      </c>
      <c r="I12" s="175" t="s">
        <v>142</v>
      </c>
      <c r="J12" s="175" t="s">
        <v>142</v>
      </c>
    </row>
    <row r="13" spans="2:14" ht="15.75" thickBot="1">
      <c r="B13" s="174" t="s">
        <v>45</v>
      </c>
      <c r="C13" s="174" t="s">
        <v>45</v>
      </c>
      <c r="D13" s="174" t="s">
        <v>45</v>
      </c>
      <c r="E13" s="174" t="s">
        <v>45</v>
      </c>
      <c r="F13" s="174" t="s">
        <v>45</v>
      </c>
      <c r="G13" s="174" t="s">
        <v>45</v>
      </c>
      <c r="H13" s="174" t="s">
        <v>45</v>
      </c>
      <c r="I13" s="174" t="s">
        <v>45</v>
      </c>
      <c r="J13" s="174" t="s">
        <v>45</v>
      </c>
    </row>
    <row r="14" spans="2:14" ht="15.75" thickBot="1">
      <c r="B14" s="174" t="s">
        <v>58</v>
      </c>
      <c r="C14" s="174" t="s">
        <v>58</v>
      </c>
      <c r="D14" s="174" t="s">
        <v>58</v>
      </c>
      <c r="E14" s="174" t="s">
        <v>58</v>
      </c>
      <c r="F14" s="174" t="s">
        <v>58</v>
      </c>
      <c r="G14" s="174" t="s">
        <v>58</v>
      </c>
      <c r="H14" s="174" t="s">
        <v>58</v>
      </c>
      <c r="I14" s="174" t="s">
        <v>58</v>
      </c>
      <c r="J14" s="174" t="s">
        <v>58</v>
      </c>
    </row>
    <row r="15" spans="2:14" ht="15.75" thickBot="1">
      <c r="B15" s="174" t="s">
        <v>51</v>
      </c>
      <c r="C15" s="174" t="s">
        <v>51</v>
      </c>
      <c r="D15" s="174" t="s">
        <v>51</v>
      </c>
      <c r="E15" s="174" t="s">
        <v>51</v>
      </c>
      <c r="F15" s="174" t="s">
        <v>51</v>
      </c>
      <c r="G15" s="174" t="s">
        <v>51</v>
      </c>
      <c r="H15" s="174" t="s">
        <v>51</v>
      </c>
      <c r="I15" s="174" t="s">
        <v>51</v>
      </c>
      <c r="J15" s="174" t="s">
        <v>51</v>
      </c>
    </row>
    <row r="16" spans="2:14" ht="15.75" thickBot="1">
      <c r="B16" s="174" t="s">
        <v>35</v>
      </c>
      <c r="C16" s="174" t="s">
        <v>35</v>
      </c>
      <c r="D16" s="175" t="s">
        <v>35</v>
      </c>
      <c r="E16" s="175" t="s">
        <v>35</v>
      </c>
      <c r="F16" s="175" t="s">
        <v>35</v>
      </c>
      <c r="G16" s="175" t="s">
        <v>35</v>
      </c>
      <c r="H16" s="175" t="s">
        <v>35</v>
      </c>
      <c r="I16" s="175" t="s">
        <v>35</v>
      </c>
      <c r="J16" s="175" t="s">
        <v>35</v>
      </c>
    </row>
    <row r="17" spans="1:10" ht="15.75" thickBot="1">
      <c r="B17" s="174" t="s">
        <v>46</v>
      </c>
      <c r="C17" s="174" t="s">
        <v>46</v>
      </c>
      <c r="D17" s="174" t="s">
        <v>46</v>
      </c>
      <c r="E17" s="174" t="s">
        <v>46</v>
      </c>
      <c r="F17" s="174" t="s">
        <v>46</v>
      </c>
      <c r="G17" s="174" t="s">
        <v>46</v>
      </c>
      <c r="H17" s="174" t="s">
        <v>46</v>
      </c>
      <c r="I17" s="174" t="s">
        <v>46</v>
      </c>
      <c r="J17" s="174" t="s">
        <v>46</v>
      </c>
    </row>
    <row r="18" spans="1:10" ht="15.75" thickBot="1">
      <c r="B18" s="174" t="s">
        <v>47</v>
      </c>
      <c r="C18" s="174" t="s">
        <v>47</v>
      </c>
      <c r="D18" s="174" t="s">
        <v>47</v>
      </c>
      <c r="E18" s="174" t="s">
        <v>47</v>
      </c>
      <c r="F18" s="174" t="s">
        <v>47</v>
      </c>
      <c r="G18" s="174" t="s">
        <v>47</v>
      </c>
      <c r="H18" s="174" t="s">
        <v>47</v>
      </c>
      <c r="I18" s="174" t="s">
        <v>47</v>
      </c>
      <c r="J18" s="174" t="s">
        <v>47</v>
      </c>
    </row>
    <row r="19" spans="1:10" ht="15.75" thickBot="1">
      <c r="B19" s="174" t="s">
        <v>298</v>
      </c>
      <c r="C19" s="176" t="s">
        <v>298</v>
      </c>
      <c r="D19" s="176" t="s">
        <v>298</v>
      </c>
      <c r="E19" s="176" t="s">
        <v>298</v>
      </c>
      <c r="F19" s="176" t="s">
        <v>298</v>
      </c>
      <c r="G19" s="176" t="s">
        <v>298</v>
      </c>
      <c r="H19" s="176" t="s">
        <v>298</v>
      </c>
      <c r="I19" s="176" t="s">
        <v>298</v>
      </c>
      <c r="J19" s="176" t="s">
        <v>298</v>
      </c>
    </row>
    <row r="20" spans="1:10" ht="15.75" thickBot="1">
      <c r="B20" s="174" t="s">
        <v>296</v>
      </c>
      <c r="C20" s="176" t="s">
        <v>296</v>
      </c>
      <c r="D20" s="176" t="s">
        <v>296</v>
      </c>
      <c r="E20" s="176" t="s">
        <v>296</v>
      </c>
      <c r="F20" s="176" t="s">
        <v>296</v>
      </c>
      <c r="G20" s="176" t="s">
        <v>296</v>
      </c>
      <c r="H20" s="176" t="s">
        <v>296</v>
      </c>
      <c r="I20" s="176" t="s">
        <v>296</v>
      </c>
      <c r="J20" s="176" t="s">
        <v>296</v>
      </c>
    </row>
    <row r="21" spans="1:10" ht="6" customHeight="1" thickBot="1">
      <c r="B21" s="195"/>
      <c r="C21" s="196"/>
      <c r="D21" s="196"/>
      <c r="E21" s="196"/>
      <c r="F21" s="196"/>
      <c r="G21" s="196"/>
      <c r="H21" s="196"/>
      <c r="I21" s="196"/>
      <c r="J21" s="197"/>
    </row>
    <row r="22" spans="1:10" ht="15.75" thickBot="1">
      <c r="A22" s="179" t="s">
        <v>333</v>
      </c>
      <c r="B22" s="180">
        <v>0.68389999999999995</v>
      </c>
      <c r="C22" s="181">
        <v>0.68310000000000004</v>
      </c>
      <c r="D22" s="181">
        <v>0.68269999999999997</v>
      </c>
      <c r="E22" s="181">
        <v>0.68200000000000005</v>
      </c>
      <c r="F22" s="181">
        <v>0.68130000000000002</v>
      </c>
      <c r="G22" s="182">
        <v>0.68030000000000002</v>
      </c>
      <c r="H22" s="181">
        <v>0.67979999999999996</v>
      </c>
      <c r="I22" s="183">
        <v>0.6784</v>
      </c>
      <c r="J22" s="184">
        <v>0.65849999999999997</v>
      </c>
    </row>
    <row r="23" spans="1:10" ht="15.75" thickBot="1">
      <c r="A23" s="178" t="s">
        <v>334</v>
      </c>
      <c r="B23" s="180">
        <v>0.68220000000000003</v>
      </c>
      <c r="C23" s="181">
        <v>0.68149999999999999</v>
      </c>
      <c r="D23" s="182">
        <v>0.68120000000000003</v>
      </c>
      <c r="E23" s="181">
        <v>0.68059999999999998</v>
      </c>
      <c r="F23" s="182">
        <v>0.68010000000000004</v>
      </c>
      <c r="G23" s="181">
        <v>0.67920000000000003</v>
      </c>
      <c r="H23" s="181">
        <v>0.67879999999999996</v>
      </c>
      <c r="I23" s="183">
        <v>0.67749999999999999</v>
      </c>
      <c r="J23" s="184">
        <v>0.65759999999999996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O28"/>
  <sheetViews>
    <sheetView topLeftCell="A13" workbookViewId="0">
      <selection activeCell="B19" sqref="B19:I28"/>
    </sheetView>
  </sheetViews>
  <sheetFormatPr defaultRowHeight="15"/>
  <cols>
    <col min="1" max="1" width="3.5703125" style="14" customWidth="1"/>
    <col min="2" max="2" width="27.5703125" style="14" customWidth="1"/>
    <col min="3" max="3" width="45.140625" style="14" customWidth="1"/>
    <col min="4" max="4" width="9.140625" style="14"/>
    <col min="5" max="5" width="9.5703125" style="14" customWidth="1"/>
    <col min="6" max="6" width="9.140625" style="14"/>
    <col min="7" max="7" width="11.7109375" style="14" customWidth="1"/>
    <col min="8" max="8" width="9.140625" style="14"/>
    <col min="9" max="9" width="11.85546875" style="14" customWidth="1"/>
    <col min="10" max="10" width="9.5703125" style="14" customWidth="1"/>
    <col min="11" max="11" width="2.7109375" style="14" customWidth="1"/>
    <col min="12" max="13" width="9.140625" style="14"/>
    <col min="14" max="14" width="10.28515625" style="14" customWidth="1"/>
    <col min="15" max="16384" width="9.140625" style="14"/>
  </cols>
  <sheetData>
    <row r="1" spans="2:15" ht="15.75" thickBot="1"/>
    <row r="2" spans="2:15" ht="15.75" thickBot="1">
      <c r="B2" s="242" t="s">
        <v>337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4"/>
    </row>
    <row r="3" spans="2:15" ht="15.75" thickBot="1"/>
    <row r="4" spans="2:15" ht="15.75" thickBot="1">
      <c r="F4" s="240" t="s">
        <v>336</v>
      </c>
      <c r="G4" s="241"/>
      <c r="I4" s="240" t="s">
        <v>335</v>
      </c>
      <c r="J4" s="241"/>
    </row>
    <row r="5" spans="2:15" ht="15.75" thickBot="1">
      <c r="F5" s="179" t="s">
        <v>333</v>
      </c>
      <c r="G5" s="193">
        <v>0.6784</v>
      </c>
      <c r="I5" s="179" t="s">
        <v>333</v>
      </c>
      <c r="J5" s="194">
        <v>0.68389999999999995</v>
      </c>
    </row>
    <row r="6" spans="2:15" ht="15.75" thickBot="1">
      <c r="F6" s="178" t="s">
        <v>334</v>
      </c>
      <c r="G6" s="193">
        <v>0.67749999999999999</v>
      </c>
      <c r="I6" s="178" t="s">
        <v>334</v>
      </c>
      <c r="J6" s="194">
        <v>0.68220000000000003</v>
      </c>
    </row>
    <row r="12" spans="2:15" ht="15.75" thickBot="1"/>
    <row r="13" spans="2:15" ht="15.75" thickBot="1">
      <c r="B13" s="201" t="s">
        <v>338</v>
      </c>
    </row>
    <row r="14" spans="2:15" ht="15.75" thickBot="1"/>
    <row r="15" spans="2:15" ht="15.75" thickBot="1">
      <c r="B15" s="245" t="s">
        <v>344</v>
      </c>
      <c r="C15" s="246"/>
      <c r="D15" s="246"/>
      <c r="E15" s="246"/>
      <c r="F15" s="246"/>
      <c r="G15" s="246"/>
      <c r="H15" s="246"/>
      <c r="I15" s="246"/>
      <c r="J15" s="247"/>
      <c r="L15" s="199"/>
      <c r="M15" s="199"/>
      <c r="N15" s="199"/>
      <c r="O15" s="199"/>
    </row>
    <row r="16" spans="2:15" ht="26.25" thickBot="1">
      <c r="B16" s="248" t="s">
        <v>41</v>
      </c>
      <c r="C16" s="248" t="s">
        <v>42</v>
      </c>
      <c r="D16" s="248" t="s">
        <v>345</v>
      </c>
      <c r="E16" s="189" t="s">
        <v>346</v>
      </c>
      <c r="F16" s="189" t="s">
        <v>347</v>
      </c>
      <c r="G16" s="248" t="s">
        <v>348</v>
      </c>
      <c r="H16" s="248" t="s">
        <v>349</v>
      </c>
      <c r="I16" s="189" t="s">
        <v>350</v>
      </c>
      <c r="J16" s="189" t="s">
        <v>351</v>
      </c>
      <c r="K16" s="198"/>
      <c r="L16" s="187" t="s">
        <v>339</v>
      </c>
      <c r="M16" s="185">
        <v>0.37375999999999998</v>
      </c>
      <c r="N16" s="187" t="s">
        <v>340</v>
      </c>
      <c r="O16" s="185">
        <v>0.6784</v>
      </c>
    </row>
    <row r="17" spans="2:15" ht="26.25" thickBot="1">
      <c r="B17" s="249"/>
      <c r="C17" s="249"/>
      <c r="D17" s="249"/>
      <c r="E17" s="191" t="s">
        <v>352</v>
      </c>
      <c r="F17" s="191" t="s">
        <v>353</v>
      </c>
      <c r="G17" s="249"/>
      <c r="H17" s="249"/>
      <c r="I17" s="191" t="s">
        <v>352</v>
      </c>
      <c r="J17" s="191" t="s">
        <v>354</v>
      </c>
      <c r="K17" s="198"/>
      <c r="L17" s="187" t="s">
        <v>341</v>
      </c>
      <c r="M17" s="185">
        <v>5.9963699999999998</v>
      </c>
      <c r="N17" s="187" t="s">
        <v>342</v>
      </c>
      <c r="O17" s="186">
        <v>0.67749999999999999</v>
      </c>
    </row>
    <row r="18" spans="2:15" ht="26.25" thickBot="1">
      <c r="B18" s="222" t="s">
        <v>355</v>
      </c>
      <c r="C18" s="219" t="s">
        <v>355</v>
      </c>
      <c r="D18" s="225">
        <v>1</v>
      </c>
      <c r="E18" s="225">
        <v>3.6041799999999999</v>
      </c>
      <c r="F18" s="225">
        <v>4.6620000000000002E-2</v>
      </c>
      <c r="G18" s="225">
        <v>77.31</v>
      </c>
      <c r="H18" s="225" t="s">
        <v>356</v>
      </c>
      <c r="I18" s="225">
        <v>0</v>
      </c>
      <c r="J18" s="226">
        <v>0</v>
      </c>
      <c r="K18" s="198"/>
      <c r="L18" s="188" t="s">
        <v>343</v>
      </c>
      <c r="M18" s="185">
        <v>6.2331700000000003</v>
      </c>
      <c r="N18" s="200"/>
    </row>
    <row r="19" spans="2:15">
      <c r="B19" s="223" t="s">
        <v>230</v>
      </c>
      <c r="C19" s="220" t="s">
        <v>366</v>
      </c>
      <c r="D19" s="227">
        <v>1</v>
      </c>
      <c r="E19" s="227">
        <v>0.45709</v>
      </c>
      <c r="F19" s="227">
        <v>1.7579999999999998E-2</v>
      </c>
      <c r="G19" s="227">
        <v>26</v>
      </c>
      <c r="H19" s="227" t="s">
        <v>356</v>
      </c>
      <c r="I19" s="227">
        <v>0.27496999999999999</v>
      </c>
      <c r="J19" s="228">
        <v>1.2138</v>
      </c>
    </row>
    <row r="20" spans="2:15">
      <c r="B20" s="223" t="s">
        <v>231</v>
      </c>
      <c r="C20" s="220" t="s">
        <v>367</v>
      </c>
      <c r="D20" s="227">
        <v>1</v>
      </c>
      <c r="E20" s="227">
        <v>-5.1580000000000001E-2</v>
      </c>
      <c r="F20" s="227">
        <v>1.585E-2</v>
      </c>
      <c r="G20" s="227">
        <v>-3.25</v>
      </c>
      <c r="H20" s="227">
        <v>1.1999999999999999E-3</v>
      </c>
      <c r="I20" s="227">
        <v>-3.456E-2</v>
      </c>
      <c r="J20" s="228">
        <v>1.22428</v>
      </c>
    </row>
    <row r="21" spans="2:15">
      <c r="B21" s="223" t="s">
        <v>234</v>
      </c>
      <c r="C21" s="220" t="s">
        <v>368</v>
      </c>
      <c r="D21" s="227">
        <v>1</v>
      </c>
      <c r="E21" s="227">
        <v>0.26640000000000003</v>
      </c>
      <c r="F21" s="227">
        <v>1.813E-2</v>
      </c>
      <c r="G21" s="227">
        <v>14.7</v>
      </c>
      <c r="H21" s="227" t="s">
        <v>356</v>
      </c>
      <c r="I21" s="227">
        <v>0.14968999999999999</v>
      </c>
      <c r="J21" s="228">
        <v>1.12531</v>
      </c>
    </row>
    <row r="22" spans="2:15" ht="24">
      <c r="B22" s="223" t="s">
        <v>314</v>
      </c>
      <c r="C22" s="192" t="s">
        <v>365</v>
      </c>
      <c r="D22" s="227">
        <v>1</v>
      </c>
      <c r="E22" s="227">
        <v>0.21109</v>
      </c>
      <c r="F22" s="227">
        <v>2.5219999999999999E-2</v>
      </c>
      <c r="G22" s="227">
        <v>8.3699999999999992</v>
      </c>
      <c r="H22" s="227" t="s">
        <v>356</v>
      </c>
      <c r="I22" s="227">
        <v>8.1379999999999994E-2</v>
      </c>
      <c r="J22" s="228">
        <v>1.02565</v>
      </c>
    </row>
    <row r="23" spans="2:15">
      <c r="B23" s="223" t="s">
        <v>316</v>
      </c>
      <c r="C23" s="192" t="s">
        <v>369</v>
      </c>
      <c r="D23" s="227">
        <v>1</v>
      </c>
      <c r="E23" s="227">
        <v>-0.11277</v>
      </c>
      <c r="F23" s="227">
        <v>2.196E-2</v>
      </c>
      <c r="G23" s="227">
        <v>-5.14</v>
      </c>
      <c r="H23" s="227" t="s">
        <v>356</v>
      </c>
      <c r="I23" s="227">
        <v>-4.9529999999999998E-2</v>
      </c>
      <c r="J23" s="228">
        <v>1.0089300000000001</v>
      </c>
    </row>
    <row r="24" spans="2:15">
      <c r="B24" s="223" t="s">
        <v>45</v>
      </c>
      <c r="C24" s="220" t="s">
        <v>189</v>
      </c>
      <c r="D24" s="227">
        <v>1</v>
      </c>
      <c r="E24" s="227">
        <v>-1.15E-3</v>
      </c>
      <c r="F24" s="227">
        <v>3.6251000000000002E-4</v>
      </c>
      <c r="G24" s="227">
        <v>-3.18</v>
      </c>
      <c r="H24" s="227">
        <v>1.5E-3</v>
      </c>
      <c r="I24" s="227">
        <v>-3.125E-2</v>
      </c>
      <c r="J24" s="228">
        <v>1.0492699999999999</v>
      </c>
    </row>
    <row r="25" spans="2:15">
      <c r="B25" s="223" t="s">
        <v>58</v>
      </c>
      <c r="C25" s="220" t="s">
        <v>191</v>
      </c>
      <c r="D25" s="227">
        <v>1</v>
      </c>
      <c r="E25" s="227">
        <v>0.28864000000000001</v>
      </c>
      <c r="F25" s="227">
        <v>8.9599999999999992E-3</v>
      </c>
      <c r="G25" s="227">
        <v>32.200000000000003</v>
      </c>
      <c r="H25" s="227" t="s">
        <v>356</v>
      </c>
      <c r="I25" s="227">
        <v>0.32568000000000003</v>
      </c>
      <c r="J25" s="228">
        <v>1.10989</v>
      </c>
    </row>
    <row r="26" spans="2:15">
      <c r="B26" s="223" t="s">
        <v>51</v>
      </c>
      <c r="C26" s="220" t="s">
        <v>194</v>
      </c>
      <c r="D26" s="227">
        <v>1</v>
      </c>
      <c r="E26" s="227">
        <v>-5.5100000000000001E-3</v>
      </c>
      <c r="F26" s="227">
        <v>2.0699999999999998E-3</v>
      </c>
      <c r="G26" s="227">
        <v>-2.67</v>
      </c>
      <c r="H26" s="227">
        <v>7.7000000000000002E-3</v>
      </c>
      <c r="I26" s="227">
        <v>-2.7320000000000001E-2</v>
      </c>
      <c r="J26" s="228">
        <v>1.1372199999999999</v>
      </c>
    </row>
    <row r="27" spans="2:15">
      <c r="B27" s="223" t="s">
        <v>46</v>
      </c>
      <c r="C27" s="220" t="s">
        <v>207</v>
      </c>
      <c r="D27" s="227">
        <v>1</v>
      </c>
      <c r="E27" s="227">
        <v>0.10677</v>
      </c>
      <c r="F27" s="227">
        <v>2.6199999999999999E-3</v>
      </c>
      <c r="G27" s="227">
        <v>40.729999999999997</v>
      </c>
      <c r="H27" s="227" t="s">
        <v>356</v>
      </c>
      <c r="I27" s="227">
        <v>0.39926</v>
      </c>
      <c r="J27" s="228">
        <v>1.0427200000000001</v>
      </c>
    </row>
    <row r="28" spans="2:15" ht="15.75" thickBot="1">
      <c r="B28" s="224" t="s">
        <v>47</v>
      </c>
      <c r="C28" s="221" t="s">
        <v>208</v>
      </c>
      <c r="D28" s="229">
        <v>1</v>
      </c>
      <c r="E28" s="229">
        <v>8.2559999999999995E-2</v>
      </c>
      <c r="F28" s="229">
        <v>1.8799999999999999E-3</v>
      </c>
      <c r="G28" s="229">
        <v>43.96</v>
      </c>
      <c r="H28" s="229" t="s">
        <v>356</v>
      </c>
      <c r="I28" s="229">
        <v>0.42487999999999998</v>
      </c>
      <c r="J28" s="230">
        <v>1.0136400000000001</v>
      </c>
    </row>
  </sheetData>
  <mergeCells count="9">
    <mergeCell ref="F4:G4"/>
    <mergeCell ref="I4:J4"/>
    <mergeCell ref="B2:N2"/>
    <mergeCell ref="B15:J15"/>
    <mergeCell ref="B16:B17"/>
    <mergeCell ref="C16:C17"/>
    <mergeCell ref="D16:D17"/>
    <mergeCell ref="G16:G17"/>
    <mergeCell ref="H16:H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G44"/>
  <sheetViews>
    <sheetView workbookViewId="0">
      <selection activeCell="J11" sqref="J11"/>
    </sheetView>
  </sheetViews>
  <sheetFormatPr defaultRowHeight="15"/>
  <cols>
    <col min="1" max="2" width="9.140625" style="14"/>
    <col min="3" max="3" width="7.5703125" style="14" bestFit="1" customWidth="1"/>
    <col min="4" max="4" width="15.7109375" style="14" bestFit="1" customWidth="1"/>
    <col min="5" max="5" width="9.85546875" style="14" bestFit="1" customWidth="1"/>
    <col min="6" max="6" width="16.85546875" style="14" bestFit="1" customWidth="1"/>
    <col min="7" max="16384" width="9.140625" style="14"/>
  </cols>
  <sheetData>
    <row r="1" spans="2:7" ht="15.75" thickBot="1"/>
    <row r="2" spans="2:7" ht="15.75" thickBot="1">
      <c r="B2" s="250" t="s">
        <v>362</v>
      </c>
      <c r="C2" s="251"/>
      <c r="D2" s="251"/>
      <c r="E2" s="251"/>
      <c r="F2" s="252"/>
    </row>
    <row r="3" spans="2:7" ht="15.75" thickBot="1">
      <c r="B3" s="214" t="s">
        <v>357</v>
      </c>
      <c r="C3" s="215" t="s">
        <v>358</v>
      </c>
      <c r="D3" s="215" t="s">
        <v>359</v>
      </c>
      <c r="E3" s="215" t="s">
        <v>360</v>
      </c>
      <c r="F3" s="216" t="s">
        <v>361</v>
      </c>
      <c r="G3" s="217" t="s">
        <v>364</v>
      </c>
    </row>
    <row r="4" spans="2:7">
      <c r="B4" s="202">
        <v>1</v>
      </c>
      <c r="C4" s="203">
        <v>1067.489</v>
      </c>
      <c r="D4" s="203">
        <v>1142.6195551000001</v>
      </c>
      <c r="E4" s="203">
        <v>160123.35</v>
      </c>
      <c r="F4" s="204">
        <v>171392.93325999999</v>
      </c>
      <c r="G4" s="205">
        <f>ABS($E4-$F4)/$E4</f>
        <v>7.0380636303199906E-2</v>
      </c>
    </row>
    <row r="5" spans="2:7">
      <c r="B5" s="206">
        <v>2</v>
      </c>
      <c r="C5" s="207">
        <v>774.83653332999995</v>
      </c>
      <c r="D5" s="207">
        <v>739.91385494999997</v>
      </c>
      <c r="E5" s="207">
        <v>116225.48</v>
      </c>
      <c r="F5" s="208">
        <v>110987.07824</v>
      </c>
      <c r="G5" s="209">
        <f t="shared" ref="G5:G13" si="0">ABS($E5-$F5)/$E5</f>
        <v>4.5071027110406371E-2</v>
      </c>
    </row>
    <row r="6" spans="2:7">
      <c r="B6" s="206">
        <v>3</v>
      </c>
      <c r="C6" s="207">
        <v>633.22926667000002</v>
      </c>
      <c r="D6" s="207">
        <v>602.68119822000006</v>
      </c>
      <c r="E6" s="207">
        <v>94984.39</v>
      </c>
      <c r="F6" s="208">
        <v>90402.179732999997</v>
      </c>
      <c r="G6" s="209">
        <f t="shared" si="0"/>
        <v>4.8241719160379955E-2</v>
      </c>
    </row>
    <row r="7" spans="2:7">
      <c r="B7" s="206">
        <v>4</v>
      </c>
      <c r="C7" s="207">
        <v>576.673</v>
      </c>
      <c r="D7" s="207">
        <v>509.49203258</v>
      </c>
      <c r="E7" s="207">
        <v>86500.95</v>
      </c>
      <c r="F7" s="208">
        <v>76423.804885999998</v>
      </c>
      <c r="G7" s="209">
        <f t="shared" si="0"/>
        <v>0.11649750799268678</v>
      </c>
    </row>
    <row r="8" spans="2:7">
      <c r="B8" s="206">
        <v>5</v>
      </c>
      <c r="C8" s="207">
        <v>483.97699999999998</v>
      </c>
      <c r="D8" s="207">
        <v>436.42523956000002</v>
      </c>
      <c r="E8" s="207">
        <v>72596.55</v>
      </c>
      <c r="F8" s="208">
        <v>65463.785932999999</v>
      </c>
      <c r="G8" s="209">
        <f t="shared" si="0"/>
        <v>9.8252107944523576E-2</v>
      </c>
    </row>
    <row r="9" spans="2:7">
      <c r="B9" s="206">
        <v>6</v>
      </c>
      <c r="C9" s="207">
        <v>399.20733332999998</v>
      </c>
      <c r="D9" s="207">
        <v>376.16818157</v>
      </c>
      <c r="E9" s="207">
        <v>59881.1</v>
      </c>
      <c r="F9" s="208">
        <v>56425.227234999998</v>
      </c>
      <c r="G9" s="209">
        <f t="shared" si="0"/>
        <v>5.771224585052713E-2</v>
      </c>
    </row>
    <row r="10" spans="2:7">
      <c r="B10" s="206">
        <v>7</v>
      </c>
      <c r="C10" s="207">
        <v>383.55666667000003</v>
      </c>
      <c r="D10" s="207">
        <v>325.45409792999999</v>
      </c>
      <c r="E10" s="207">
        <v>57533.5</v>
      </c>
      <c r="F10" s="208">
        <v>48818.114690000002</v>
      </c>
      <c r="G10" s="209">
        <f t="shared" si="0"/>
        <v>0.15148366273562355</v>
      </c>
    </row>
    <row r="11" spans="2:7">
      <c r="B11" s="206">
        <v>8</v>
      </c>
      <c r="C11" s="207">
        <v>329.89786666999998</v>
      </c>
      <c r="D11" s="207">
        <v>277.79177288</v>
      </c>
      <c r="E11" s="207">
        <v>49484.68</v>
      </c>
      <c r="F11" s="208">
        <v>41668.765932000002</v>
      </c>
      <c r="G11" s="209">
        <f t="shared" si="0"/>
        <v>0.15794613743081692</v>
      </c>
    </row>
    <row r="12" spans="2:7">
      <c r="B12" s="206">
        <v>9</v>
      </c>
      <c r="C12" s="207">
        <v>232.35953333</v>
      </c>
      <c r="D12" s="207">
        <v>226.60811346</v>
      </c>
      <c r="E12" s="207">
        <v>34853.93</v>
      </c>
      <c r="F12" s="208">
        <v>33991.217019000003</v>
      </c>
      <c r="G12" s="209">
        <f t="shared" si="0"/>
        <v>2.4752244036755595E-2</v>
      </c>
    </row>
    <row r="13" spans="2:7" ht="15.75" thickBot="1">
      <c r="B13" s="210">
        <v>10</v>
      </c>
      <c r="C13" s="211">
        <v>147.66059999999999</v>
      </c>
      <c r="D13" s="211">
        <v>157.49758349999999</v>
      </c>
      <c r="E13" s="211">
        <v>22149.09</v>
      </c>
      <c r="F13" s="212">
        <v>23624.637524999998</v>
      </c>
      <c r="G13" s="213">
        <f t="shared" si="0"/>
        <v>6.661887802162518E-2</v>
      </c>
    </row>
    <row r="14" spans="2:7" ht="15.75" thickBot="1">
      <c r="G14" s="190">
        <f>AVERAGE(G4:G13)</f>
        <v>8.3695616658654493E-2</v>
      </c>
    </row>
    <row r="31" spans="2:6" ht="15.75" thickBot="1"/>
    <row r="32" spans="2:6" ht="15.75" thickBot="1">
      <c r="B32" s="250" t="s">
        <v>363</v>
      </c>
      <c r="C32" s="251"/>
      <c r="D32" s="251"/>
      <c r="E32" s="251"/>
      <c r="F32" s="252"/>
    </row>
    <row r="33" spans="2:7" ht="15.75" thickBot="1">
      <c r="B33" s="214" t="s">
        <v>357</v>
      </c>
      <c r="C33" s="215" t="s">
        <v>358</v>
      </c>
      <c r="D33" s="215" t="s">
        <v>359</v>
      </c>
      <c r="E33" s="215" t="s">
        <v>360</v>
      </c>
      <c r="F33" s="218" t="s">
        <v>361</v>
      </c>
      <c r="G33" s="217" t="s">
        <v>364</v>
      </c>
    </row>
    <row r="34" spans="2:7">
      <c r="B34" s="202">
        <v>1</v>
      </c>
      <c r="C34" s="203">
        <v>976.01774286</v>
      </c>
      <c r="D34" s="203">
        <v>1063.1665978000001</v>
      </c>
      <c r="E34" s="203">
        <v>341606.21</v>
      </c>
      <c r="F34" s="204">
        <v>372108.30923000001</v>
      </c>
      <c r="G34" s="205">
        <f>ABS($E34-$F34)/$E34</f>
        <v>8.929023635138246E-2</v>
      </c>
    </row>
    <row r="35" spans="2:7">
      <c r="B35" s="206">
        <v>2</v>
      </c>
      <c r="C35" s="207">
        <v>746.53691429000003</v>
      </c>
      <c r="D35" s="207">
        <v>708.54849149999995</v>
      </c>
      <c r="E35" s="207">
        <v>261287.92</v>
      </c>
      <c r="F35" s="208">
        <v>247991.97203</v>
      </c>
      <c r="G35" s="209">
        <f t="shared" ref="G35:G43" si="1">ABS($E35-$F35)/$E35</f>
        <v>5.0886194700466854E-2</v>
      </c>
    </row>
    <row r="36" spans="2:7">
      <c r="B36" s="206">
        <v>3</v>
      </c>
      <c r="C36" s="207">
        <v>620.50840000000005</v>
      </c>
      <c r="D36" s="207">
        <v>581.83913785000004</v>
      </c>
      <c r="E36" s="207">
        <v>217177.94</v>
      </c>
      <c r="F36" s="208">
        <v>203643.69824999999</v>
      </c>
      <c r="G36" s="209">
        <f t="shared" si="1"/>
        <v>6.2318676335174815E-2</v>
      </c>
    </row>
    <row r="37" spans="2:7">
      <c r="B37" s="206">
        <v>4</v>
      </c>
      <c r="C37" s="207">
        <v>537.73845714000004</v>
      </c>
      <c r="D37" s="207">
        <v>494.70153920000001</v>
      </c>
      <c r="E37" s="207">
        <v>188208.46</v>
      </c>
      <c r="F37" s="208">
        <v>173145.53872000001</v>
      </c>
      <c r="G37" s="209">
        <f t="shared" si="1"/>
        <v>8.0033178529806695E-2</v>
      </c>
    </row>
    <row r="38" spans="2:7">
      <c r="B38" s="206">
        <v>5</v>
      </c>
      <c r="C38" s="207">
        <v>491.25077142999999</v>
      </c>
      <c r="D38" s="207">
        <v>427.62499706</v>
      </c>
      <c r="E38" s="207">
        <v>171937.77</v>
      </c>
      <c r="F38" s="208">
        <v>149668.74896999999</v>
      </c>
      <c r="G38" s="209">
        <f t="shared" si="1"/>
        <v>0.12951791238190424</v>
      </c>
    </row>
    <row r="39" spans="2:7">
      <c r="B39" s="206">
        <v>6</v>
      </c>
      <c r="C39" s="207">
        <v>421.84531428999998</v>
      </c>
      <c r="D39" s="207">
        <v>377.00203843000003</v>
      </c>
      <c r="E39" s="207">
        <v>147645.85999999999</v>
      </c>
      <c r="F39" s="208">
        <v>131950.71345000001</v>
      </c>
      <c r="G39" s="209">
        <f t="shared" si="1"/>
        <v>0.10630265250918636</v>
      </c>
    </row>
    <row r="40" spans="2:7">
      <c r="B40" s="206">
        <v>7</v>
      </c>
      <c r="C40" s="207">
        <v>363.34602856999999</v>
      </c>
      <c r="D40" s="207">
        <v>328.98993223000002</v>
      </c>
      <c r="E40" s="207">
        <v>127171.11</v>
      </c>
      <c r="F40" s="208">
        <v>115146.47628</v>
      </c>
      <c r="G40" s="209">
        <f t="shared" si="1"/>
        <v>9.4554759489006573E-2</v>
      </c>
    </row>
    <row r="41" spans="2:7">
      <c r="B41" s="206">
        <v>8</v>
      </c>
      <c r="C41" s="207">
        <v>326.07337143000001</v>
      </c>
      <c r="D41" s="207">
        <v>282.00700132999998</v>
      </c>
      <c r="E41" s="207">
        <v>114125.68</v>
      </c>
      <c r="F41" s="208">
        <v>98702.450465999995</v>
      </c>
      <c r="G41" s="209">
        <f t="shared" si="1"/>
        <v>0.13514249846309787</v>
      </c>
    </row>
    <row r="42" spans="2:7">
      <c r="B42" s="206">
        <v>9</v>
      </c>
      <c r="C42" s="207">
        <v>256.84160000000003</v>
      </c>
      <c r="D42" s="207">
        <v>231.19409088</v>
      </c>
      <c r="E42" s="207">
        <v>89894.56</v>
      </c>
      <c r="F42" s="208">
        <v>80917.931807000001</v>
      </c>
      <c r="G42" s="209">
        <f t="shared" si="1"/>
        <v>9.9857301632045328E-2</v>
      </c>
    </row>
    <row r="43" spans="2:7" ht="15.75" thickBot="1">
      <c r="B43" s="210">
        <v>10</v>
      </c>
      <c r="C43" s="211">
        <v>151.36340000000001</v>
      </c>
      <c r="D43" s="211">
        <v>158.08137428000001</v>
      </c>
      <c r="E43" s="211">
        <v>52977.19</v>
      </c>
      <c r="F43" s="212">
        <v>55328.480997999999</v>
      </c>
      <c r="G43" s="213">
        <f t="shared" si="1"/>
        <v>4.4383082568176919E-2</v>
      </c>
    </row>
    <row r="44" spans="2:7" ht="15.75" thickBot="1">
      <c r="G44" s="190">
        <f>AVERAGE(G34:G43)</f>
        <v>8.9228649296024823E-2</v>
      </c>
    </row>
  </sheetData>
  <mergeCells count="2">
    <mergeCell ref="B2:F2"/>
    <mergeCell ref="B32:F3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D13"/>
  <sheetViews>
    <sheetView workbookViewId="0">
      <selection activeCell="C21" sqref="C21"/>
    </sheetView>
  </sheetViews>
  <sheetFormatPr defaultRowHeight="15"/>
  <cols>
    <col min="1" max="1" width="9.140625" style="14"/>
    <col min="2" max="2" width="26.42578125" style="14" bestFit="1" customWidth="1"/>
    <col min="3" max="3" width="53.85546875" style="14" bestFit="1" customWidth="1"/>
    <col min="4" max="4" width="18.140625" style="14" bestFit="1" customWidth="1"/>
    <col min="5" max="16384" width="9.140625" style="14"/>
  </cols>
  <sheetData>
    <row r="1" spans="2:4" ht="15.75" thickBot="1"/>
    <row r="2" spans="2:4" ht="15.75" thickBot="1">
      <c r="B2" s="179" t="s">
        <v>374</v>
      </c>
      <c r="C2" s="179" t="s">
        <v>42</v>
      </c>
      <c r="D2" s="179" t="s">
        <v>375</v>
      </c>
    </row>
    <row r="3" spans="2:4">
      <c r="B3" s="231" t="s">
        <v>47</v>
      </c>
      <c r="C3" s="231" t="s">
        <v>208</v>
      </c>
      <c r="D3" s="235">
        <v>0.23623868514111604</v>
      </c>
    </row>
    <row r="4" spans="2:4">
      <c r="B4" s="232" t="s">
        <v>46</v>
      </c>
      <c r="C4" s="231" t="s">
        <v>207</v>
      </c>
      <c r="D4" s="236">
        <v>0.22199363921446524</v>
      </c>
    </row>
    <row r="5" spans="2:4">
      <c r="B5" s="232" t="s">
        <v>58</v>
      </c>
      <c r="C5" s="231" t="s">
        <v>191</v>
      </c>
      <c r="D5" s="236">
        <v>0.18108222316126596</v>
      </c>
    </row>
    <row r="6" spans="2:4">
      <c r="B6" s="232" t="s">
        <v>230</v>
      </c>
      <c r="C6" s="231" t="s">
        <v>366</v>
      </c>
      <c r="D6" s="236">
        <v>0.152886818050397</v>
      </c>
    </row>
    <row r="7" spans="2:4">
      <c r="B7" s="232" t="s">
        <v>234</v>
      </c>
      <c r="C7" s="231" t="s">
        <v>368</v>
      </c>
      <c r="D7" s="236">
        <v>8.3229544291973406E-2</v>
      </c>
    </row>
    <row r="8" spans="2:4">
      <c r="B8" s="232" t="s">
        <v>314</v>
      </c>
      <c r="C8" s="231" t="s">
        <v>365</v>
      </c>
      <c r="D8" s="236">
        <v>4.5248315281453635E-2</v>
      </c>
    </row>
    <row r="9" spans="2:4">
      <c r="B9" s="232" t="s">
        <v>316</v>
      </c>
      <c r="C9" s="231" t="s">
        <v>369</v>
      </c>
      <c r="D9" s="236">
        <v>2.7539310099415074E-2</v>
      </c>
    </row>
    <row r="10" spans="2:4">
      <c r="B10" s="232" t="s">
        <v>231</v>
      </c>
      <c r="C10" s="231" t="s">
        <v>367</v>
      </c>
      <c r="D10" s="237">
        <v>1.9215799657496164E-2</v>
      </c>
    </row>
    <row r="11" spans="2:4">
      <c r="B11" s="232" t="s">
        <v>45</v>
      </c>
      <c r="C11" s="231" t="s">
        <v>189</v>
      </c>
      <c r="D11" s="236">
        <v>1.7375397549095926E-2</v>
      </c>
    </row>
    <row r="12" spans="2:4" ht="15.75" thickBot="1">
      <c r="B12" s="233" t="s">
        <v>51</v>
      </c>
      <c r="C12" s="239" t="s">
        <v>194</v>
      </c>
      <c r="D12" s="238">
        <v>1.5190267553321622E-2</v>
      </c>
    </row>
    <row r="13" spans="2:4">
      <c r="D13" s="234"/>
    </row>
  </sheetData>
  <sortState ref="D3:E12">
    <sortCondition descending="1" ref="D3:D12"/>
  </sortState>
  <conditionalFormatting sqref="D3:D12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Steps</vt:lpstr>
      <vt:lpstr>Outlier Treatment</vt:lpstr>
      <vt:lpstr>Missing Value</vt:lpstr>
      <vt:lpstr>Factor Analysis</vt:lpstr>
      <vt:lpstr>T Test</vt:lpstr>
      <vt:lpstr>Iterations</vt:lpstr>
      <vt:lpstr>Output</vt:lpstr>
      <vt:lpstr>Validation</vt:lpstr>
      <vt:lpstr>Drivers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2016-10-03T14:16:35Z</dcterms:modified>
</cp:coreProperties>
</file>