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 Course\Capstone project\"/>
    </mc:Choice>
  </mc:AlternateContent>
  <bookViews>
    <workbookView xWindow="-108" yWindow="-108" windowWidth="23256" windowHeight="12576" activeTab="1"/>
  </bookViews>
  <sheets>
    <sheet name="Sheet2" sheetId="7" r:id="rId1"/>
    <sheet name="Sheet1" sheetId="6" r:id="rId2"/>
  </sheets>
  <definedNames>
    <definedName name="_xlnm._FilterDatabase" localSheetId="0" hidden="1">Sheet2!$A$3:$B$9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O29" i="7"/>
  <c r="O28" i="7"/>
  <c r="O27" i="7"/>
  <c r="O26" i="7"/>
  <c r="O25" i="7"/>
</calcChain>
</file>

<file path=xl/sharedStrings.xml><?xml version="1.0" encoding="utf-8"?>
<sst xmlns="http://schemas.openxmlformats.org/spreadsheetml/2006/main" count="4322" uniqueCount="59">
  <si>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</si>
  <si>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</si>
  <si>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</si>
  <si>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</si>
  <si>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</si>
  <si>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</si>
  <si>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</si>
  <si>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</si>
  <si>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</si>
  <si>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</si>
  <si>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</si>
  <si>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</si>
  <si>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</si>
  <si>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</si>
  <si>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</si>
  <si>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</si>
  <si>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</si>
  <si>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</si>
  <si>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</si>
  <si>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</si>
  <si>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</si>
  <si>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</si>
  <si>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</si>
  <si>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</si>
  <si>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</si>
  <si>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</si>
  <si>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</si>
  <si>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</si>
  <si>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</si>
  <si>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</si>
  <si>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</si>
  <si>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</si>
  <si>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</si>
  <si>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</si>
  <si>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</si>
  <si>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</si>
  <si>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</si>
  <si>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</si>
  <si>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</si>
  <si>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</si>
  <si>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</si>
  <si>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</si>
  <si>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</si>
  <si>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</si>
  <si>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</si>
  <si>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</si>
  <si>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</si>
  <si>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</si>
  <si>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</si>
  <si>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</si>
  <si>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Row Labels</t>
  </si>
  <si>
    <t>Grand Total</t>
  </si>
  <si>
    <t>Sum of  Sales</t>
  </si>
  <si>
    <t>Sum of Profit</t>
  </si>
  <si>
    <t>Quarter</t>
  </si>
  <si>
    <t>Sum of Units Sold</t>
  </si>
  <si>
    <t>Sum of Manufacturing Price</t>
  </si>
  <si>
    <t>Sum of Sale Price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</si>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</sst>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1" fontId="0" fillId="0" borderId="0" xfId="0" applyNumberFormat="1"/>
    <xf numFmtId="2" fontId="2" fillId="0" borderId="0" xfId="1" applyNumberFormat="1" applyFont="1"/>
    <xf numFmtId="2" fontId="0" fillId="0" borderId="0" xfId="1" applyNumberFormat="1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19">
    <dxf>
      <numFmt numFmtId="1" formatCode="0"/>
    </dxf>
    <dxf>
      <numFmt numFmtId="1" formatCode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Data.xlsx]Sheet2!PivotTable2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Sheet2!$E$6:$E$24</c:f>
              <c:multiLvlStrCache>
                <c:ptCount val="16"/>
                <c:lvl>
                  <c:pt idx="0">
                    <c:v>September</c:v>
                  </c:pt>
                  <c:pt idx="1">
                    <c:v>October</c:v>
                  </c:pt>
                  <c:pt idx="2">
                    <c:v>November</c:v>
                  </c:pt>
                  <c:pt idx="3">
                    <c:v>December</c:v>
                  </c:pt>
                  <c:pt idx="4">
                    <c:v>January</c:v>
                  </c:pt>
                  <c:pt idx="5">
                    <c:v>February</c:v>
                  </c:pt>
                  <c:pt idx="6">
                    <c:v>March</c:v>
                  </c:pt>
                  <c:pt idx="7">
                    <c:v>April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August</c:v>
                  </c:pt>
                  <c:pt idx="12">
                    <c:v>September</c:v>
                  </c:pt>
                  <c:pt idx="13">
                    <c:v>October</c:v>
                  </c:pt>
                  <c:pt idx="14">
                    <c:v>November</c:v>
                  </c:pt>
                  <c:pt idx="15">
                    <c:v>December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Sheet2!$F$6:$F$24</c:f>
              <c:numCache>
                <c:formatCode>General</c:formatCode>
                <c:ptCount val="16"/>
                <c:pt idx="0">
                  <c:v>4484000.03</c:v>
                </c:pt>
                <c:pt idx="1">
                  <c:v>9295611.0999999959</c:v>
                </c:pt>
                <c:pt idx="2">
                  <c:v>7267203.2999999998</c:v>
                </c:pt>
                <c:pt idx="3">
                  <c:v>5368441.08</c:v>
                </c:pt>
                <c:pt idx="4">
                  <c:v>6607761.6800000006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6964775.0700000003</c:v>
                </c:pt>
                <c:pt idx="8">
                  <c:v>6210211.0600000005</c:v>
                </c:pt>
                <c:pt idx="9">
                  <c:v>9518893.8199999966</c:v>
                </c:pt>
                <c:pt idx="10">
                  <c:v>8102920.1800000016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12375819.919999994</c:v>
                </c:pt>
                <c:pt idx="14">
                  <c:v>5384214.2000000002</c:v>
                </c:pt>
                <c:pt idx="15">
                  <c:v>11998787.900000002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45116160"/>
        <c:axId val="-1045118336"/>
      </c:barChart>
      <c:catAx>
        <c:axId val="-10451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118336"/>
        <c:crosses val="autoZero"/>
        <c:auto val="1"/>
        <c:lblAlgn val="ctr"/>
        <c:lblOffset val="100"/>
        <c:noMultiLvlLbl val="0"/>
      </c:catAx>
      <c:valAx>
        <c:axId val="-10451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51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217170</xdr:colOff>
      <xdr:row>0</xdr:row>
      <xdr:rowOff>129540</xdr:rowOff>
    </xdr:from>
    <xdr:to>
      <xdr:col>13</xdr:col>
      <xdr:colOff>521970</xdr:colOff>
      <xdr:row>15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troc" refreshedDate="45025.40330150463" createdVersion="5" refreshedVersion="5" minRefreshableVersion="3" recordCount="700">
  <cacheSource type="worksheet">
    <worksheetSource name="financials"/>
  </cacheSource>
  <cacheFields count="17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44">
      <sharedItems containsSemiMixedTypes="0" containsString="0" containsNumber="1" containsInteger="1" minValue="3" maxValue="260" count="6">
        <n v="3"/>
        <n v="5"/>
        <n v="10"/>
        <n v="120"/>
        <n v="250"/>
        <n v="260"/>
      </sharedItems>
    </cacheField>
    <cacheField name="Sale Price" numFmtId="44">
      <sharedItems containsSemiMixedTypes="0" containsString="0" containsNumber="1" containsInteger="1" minValue="7" maxValue="350" count="7">
        <n v="20"/>
        <n v="15"/>
        <n v="350"/>
        <n v="12"/>
        <n v="125"/>
        <n v="300"/>
        <n v="7"/>
      </sharedItems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 count="515">
        <n v="0"/>
        <n v="276.14999999999998"/>
        <n v="344.4"/>
        <n v="72.099999999999994"/>
        <n v="44.73"/>
        <n v="92.82"/>
        <n v="222.96"/>
        <n v="4235"/>
        <n v="177.03"/>
        <n v="173.4"/>
        <n v="412.5"/>
        <n v="320.52"/>
        <n v="91.92"/>
        <n v="1482"/>
        <n v="4889.5"/>
        <n v="7542.5"/>
        <n v="332.1"/>
        <n v="6903"/>
        <n v="275.10000000000002"/>
        <n v="128.1"/>
        <n v="7494"/>
        <n v="828.75"/>
        <n v="227.1"/>
        <n v="314.47500000000002"/>
        <n v="908.75"/>
        <n v="983.75"/>
        <n v="2278.75"/>
        <n v="112.05"/>
        <n v="8715"/>
        <n v="772.80000000000007"/>
        <n v="25.34"/>
        <n v="1153.75"/>
        <n v="146.44"/>
        <n v="18.41"/>
        <n v="3302.25"/>
        <n v="2958"/>
        <n v="2180"/>
        <n v="238.68"/>
        <n v="48.15"/>
        <n v="1856.25"/>
        <n v="310.8"/>
        <n v="1284"/>
        <n v="300.3"/>
        <n v="19964"/>
        <n v="274.08"/>
        <n v="626.4"/>
        <n v="165.6"/>
        <n v="4150"/>
        <n v="708.9"/>
        <n v="5508"/>
        <n v="10368"/>
        <n v="1655"/>
        <n v="2022.5"/>
        <n v="5362.5"/>
        <n v="428.4"/>
        <n v="11496"/>
        <n v="6822.5"/>
        <n v="577.5"/>
        <n v="281.82"/>
        <n v="253.2"/>
        <n v="260.16000000000003"/>
        <n v="20762"/>
        <n v="20139"/>
        <n v="217.6"/>
        <n v="1862"/>
        <n v="13580"/>
        <n v="1554"/>
        <n v="6606"/>
        <n v="5690"/>
        <n v="494.4"/>
        <n v="376.4"/>
        <n v="15913.125"/>
        <n v="1548"/>
        <n v="6201"/>
        <n v="700.92"/>
        <n v="326.88"/>
        <n v="411.18"/>
        <n v="684.36"/>
        <n v="114.24"/>
        <n v="18868.5"/>
        <n v="4826.25"/>
        <n v="6397.5"/>
        <n v="21910.5"/>
        <n v="6652.5"/>
        <n v="5887.5"/>
        <n v="493.02"/>
        <n v="7533.75"/>
        <n v="875.25"/>
        <n v="25596"/>
        <n v="689.76"/>
        <n v="16866"/>
        <n v="17241"/>
        <n v="498.6"/>
        <n v="369.6"/>
        <n v="2310.3000000000002"/>
        <n v="892.44"/>
        <n v="1218.5999999999999"/>
        <n v="1356.6"/>
        <n v="588.79999999999995"/>
        <n v="798.28"/>
        <n v="24252"/>
        <n v="3836"/>
        <n v="1180.2"/>
        <n v="22308"/>
        <n v="1190.28"/>
        <n v="3975"/>
        <n v="16974"/>
        <n v="35016"/>
        <n v="48300"/>
        <n v="14940"/>
        <n v="130.80000000000001"/>
        <n v="1659.2"/>
        <n v="844.8"/>
        <n v="402.6"/>
        <n v="908.4"/>
        <n v="703.2"/>
        <n v="2116.8000000000002"/>
        <n v="30478"/>
        <n v="415.68"/>
        <n v="4886"/>
        <n v="26110"/>
        <n v="5370"/>
        <n v="26698"/>
        <n v="24892"/>
        <n v="405.65"/>
        <n v="480.2"/>
        <n v="822.15"/>
        <n v="941.15"/>
        <n v="1458.6"/>
        <n v="589.04999999999995"/>
        <n v="673.8"/>
        <n v="1119"/>
        <n v="669.6"/>
        <n v="1563"/>
        <n v="14865"/>
        <n v="355.6"/>
        <n v="2093.25"/>
        <n v="199.5"/>
        <n v="870.45"/>
        <n v="24228.75"/>
        <n v="22668.75"/>
        <n v="12600"/>
        <n v="1405.2"/>
        <n v="16500"/>
        <n v="1303"/>
        <n v="18700"/>
        <n v="14906.25"/>
        <n v="24105"/>
        <n v="814.45"/>
        <n v="10535"/>
        <n v="1965"/>
        <n v="21490"/>
        <n v="1389"/>
        <n v="5381.25"/>
        <n v="4400"/>
        <n v="1802"/>
        <n v="2663"/>
        <n v="747.6"/>
        <n v="1587"/>
        <n v="416.25"/>
        <n v="2145.75"/>
        <n v="5043.75"/>
        <n v="2832"/>
        <n v="1579"/>
        <n v="1033"/>
        <n v="18750"/>
        <n v="1265"/>
        <n v="2297"/>
        <n v="23625"/>
        <n v="9660"/>
        <n v="3420.8999999999996"/>
        <n v="1341"/>
        <n v="2559.6"/>
        <n v="404.64"/>
        <n v="1655.28"/>
        <n v="1827"/>
        <n v="110.46"/>
        <n v="20580"/>
        <n v="30660"/>
        <n v="589.26"/>
        <n v="1960.56"/>
        <n v="31416"/>
        <n v="15267"/>
        <n v="7140"/>
        <n v="20662.5"/>
        <n v="1377"/>
        <n v="629.16"/>
        <n v="21978"/>
        <n v="43596"/>
        <n v="1347.6"/>
        <n v="43848"/>
        <n v="35259"/>
        <n v="2108.4"/>
        <n v="1978.2"/>
        <n v="1568.7"/>
        <n v="1037.7"/>
        <n v="1201.2"/>
        <n v="559.86"/>
        <n v="610.67999999999995"/>
        <n v="1582.56"/>
        <n v="2567.6"/>
        <n v="1965.6"/>
        <n v="1967.28"/>
        <n v="505.19"/>
        <n v="1325.1"/>
        <n v="556.15"/>
        <n v="268.02999999999997"/>
        <n v="775.18"/>
        <n v="1460.34"/>
        <n v="1860.6"/>
        <n v="43144.5"/>
        <n v="9408"/>
        <n v="45801"/>
        <n v="2766.4"/>
        <n v="21875"/>
        <n v="35742"/>
        <n v="30738.75"/>
        <n v="2206.0500000000002"/>
        <n v="3077.55"/>
        <n v="2149"/>
        <n v="23583"/>
        <n v="29484"/>
        <n v="2320.92"/>
        <n v="1041.25"/>
        <n v="34839"/>
        <n v="852.6"/>
        <n v="18261.25"/>
        <n v="1989.4"/>
        <n v="28812"/>
        <n v="823.2"/>
        <n v="2725.38"/>
        <n v="57687"/>
        <n v="14393.75"/>
        <n v="70462"/>
        <n v="8697.5"/>
        <n v="1565.2"/>
        <n v="273.27999999999997"/>
        <n v="2051.1999999999998"/>
        <n v="143.91999999999999"/>
        <n v="15400"/>
        <n v="588"/>
        <n v="38136"/>
        <n v="3001.2"/>
        <n v="1132.8"/>
        <n v="1032"/>
        <n v="37488"/>
        <n v="30792"/>
        <n v="853.2"/>
        <n v="11140"/>
        <n v="705.04"/>
        <n v="613.20000000000005"/>
        <n v="2185.6"/>
        <n v="59040"/>
        <n v="379.68"/>
        <n v="894.88"/>
        <n v="1349.04"/>
        <n v="3094.4"/>
        <n v="4788.8"/>
        <n v="60088"/>
        <n v="1089.76"/>
        <n v="574.08000000000004"/>
        <n v="1627.92"/>
        <n v="1309.28"/>
        <n v="9264"/>
        <n v="15240"/>
        <n v="16086"/>
        <n v="10668"/>
        <n v="11816"/>
        <n v="51216"/>
        <n v="19392"/>
        <n v="2432"/>
        <n v="1320"/>
        <n v="698.40000000000009"/>
        <n v="29538"/>
        <n v="396.36"/>
        <n v="102667.5"/>
        <n v="52479"/>
        <n v="8694"/>
        <n v="2506.6799999999998"/>
        <n v="20891.25"/>
        <n v="1014.93"/>
        <n v="31466.25"/>
        <n v="9018"/>
        <n v="69255"/>
        <n v="76135.5"/>
        <n v="4961.25"/>
        <n v="1656.45"/>
        <n v="35748"/>
        <n v="1917"/>
        <n v="330.75"/>
        <n v="102424.5"/>
        <n v="41170.5"/>
        <n v="6378.75"/>
        <n v="23737.5"/>
        <n v="39973.5"/>
        <n v="2112.48"/>
        <n v="71793"/>
        <n v="42572.25"/>
        <n v="950.4"/>
        <n v="50409"/>
        <n v="2412.7199999999998"/>
        <n v="9866.25"/>
        <n v="65236.5"/>
        <n v="1309.5"/>
        <n v="3049.2"/>
        <n v="1193.4000000000001"/>
        <n v="515.97"/>
        <n v="1706.4"/>
        <n v="328.23"/>
        <n v="1751.4"/>
        <n v="1868.4"/>
        <n v="226.8"/>
        <n v="2124.36"/>
        <n v="3547.8"/>
        <n v="4827.6000000000004"/>
        <n v="2201.1750000000002"/>
        <n v="330.48"/>
        <n v="463.2"/>
        <n v="1629.6"/>
        <n v="43068.75"/>
        <n v="18525"/>
        <n v="80955"/>
        <n v="22550"/>
        <n v="3108"/>
        <n v="3908"/>
        <n v="17730"/>
        <n v="3250.5"/>
        <n v="482"/>
        <n v="1021.5"/>
        <n v="765"/>
        <n v="1185"/>
        <n v="22365"/>
        <n v="19950"/>
        <n v="68820"/>
        <n v="1865.5"/>
        <n v="23950"/>
        <n v="25590"/>
        <n v="4262.5"/>
        <n v="961.5"/>
        <n v="98245"/>
        <n v="12960"/>
        <n v="31612.5"/>
        <n v="65450"/>
        <n v="7237.5"/>
        <n v="78400"/>
        <n v="89790"/>
        <n v="4224.6000000000004"/>
        <n v="4078"/>
        <n v="3088.8"/>
        <n v="24745"/>
        <n v="1581.36"/>
        <n v="1949.6399999999999"/>
        <n v="633.59999999999991"/>
        <n v="623.04"/>
        <n v="1215.83"/>
        <n v="1326.6"/>
        <n v="5279.1749999999993"/>
        <n v="2556.84"/>
        <n v="30492"/>
        <n v="92763"/>
        <n v="33563.75"/>
        <n v="2574"/>
        <n v="2083.62"/>
        <n v="29491"/>
        <n v="6582.4"/>
        <n v="3559.05"/>
        <n v="28809"/>
        <n v="2468.4"/>
        <n v="81023.25"/>
        <n v="5314.32"/>
        <n v="3201.66"/>
        <n v="5266.8"/>
        <n v="3273.6"/>
        <n v="45078"/>
        <n v="6171"/>
        <n v="1080.75"/>
        <n v="13244"/>
        <n v="1392.16"/>
        <n v="2288.88"/>
        <n v="7617.5"/>
        <n v="6457"/>
        <n v="43518.75"/>
        <n v="5783.8"/>
        <n v="19703.75"/>
        <n v="13021.25"/>
        <n v="292.60000000000002"/>
        <n v="37212"/>
        <n v="36240"/>
        <n v="32340"/>
        <n v="4840.2"/>
        <n v="63828"/>
        <n v="2032.8"/>
        <n v="2296.56"/>
        <n v="4116"/>
        <n v="42696"/>
        <n v="125820"/>
        <n v="2172"/>
        <n v="66948"/>
        <n v="48924"/>
        <n v="77400"/>
        <n v="50274"/>
        <n v="684"/>
        <n v="2959.2"/>
        <n v="58590"/>
        <n v="41412"/>
        <n v="3036.96"/>
        <n v="6974.0999999999995"/>
        <n v="26166"/>
        <n v="35805"/>
        <n v="11340"/>
        <n v="2874.06"/>
        <n v="4586.3999999999996"/>
        <n v="6051.6"/>
        <n v="3831.84"/>
        <n v="3674.4"/>
        <n v="1252.44"/>
        <n v="3975.84"/>
        <n v="5005.6499999999996"/>
        <n v="41996.5"/>
        <n v="81445"/>
        <n v="1149.2"/>
        <n v="44703.75"/>
        <n v="1181.18"/>
        <n v="942.24"/>
        <n v="5863"/>
        <n v="3247.4"/>
        <n v="1309.0350000000001"/>
        <n v="31473"/>
        <n v="6866.6"/>
        <n v="7040.8"/>
        <n v="119756"/>
        <n v="25723.75"/>
        <n v="890.76"/>
        <n v="2453.36"/>
        <n v="3051.75"/>
        <n v="16243.5"/>
        <n v="1580.28"/>
        <n v="7795.125"/>
        <n v="1082.9000000000001"/>
        <n v="1287"/>
        <n v="639.6"/>
        <n v="101595"/>
        <n v="26958.75"/>
        <n v="2761.2"/>
        <n v="7221.2"/>
        <n v="4880.3999999999996"/>
        <n v="2936.08"/>
        <n v="274.39999999999998"/>
        <n v="287.14"/>
        <n v="583.79999999999995"/>
        <n v="6798.4"/>
        <n v="3710.7"/>
        <n v="2340.2399999999998"/>
        <n v="3385.2"/>
        <n v="33642"/>
        <n v="17902.5"/>
        <n v="62832"/>
        <n v="42420"/>
        <n v="3177.3"/>
        <n v="4830"/>
        <n v="49367.5"/>
        <n v="109147.5"/>
        <n v="58751"/>
        <n v="9800"/>
        <n v="380.24"/>
        <n v="1692.46"/>
        <n v="728"/>
        <n v="5187"/>
        <n v="3660.3"/>
        <n v="4895.5200000000004"/>
        <n v="1696.38"/>
        <n v="34300"/>
        <n v="3732.96"/>
        <n v="57673"/>
        <n v="94178"/>
        <n v="27562.5"/>
        <n v="1696.8000000000002"/>
        <n v="103320"/>
        <n v="11298"/>
        <n v="106512"/>
        <n v="2844.94"/>
        <n v="106722"/>
        <n v="62769"/>
        <n v="37296"/>
        <n v="49770"/>
        <n v="4158"/>
        <n v="3927"/>
        <n v="22012.5"/>
        <n v="51881.25"/>
        <n v="20343.75"/>
        <n v="24570"/>
        <n v="3474"/>
        <n v="3631.5"/>
        <n v="2661.75"/>
        <n v="149677.5"/>
        <n v="5757.75"/>
        <n v="801"/>
        <n v="2643.75"/>
        <n v="105367.5"/>
        <n v="112927.5"/>
        <n v="1645.2"/>
        <n v="879"/>
        <n v="900"/>
        <n v="6358.5"/>
        <n v="12431.25"/>
        <n v="115830"/>
        <n v="45712.5"/>
        <n v="2596.5"/>
        <n v="1107"/>
        <n v="55387.5"/>
        <n v="10350"/>
        <n v="111375"/>
        <n v="1436.4"/>
        <n v="759.15000000000009"/>
        <n v="3250.8"/>
      </sharedItems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Quarter" numFmtId="2">
      <sharedItems containsSemiMixedTypes="0" containsString="0" containsNumber="1" containsInteger="1" minValue="1" maxValue="4" count="4">
        <n v="1"/>
        <n v="2"/>
        <n v="4"/>
        <n v="3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n v="32370"/>
    <x v="0"/>
    <n v="32370"/>
    <n v="16185"/>
    <n v="16185"/>
    <x v="0"/>
    <x v="0"/>
    <n v="1"/>
    <x v="0"/>
    <x v="0"/>
  </r>
  <r>
    <x v="0"/>
    <x v="1"/>
    <x v="0"/>
    <x v="0"/>
    <x v="1"/>
    <x v="0"/>
    <x v="0"/>
    <n v="26420"/>
    <x v="0"/>
    <n v="26420"/>
    <n v="13210"/>
    <n v="13210"/>
    <x v="0"/>
    <x v="0"/>
    <n v="1"/>
    <x v="0"/>
    <x v="0"/>
  </r>
  <r>
    <x v="1"/>
    <x v="2"/>
    <x v="0"/>
    <x v="0"/>
    <x v="2"/>
    <x v="0"/>
    <x v="1"/>
    <n v="32670"/>
    <x v="0"/>
    <n v="32670"/>
    <n v="21780"/>
    <n v="10890"/>
    <x v="1"/>
    <x v="1"/>
    <n v="6"/>
    <x v="1"/>
    <x v="0"/>
  </r>
  <r>
    <x v="1"/>
    <x v="1"/>
    <x v="0"/>
    <x v="0"/>
    <x v="3"/>
    <x v="0"/>
    <x v="1"/>
    <n v="13320"/>
    <x v="0"/>
    <n v="13320"/>
    <n v="8880"/>
    <n v="4440"/>
    <x v="1"/>
    <x v="1"/>
    <n v="6"/>
    <x v="1"/>
    <x v="0"/>
  </r>
  <r>
    <x v="1"/>
    <x v="3"/>
    <x v="0"/>
    <x v="0"/>
    <x v="4"/>
    <x v="0"/>
    <x v="1"/>
    <n v="37050"/>
    <x v="0"/>
    <n v="37050"/>
    <n v="24700"/>
    <n v="12350"/>
    <x v="1"/>
    <x v="1"/>
    <n v="6"/>
    <x v="1"/>
    <x v="0"/>
  </r>
  <r>
    <x v="0"/>
    <x v="1"/>
    <x v="0"/>
    <x v="0"/>
    <x v="5"/>
    <x v="0"/>
    <x v="2"/>
    <n v="529550"/>
    <x v="0"/>
    <n v="529550"/>
    <n v="393380"/>
    <n v="136170"/>
    <x v="2"/>
    <x v="2"/>
    <n v="12"/>
    <x v="2"/>
    <x v="0"/>
  </r>
  <r>
    <x v="1"/>
    <x v="1"/>
    <x v="1"/>
    <x v="0"/>
    <x v="6"/>
    <x v="1"/>
    <x v="1"/>
    <n v="13815"/>
    <x v="0"/>
    <n v="13815"/>
    <n v="9210"/>
    <n v="4605"/>
    <x v="3"/>
    <x v="0"/>
    <n v="3"/>
    <x v="3"/>
    <x v="0"/>
  </r>
  <r>
    <x v="2"/>
    <x v="0"/>
    <x v="1"/>
    <x v="0"/>
    <x v="7"/>
    <x v="1"/>
    <x v="3"/>
    <n v="30216"/>
    <x v="0"/>
    <n v="30216"/>
    <n v="7554"/>
    <n v="22662"/>
    <x v="1"/>
    <x v="1"/>
    <n v="6"/>
    <x v="1"/>
    <x v="0"/>
  </r>
  <r>
    <x v="0"/>
    <x v="2"/>
    <x v="1"/>
    <x v="0"/>
    <x v="8"/>
    <x v="1"/>
    <x v="0"/>
    <n v="37980"/>
    <x v="0"/>
    <n v="37980"/>
    <n v="18990"/>
    <n v="18990"/>
    <x v="1"/>
    <x v="1"/>
    <n v="6"/>
    <x v="1"/>
    <x v="0"/>
  </r>
  <r>
    <x v="2"/>
    <x v="1"/>
    <x v="1"/>
    <x v="0"/>
    <x v="9"/>
    <x v="1"/>
    <x v="3"/>
    <n v="18540"/>
    <x v="0"/>
    <n v="18540"/>
    <n v="4635"/>
    <n v="13905"/>
    <x v="1"/>
    <x v="1"/>
    <n v="6"/>
    <x v="1"/>
    <x v="0"/>
  </r>
  <r>
    <x v="1"/>
    <x v="3"/>
    <x v="1"/>
    <x v="0"/>
    <x v="4"/>
    <x v="1"/>
    <x v="1"/>
    <n v="37050"/>
    <x v="0"/>
    <n v="37050"/>
    <n v="24700"/>
    <n v="12350"/>
    <x v="1"/>
    <x v="1"/>
    <n v="6"/>
    <x v="1"/>
    <x v="0"/>
  </r>
  <r>
    <x v="3"/>
    <x v="0"/>
    <x v="1"/>
    <x v="0"/>
    <x v="10"/>
    <x v="1"/>
    <x v="4"/>
    <n v="333187.5"/>
    <x v="0"/>
    <n v="333187.5"/>
    <n v="319860"/>
    <n v="13327.5"/>
    <x v="4"/>
    <x v="3"/>
    <n v="7"/>
    <x v="4"/>
    <x v="0"/>
  </r>
  <r>
    <x v="4"/>
    <x v="3"/>
    <x v="1"/>
    <x v="0"/>
    <x v="11"/>
    <x v="1"/>
    <x v="5"/>
    <n v="287400"/>
    <x v="0"/>
    <n v="287400"/>
    <n v="239500"/>
    <n v="47900"/>
    <x v="5"/>
    <x v="3"/>
    <n v="8"/>
    <x v="5"/>
    <x v="0"/>
  </r>
  <r>
    <x v="0"/>
    <x v="1"/>
    <x v="1"/>
    <x v="0"/>
    <x v="12"/>
    <x v="1"/>
    <x v="6"/>
    <n v="15022"/>
    <x v="0"/>
    <n v="15022"/>
    <n v="10730"/>
    <n v="4292"/>
    <x v="6"/>
    <x v="3"/>
    <n v="9"/>
    <x v="6"/>
    <x v="0"/>
  </r>
  <r>
    <x v="3"/>
    <x v="0"/>
    <x v="1"/>
    <x v="0"/>
    <x v="13"/>
    <x v="1"/>
    <x v="4"/>
    <n v="43125"/>
    <x v="0"/>
    <n v="43125"/>
    <n v="41400"/>
    <n v="1725"/>
    <x v="7"/>
    <x v="2"/>
    <n v="10"/>
    <x v="7"/>
    <x v="1"/>
  </r>
  <r>
    <x v="1"/>
    <x v="4"/>
    <x v="1"/>
    <x v="0"/>
    <x v="14"/>
    <x v="1"/>
    <x v="1"/>
    <n v="9225"/>
    <x v="0"/>
    <n v="9225"/>
    <n v="6150"/>
    <n v="3075"/>
    <x v="2"/>
    <x v="2"/>
    <n v="12"/>
    <x v="2"/>
    <x v="0"/>
  </r>
  <r>
    <x v="0"/>
    <x v="0"/>
    <x v="2"/>
    <x v="0"/>
    <x v="15"/>
    <x v="2"/>
    <x v="0"/>
    <n v="5840"/>
    <x v="0"/>
    <n v="5840"/>
    <n v="2920"/>
    <n v="2920"/>
    <x v="8"/>
    <x v="0"/>
    <n v="2"/>
    <x v="8"/>
    <x v="0"/>
  </r>
  <r>
    <x v="1"/>
    <x v="3"/>
    <x v="2"/>
    <x v="0"/>
    <x v="16"/>
    <x v="2"/>
    <x v="1"/>
    <n v="14610"/>
    <x v="0"/>
    <n v="14610"/>
    <n v="9740"/>
    <n v="4870"/>
    <x v="8"/>
    <x v="0"/>
    <n v="2"/>
    <x v="8"/>
    <x v="0"/>
  </r>
  <r>
    <x v="2"/>
    <x v="0"/>
    <x v="2"/>
    <x v="0"/>
    <x v="7"/>
    <x v="2"/>
    <x v="3"/>
    <n v="30216"/>
    <x v="0"/>
    <n v="30216"/>
    <n v="7554"/>
    <n v="22662"/>
    <x v="1"/>
    <x v="1"/>
    <n v="6"/>
    <x v="1"/>
    <x v="0"/>
  </r>
  <r>
    <x v="0"/>
    <x v="1"/>
    <x v="2"/>
    <x v="0"/>
    <x v="17"/>
    <x v="2"/>
    <x v="2"/>
    <n v="352100"/>
    <x v="0"/>
    <n v="352100"/>
    <n v="261560"/>
    <n v="90540"/>
    <x v="1"/>
    <x v="1"/>
    <n v="6"/>
    <x v="1"/>
    <x v="0"/>
  </r>
  <r>
    <x v="2"/>
    <x v="1"/>
    <x v="2"/>
    <x v="0"/>
    <x v="18"/>
    <x v="2"/>
    <x v="3"/>
    <n v="4404"/>
    <x v="0"/>
    <n v="4404"/>
    <n v="1101"/>
    <n v="3303"/>
    <x v="4"/>
    <x v="3"/>
    <n v="7"/>
    <x v="4"/>
    <x v="0"/>
  </r>
  <r>
    <x v="0"/>
    <x v="3"/>
    <x v="2"/>
    <x v="0"/>
    <x v="19"/>
    <x v="2"/>
    <x v="6"/>
    <n v="6181"/>
    <x v="0"/>
    <n v="6181"/>
    <n v="4415"/>
    <n v="1766"/>
    <x v="5"/>
    <x v="3"/>
    <n v="8"/>
    <x v="5"/>
    <x v="0"/>
  </r>
  <r>
    <x v="1"/>
    <x v="2"/>
    <x v="2"/>
    <x v="0"/>
    <x v="20"/>
    <x v="2"/>
    <x v="1"/>
    <n v="8235"/>
    <x v="0"/>
    <n v="8235"/>
    <n v="5490"/>
    <n v="2745"/>
    <x v="9"/>
    <x v="3"/>
    <n v="9"/>
    <x v="6"/>
    <x v="1"/>
  </r>
  <r>
    <x v="4"/>
    <x v="3"/>
    <x v="2"/>
    <x v="0"/>
    <x v="21"/>
    <x v="2"/>
    <x v="5"/>
    <n v="236400"/>
    <x v="0"/>
    <n v="236400"/>
    <n v="197000"/>
    <n v="39400"/>
    <x v="9"/>
    <x v="3"/>
    <n v="9"/>
    <x v="6"/>
    <x v="1"/>
  </r>
  <r>
    <x v="1"/>
    <x v="3"/>
    <x v="2"/>
    <x v="0"/>
    <x v="22"/>
    <x v="2"/>
    <x v="1"/>
    <n v="37080"/>
    <x v="0"/>
    <n v="37080"/>
    <n v="24720"/>
    <n v="12360"/>
    <x v="6"/>
    <x v="3"/>
    <n v="9"/>
    <x v="6"/>
    <x v="0"/>
  </r>
  <r>
    <x v="0"/>
    <x v="4"/>
    <x v="2"/>
    <x v="0"/>
    <x v="23"/>
    <x v="2"/>
    <x v="6"/>
    <n v="8001"/>
    <x v="0"/>
    <n v="8001"/>
    <n v="5715"/>
    <n v="2286"/>
    <x v="10"/>
    <x v="2"/>
    <n v="10"/>
    <x v="7"/>
    <x v="0"/>
  </r>
  <r>
    <x v="0"/>
    <x v="0"/>
    <x v="2"/>
    <x v="0"/>
    <x v="24"/>
    <x v="2"/>
    <x v="2"/>
    <n v="603750"/>
    <x v="0"/>
    <n v="603750"/>
    <n v="448500"/>
    <n v="155250"/>
    <x v="11"/>
    <x v="2"/>
    <n v="11"/>
    <x v="9"/>
    <x v="1"/>
  </r>
  <r>
    <x v="2"/>
    <x v="4"/>
    <x v="2"/>
    <x v="0"/>
    <x v="25"/>
    <x v="2"/>
    <x v="3"/>
    <n v="10944"/>
    <x v="0"/>
    <n v="10944"/>
    <n v="2736"/>
    <n v="8208"/>
    <x v="11"/>
    <x v="2"/>
    <n v="11"/>
    <x v="9"/>
    <x v="1"/>
  </r>
  <r>
    <x v="1"/>
    <x v="0"/>
    <x v="2"/>
    <x v="0"/>
    <x v="26"/>
    <x v="2"/>
    <x v="1"/>
    <n v="32280"/>
    <x v="0"/>
    <n v="32280"/>
    <n v="21520"/>
    <n v="10760"/>
    <x v="12"/>
    <x v="2"/>
    <n v="12"/>
    <x v="2"/>
    <x v="1"/>
  </r>
  <r>
    <x v="0"/>
    <x v="0"/>
    <x v="2"/>
    <x v="0"/>
    <x v="27"/>
    <x v="2"/>
    <x v="0"/>
    <n v="36340"/>
    <x v="0"/>
    <n v="36340"/>
    <n v="18170"/>
    <n v="18170"/>
    <x v="2"/>
    <x v="2"/>
    <n v="12"/>
    <x v="2"/>
    <x v="0"/>
  </r>
  <r>
    <x v="0"/>
    <x v="1"/>
    <x v="2"/>
    <x v="0"/>
    <x v="5"/>
    <x v="2"/>
    <x v="2"/>
    <n v="529550"/>
    <x v="0"/>
    <n v="529550"/>
    <n v="393380"/>
    <n v="136170"/>
    <x v="2"/>
    <x v="2"/>
    <n v="12"/>
    <x v="2"/>
    <x v="0"/>
  </r>
  <r>
    <x v="0"/>
    <x v="3"/>
    <x v="3"/>
    <x v="0"/>
    <x v="28"/>
    <x v="3"/>
    <x v="6"/>
    <n v="10451"/>
    <x v="0"/>
    <n v="10451"/>
    <n v="7465"/>
    <n v="2986"/>
    <x v="0"/>
    <x v="0"/>
    <n v="1"/>
    <x v="0"/>
    <x v="0"/>
  </r>
  <r>
    <x v="3"/>
    <x v="2"/>
    <x v="3"/>
    <x v="0"/>
    <x v="29"/>
    <x v="3"/>
    <x v="4"/>
    <n v="225500"/>
    <x v="0"/>
    <n v="225500"/>
    <n v="216480"/>
    <n v="9020"/>
    <x v="8"/>
    <x v="0"/>
    <n v="2"/>
    <x v="8"/>
    <x v="0"/>
  </r>
  <r>
    <x v="2"/>
    <x v="1"/>
    <x v="3"/>
    <x v="0"/>
    <x v="30"/>
    <x v="3"/>
    <x v="3"/>
    <n v="25932"/>
    <x v="0"/>
    <n v="25932"/>
    <n v="6483"/>
    <n v="19449"/>
    <x v="3"/>
    <x v="0"/>
    <n v="3"/>
    <x v="3"/>
    <x v="0"/>
  </r>
  <r>
    <x v="0"/>
    <x v="1"/>
    <x v="3"/>
    <x v="0"/>
    <x v="17"/>
    <x v="3"/>
    <x v="2"/>
    <n v="352100"/>
    <x v="0"/>
    <n v="352100"/>
    <n v="261560"/>
    <n v="90540"/>
    <x v="1"/>
    <x v="1"/>
    <n v="6"/>
    <x v="1"/>
    <x v="0"/>
  </r>
  <r>
    <x v="2"/>
    <x v="1"/>
    <x v="3"/>
    <x v="0"/>
    <x v="9"/>
    <x v="3"/>
    <x v="3"/>
    <n v="18540"/>
    <x v="0"/>
    <n v="18540"/>
    <n v="4635"/>
    <n v="13905"/>
    <x v="1"/>
    <x v="1"/>
    <n v="6"/>
    <x v="1"/>
    <x v="0"/>
  </r>
  <r>
    <x v="3"/>
    <x v="4"/>
    <x v="3"/>
    <x v="0"/>
    <x v="31"/>
    <x v="3"/>
    <x v="4"/>
    <n v="352625"/>
    <x v="0"/>
    <n v="352625"/>
    <n v="338520"/>
    <n v="14105"/>
    <x v="5"/>
    <x v="3"/>
    <n v="8"/>
    <x v="5"/>
    <x v="0"/>
  </r>
  <r>
    <x v="3"/>
    <x v="0"/>
    <x v="3"/>
    <x v="0"/>
    <x v="13"/>
    <x v="3"/>
    <x v="4"/>
    <n v="43125"/>
    <x v="0"/>
    <n v="43125"/>
    <n v="41400"/>
    <n v="1725"/>
    <x v="7"/>
    <x v="2"/>
    <n v="10"/>
    <x v="7"/>
    <x v="1"/>
  </r>
  <r>
    <x v="4"/>
    <x v="0"/>
    <x v="4"/>
    <x v="0"/>
    <x v="32"/>
    <x v="4"/>
    <x v="5"/>
    <n v="600300"/>
    <x v="0"/>
    <n v="600300"/>
    <n v="500250"/>
    <n v="100050"/>
    <x v="8"/>
    <x v="0"/>
    <n v="2"/>
    <x v="8"/>
    <x v="0"/>
  </r>
  <r>
    <x v="2"/>
    <x v="1"/>
    <x v="4"/>
    <x v="0"/>
    <x v="33"/>
    <x v="4"/>
    <x v="3"/>
    <n v="34056"/>
    <x v="0"/>
    <n v="34056"/>
    <n v="8514"/>
    <n v="25542"/>
    <x v="13"/>
    <x v="1"/>
    <n v="4"/>
    <x v="10"/>
    <x v="0"/>
  </r>
  <r>
    <x v="1"/>
    <x v="2"/>
    <x v="4"/>
    <x v="0"/>
    <x v="2"/>
    <x v="4"/>
    <x v="1"/>
    <n v="32670"/>
    <x v="0"/>
    <n v="32670"/>
    <n v="21780"/>
    <n v="10890"/>
    <x v="1"/>
    <x v="1"/>
    <n v="6"/>
    <x v="1"/>
    <x v="0"/>
  </r>
  <r>
    <x v="1"/>
    <x v="1"/>
    <x v="4"/>
    <x v="0"/>
    <x v="3"/>
    <x v="4"/>
    <x v="1"/>
    <n v="13320"/>
    <x v="0"/>
    <n v="13320"/>
    <n v="8880"/>
    <n v="4440"/>
    <x v="1"/>
    <x v="1"/>
    <n v="6"/>
    <x v="1"/>
    <x v="0"/>
  </r>
  <r>
    <x v="0"/>
    <x v="2"/>
    <x v="4"/>
    <x v="0"/>
    <x v="34"/>
    <x v="4"/>
    <x v="2"/>
    <n v="534450"/>
    <x v="0"/>
    <n v="534450"/>
    <n v="397020"/>
    <n v="137430"/>
    <x v="9"/>
    <x v="3"/>
    <n v="9"/>
    <x v="6"/>
    <x v="1"/>
  </r>
  <r>
    <x v="4"/>
    <x v="2"/>
    <x v="4"/>
    <x v="0"/>
    <x v="35"/>
    <x v="4"/>
    <x v="5"/>
    <n v="645300"/>
    <x v="0"/>
    <n v="645300"/>
    <n v="537750"/>
    <n v="107550"/>
    <x v="6"/>
    <x v="3"/>
    <n v="9"/>
    <x v="6"/>
    <x v="0"/>
  </r>
  <r>
    <x v="0"/>
    <x v="0"/>
    <x v="4"/>
    <x v="0"/>
    <x v="27"/>
    <x v="4"/>
    <x v="0"/>
    <n v="36340"/>
    <x v="0"/>
    <n v="36340"/>
    <n v="18170"/>
    <n v="18170"/>
    <x v="2"/>
    <x v="2"/>
    <n v="12"/>
    <x v="2"/>
    <x v="0"/>
  </r>
  <r>
    <x v="0"/>
    <x v="2"/>
    <x v="5"/>
    <x v="0"/>
    <x v="36"/>
    <x v="5"/>
    <x v="2"/>
    <n v="962500"/>
    <x v="0"/>
    <n v="962500"/>
    <n v="715000"/>
    <n v="247500"/>
    <x v="8"/>
    <x v="0"/>
    <n v="2"/>
    <x v="8"/>
    <x v="0"/>
  </r>
  <r>
    <x v="2"/>
    <x v="4"/>
    <x v="5"/>
    <x v="0"/>
    <x v="37"/>
    <x v="5"/>
    <x v="3"/>
    <n v="23436"/>
    <x v="0"/>
    <n v="23436"/>
    <n v="5859"/>
    <n v="17577"/>
    <x v="13"/>
    <x v="1"/>
    <n v="4"/>
    <x v="10"/>
    <x v="0"/>
  </r>
  <r>
    <x v="3"/>
    <x v="1"/>
    <x v="5"/>
    <x v="0"/>
    <x v="38"/>
    <x v="5"/>
    <x v="4"/>
    <n v="527437.5"/>
    <x v="0"/>
    <n v="527437.5"/>
    <n v="506340"/>
    <n v="21097.5"/>
    <x v="13"/>
    <x v="1"/>
    <n v="4"/>
    <x v="10"/>
    <x v="0"/>
  </r>
  <r>
    <x v="0"/>
    <x v="2"/>
    <x v="5"/>
    <x v="0"/>
    <x v="8"/>
    <x v="5"/>
    <x v="0"/>
    <n v="37980"/>
    <x v="0"/>
    <n v="37980"/>
    <n v="18990"/>
    <n v="18990"/>
    <x v="1"/>
    <x v="1"/>
    <n v="6"/>
    <x v="1"/>
    <x v="0"/>
  </r>
  <r>
    <x v="0"/>
    <x v="1"/>
    <x v="5"/>
    <x v="0"/>
    <x v="39"/>
    <x v="5"/>
    <x v="6"/>
    <n v="11802"/>
    <x v="0"/>
    <n v="11802"/>
    <n v="8430"/>
    <n v="3372"/>
    <x v="4"/>
    <x v="3"/>
    <n v="7"/>
    <x v="4"/>
    <x v="0"/>
  </r>
  <r>
    <x v="2"/>
    <x v="4"/>
    <x v="5"/>
    <x v="0"/>
    <x v="40"/>
    <x v="5"/>
    <x v="3"/>
    <n v="25692"/>
    <x v="0"/>
    <n v="25692"/>
    <n v="6423"/>
    <n v="19269"/>
    <x v="5"/>
    <x v="3"/>
    <n v="8"/>
    <x v="5"/>
    <x v="0"/>
  </r>
  <r>
    <x v="0"/>
    <x v="4"/>
    <x v="5"/>
    <x v="0"/>
    <x v="23"/>
    <x v="5"/>
    <x v="6"/>
    <n v="8001"/>
    <x v="0"/>
    <n v="8001"/>
    <n v="5715"/>
    <n v="2286"/>
    <x v="10"/>
    <x v="2"/>
    <n v="10"/>
    <x v="7"/>
    <x v="0"/>
  </r>
  <r>
    <x v="1"/>
    <x v="4"/>
    <x v="5"/>
    <x v="0"/>
    <x v="14"/>
    <x v="5"/>
    <x v="1"/>
    <n v="9225"/>
    <x v="0"/>
    <n v="9225"/>
    <n v="6150"/>
    <n v="3075"/>
    <x v="2"/>
    <x v="2"/>
    <n v="12"/>
    <x v="2"/>
    <x v="0"/>
  </r>
  <r>
    <x v="0"/>
    <x v="2"/>
    <x v="2"/>
    <x v="1"/>
    <x v="41"/>
    <x v="2"/>
    <x v="6"/>
    <n v="27615"/>
    <x v="1"/>
    <n v="27338.850000000002"/>
    <n v="19725"/>
    <n v="7613.8500000000022"/>
    <x v="0"/>
    <x v="0"/>
    <n v="1"/>
    <x v="0"/>
    <x v="0"/>
  </r>
  <r>
    <x v="1"/>
    <x v="2"/>
    <x v="2"/>
    <x v="1"/>
    <x v="42"/>
    <x v="2"/>
    <x v="1"/>
    <n v="34440"/>
    <x v="2"/>
    <n v="34095.599999999999"/>
    <n v="22960"/>
    <n v="11135.599999999999"/>
    <x v="8"/>
    <x v="0"/>
    <n v="2"/>
    <x v="8"/>
    <x v="0"/>
  </r>
  <r>
    <x v="0"/>
    <x v="2"/>
    <x v="2"/>
    <x v="1"/>
    <x v="43"/>
    <x v="2"/>
    <x v="6"/>
    <n v="7210"/>
    <x v="3"/>
    <n v="7137.9"/>
    <n v="5150"/>
    <n v="1987.8999999999996"/>
    <x v="14"/>
    <x v="1"/>
    <n v="5"/>
    <x v="11"/>
    <x v="0"/>
  </r>
  <r>
    <x v="0"/>
    <x v="2"/>
    <x v="3"/>
    <x v="1"/>
    <x v="44"/>
    <x v="3"/>
    <x v="6"/>
    <n v="4473"/>
    <x v="4"/>
    <n v="4428.2700000000004"/>
    <n v="3195"/>
    <n v="1233.2700000000004"/>
    <x v="15"/>
    <x v="2"/>
    <n v="11"/>
    <x v="9"/>
    <x v="0"/>
  </r>
  <r>
    <x v="0"/>
    <x v="0"/>
    <x v="4"/>
    <x v="1"/>
    <x v="45"/>
    <x v="4"/>
    <x v="6"/>
    <n v="9282"/>
    <x v="5"/>
    <n v="9189.18"/>
    <n v="6630"/>
    <n v="2559.1800000000003"/>
    <x v="3"/>
    <x v="0"/>
    <n v="3"/>
    <x v="3"/>
    <x v="0"/>
  </r>
  <r>
    <x v="2"/>
    <x v="4"/>
    <x v="0"/>
    <x v="1"/>
    <x v="46"/>
    <x v="0"/>
    <x v="3"/>
    <n v="22296"/>
    <x v="6"/>
    <n v="22073.040000000001"/>
    <n v="5574"/>
    <n v="16499.04"/>
    <x v="8"/>
    <x v="0"/>
    <n v="2"/>
    <x v="8"/>
    <x v="0"/>
  </r>
  <r>
    <x v="0"/>
    <x v="3"/>
    <x v="0"/>
    <x v="1"/>
    <x v="47"/>
    <x v="0"/>
    <x v="2"/>
    <n v="423500"/>
    <x v="7"/>
    <n v="419265"/>
    <n v="314600"/>
    <n v="104665"/>
    <x v="3"/>
    <x v="0"/>
    <n v="3"/>
    <x v="3"/>
    <x v="0"/>
  </r>
  <r>
    <x v="0"/>
    <x v="4"/>
    <x v="0"/>
    <x v="1"/>
    <x v="48"/>
    <x v="0"/>
    <x v="6"/>
    <n v="17703"/>
    <x v="8"/>
    <n v="17525.97"/>
    <n v="12645"/>
    <n v="4880.9699999999993"/>
    <x v="4"/>
    <x v="3"/>
    <n v="7"/>
    <x v="4"/>
    <x v="0"/>
  </r>
  <r>
    <x v="2"/>
    <x v="0"/>
    <x v="0"/>
    <x v="1"/>
    <x v="49"/>
    <x v="0"/>
    <x v="3"/>
    <n v="17340"/>
    <x v="9"/>
    <n v="17166.599999999999"/>
    <n v="4335"/>
    <n v="12831.599999999999"/>
    <x v="6"/>
    <x v="3"/>
    <n v="9"/>
    <x v="6"/>
    <x v="0"/>
  </r>
  <r>
    <x v="3"/>
    <x v="4"/>
    <x v="0"/>
    <x v="1"/>
    <x v="50"/>
    <x v="0"/>
    <x v="4"/>
    <n v="41250"/>
    <x v="10"/>
    <n v="40837.5"/>
    <n v="39600"/>
    <n v="1237.5"/>
    <x v="9"/>
    <x v="3"/>
    <n v="9"/>
    <x v="6"/>
    <x v="1"/>
  </r>
  <r>
    <x v="2"/>
    <x v="2"/>
    <x v="0"/>
    <x v="1"/>
    <x v="51"/>
    <x v="0"/>
    <x v="3"/>
    <n v="32052"/>
    <x v="11"/>
    <n v="31731.48"/>
    <n v="8013"/>
    <n v="23718.48"/>
    <x v="6"/>
    <x v="3"/>
    <n v="9"/>
    <x v="6"/>
    <x v="0"/>
  </r>
  <r>
    <x v="2"/>
    <x v="1"/>
    <x v="0"/>
    <x v="1"/>
    <x v="52"/>
    <x v="0"/>
    <x v="3"/>
    <n v="9192"/>
    <x v="12"/>
    <n v="9100.08"/>
    <n v="2298"/>
    <n v="6802.08"/>
    <x v="7"/>
    <x v="2"/>
    <n v="10"/>
    <x v="7"/>
    <x v="1"/>
  </r>
  <r>
    <x v="4"/>
    <x v="3"/>
    <x v="0"/>
    <x v="1"/>
    <x v="53"/>
    <x v="0"/>
    <x v="5"/>
    <n v="148200"/>
    <x v="13"/>
    <n v="146718"/>
    <n v="123500"/>
    <n v="23218"/>
    <x v="7"/>
    <x v="2"/>
    <n v="10"/>
    <x v="7"/>
    <x v="1"/>
  </r>
  <r>
    <x v="0"/>
    <x v="3"/>
    <x v="0"/>
    <x v="1"/>
    <x v="54"/>
    <x v="0"/>
    <x v="2"/>
    <n v="488950"/>
    <x v="14"/>
    <n v="484060.5"/>
    <n v="363220"/>
    <n v="120840.5"/>
    <x v="10"/>
    <x v="2"/>
    <n v="10"/>
    <x v="7"/>
    <x v="0"/>
  </r>
  <r>
    <x v="0"/>
    <x v="2"/>
    <x v="0"/>
    <x v="1"/>
    <x v="55"/>
    <x v="0"/>
    <x v="2"/>
    <n v="754250"/>
    <x v="15"/>
    <n v="746707.5"/>
    <n v="560300"/>
    <n v="186407.5"/>
    <x v="2"/>
    <x v="2"/>
    <n v="12"/>
    <x v="2"/>
    <x v="0"/>
  </r>
  <r>
    <x v="1"/>
    <x v="3"/>
    <x v="1"/>
    <x v="1"/>
    <x v="56"/>
    <x v="1"/>
    <x v="1"/>
    <n v="33210"/>
    <x v="16"/>
    <n v="32877.9"/>
    <n v="22140"/>
    <n v="10737.900000000001"/>
    <x v="3"/>
    <x v="0"/>
    <n v="3"/>
    <x v="3"/>
    <x v="0"/>
  </r>
  <r>
    <x v="4"/>
    <x v="4"/>
    <x v="1"/>
    <x v="1"/>
    <x v="57"/>
    <x v="1"/>
    <x v="5"/>
    <n v="690300"/>
    <x v="17"/>
    <n v="683397"/>
    <n v="575250"/>
    <n v="108147"/>
    <x v="13"/>
    <x v="1"/>
    <n v="4"/>
    <x v="10"/>
    <x v="0"/>
  </r>
  <r>
    <x v="0"/>
    <x v="2"/>
    <x v="1"/>
    <x v="1"/>
    <x v="58"/>
    <x v="1"/>
    <x v="0"/>
    <n v="27510"/>
    <x v="18"/>
    <n v="27234.899999999998"/>
    <n v="13755"/>
    <n v="13479.899999999998"/>
    <x v="4"/>
    <x v="3"/>
    <n v="7"/>
    <x v="4"/>
    <x v="0"/>
  </r>
  <r>
    <x v="0"/>
    <x v="0"/>
    <x v="1"/>
    <x v="1"/>
    <x v="59"/>
    <x v="1"/>
    <x v="6"/>
    <n v="12810"/>
    <x v="19"/>
    <n v="12681.9"/>
    <n v="9150"/>
    <n v="3531.8999999999996"/>
    <x v="5"/>
    <x v="3"/>
    <n v="8"/>
    <x v="5"/>
    <x v="0"/>
  </r>
  <r>
    <x v="4"/>
    <x v="4"/>
    <x v="1"/>
    <x v="1"/>
    <x v="60"/>
    <x v="1"/>
    <x v="5"/>
    <n v="749400"/>
    <x v="20"/>
    <n v="741906"/>
    <n v="624500"/>
    <n v="117406"/>
    <x v="9"/>
    <x v="3"/>
    <n v="9"/>
    <x v="6"/>
    <x v="1"/>
  </r>
  <r>
    <x v="3"/>
    <x v="4"/>
    <x v="1"/>
    <x v="1"/>
    <x v="61"/>
    <x v="1"/>
    <x v="4"/>
    <n v="82875"/>
    <x v="21"/>
    <n v="82046.25"/>
    <n v="79560"/>
    <n v="2486.25"/>
    <x v="7"/>
    <x v="2"/>
    <n v="10"/>
    <x v="7"/>
    <x v="1"/>
  </r>
  <r>
    <x v="1"/>
    <x v="4"/>
    <x v="2"/>
    <x v="1"/>
    <x v="62"/>
    <x v="2"/>
    <x v="1"/>
    <n v="22710"/>
    <x v="22"/>
    <n v="22482.9"/>
    <n v="15140"/>
    <n v="7342.9000000000015"/>
    <x v="8"/>
    <x v="0"/>
    <n v="2"/>
    <x v="8"/>
    <x v="0"/>
  </r>
  <r>
    <x v="0"/>
    <x v="4"/>
    <x v="2"/>
    <x v="1"/>
    <x v="63"/>
    <x v="2"/>
    <x v="6"/>
    <n v="31447.5"/>
    <x v="23"/>
    <n v="31133.024999999998"/>
    <n v="22462.5"/>
    <n v="8670.5249999999978"/>
    <x v="13"/>
    <x v="1"/>
    <n v="4"/>
    <x v="10"/>
    <x v="0"/>
  </r>
  <r>
    <x v="3"/>
    <x v="4"/>
    <x v="2"/>
    <x v="1"/>
    <x v="64"/>
    <x v="2"/>
    <x v="4"/>
    <n v="90875"/>
    <x v="24"/>
    <n v="89966.25"/>
    <n v="87240"/>
    <n v="2726.25"/>
    <x v="1"/>
    <x v="1"/>
    <n v="6"/>
    <x v="1"/>
    <x v="0"/>
  </r>
  <r>
    <x v="3"/>
    <x v="2"/>
    <x v="2"/>
    <x v="1"/>
    <x v="65"/>
    <x v="2"/>
    <x v="4"/>
    <n v="98375"/>
    <x v="25"/>
    <n v="97391.25"/>
    <n v="94440"/>
    <n v="2951.25"/>
    <x v="1"/>
    <x v="1"/>
    <n v="6"/>
    <x v="1"/>
    <x v="0"/>
  </r>
  <r>
    <x v="3"/>
    <x v="3"/>
    <x v="2"/>
    <x v="1"/>
    <x v="66"/>
    <x v="2"/>
    <x v="4"/>
    <n v="227875"/>
    <x v="26"/>
    <n v="225596.25"/>
    <n v="218760"/>
    <n v="6836.25"/>
    <x v="4"/>
    <x v="3"/>
    <n v="7"/>
    <x v="4"/>
    <x v="0"/>
  </r>
  <r>
    <x v="1"/>
    <x v="1"/>
    <x v="2"/>
    <x v="1"/>
    <x v="67"/>
    <x v="2"/>
    <x v="1"/>
    <n v="11205"/>
    <x v="27"/>
    <n v="11092.95"/>
    <n v="7470"/>
    <n v="3622.9500000000007"/>
    <x v="6"/>
    <x v="3"/>
    <n v="9"/>
    <x v="6"/>
    <x v="0"/>
  </r>
  <r>
    <x v="2"/>
    <x v="1"/>
    <x v="2"/>
    <x v="1"/>
    <x v="52"/>
    <x v="2"/>
    <x v="3"/>
    <n v="9192"/>
    <x v="12"/>
    <n v="9100.08"/>
    <n v="2298"/>
    <n v="6802.08"/>
    <x v="7"/>
    <x v="2"/>
    <n v="10"/>
    <x v="7"/>
    <x v="1"/>
  </r>
  <r>
    <x v="4"/>
    <x v="4"/>
    <x v="2"/>
    <x v="1"/>
    <x v="68"/>
    <x v="2"/>
    <x v="5"/>
    <n v="871500"/>
    <x v="28"/>
    <n v="862785"/>
    <n v="726250"/>
    <n v="136535"/>
    <x v="15"/>
    <x v="2"/>
    <n v="11"/>
    <x v="9"/>
    <x v="0"/>
  </r>
  <r>
    <x v="0"/>
    <x v="2"/>
    <x v="2"/>
    <x v="1"/>
    <x v="55"/>
    <x v="2"/>
    <x v="2"/>
    <n v="754250"/>
    <x v="15"/>
    <n v="746707.5"/>
    <n v="560300"/>
    <n v="186407.5"/>
    <x v="2"/>
    <x v="2"/>
    <n v="12"/>
    <x v="2"/>
    <x v="0"/>
  </r>
  <r>
    <x v="0"/>
    <x v="2"/>
    <x v="3"/>
    <x v="1"/>
    <x v="69"/>
    <x v="3"/>
    <x v="0"/>
    <n v="77280"/>
    <x v="29"/>
    <n v="76507.200000000012"/>
    <n v="38640"/>
    <n v="37867.200000000004"/>
    <x v="13"/>
    <x v="1"/>
    <n v="4"/>
    <x v="10"/>
    <x v="0"/>
  </r>
  <r>
    <x v="0"/>
    <x v="3"/>
    <x v="3"/>
    <x v="1"/>
    <x v="70"/>
    <x v="3"/>
    <x v="6"/>
    <n v="2534"/>
    <x v="30"/>
    <n v="2508.66"/>
    <n v="1810"/>
    <n v="698.65999999999985"/>
    <x v="14"/>
    <x v="1"/>
    <n v="5"/>
    <x v="11"/>
    <x v="0"/>
  </r>
  <r>
    <x v="3"/>
    <x v="0"/>
    <x v="3"/>
    <x v="1"/>
    <x v="71"/>
    <x v="3"/>
    <x v="4"/>
    <n v="115375"/>
    <x v="31"/>
    <n v="114221.25"/>
    <n v="110760"/>
    <n v="3461.25"/>
    <x v="5"/>
    <x v="3"/>
    <n v="8"/>
    <x v="5"/>
    <x v="0"/>
  </r>
  <r>
    <x v="3"/>
    <x v="4"/>
    <x v="3"/>
    <x v="1"/>
    <x v="61"/>
    <x v="3"/>
    <x v="4"/>
    <n v="82875"/>
    <x v="21"/>
    <n v="82046.25"/>
    <n v="79560"/>
    <n v="2486.25"/>
    <x v="7"/>
    <x v="2"/>
    <n v="10"/>
    <x v="7"/>
    <x v="1"/>
  </r>
  <r>
    <x v="0"/>
    <x v="0"/>
    <x v="3"/>
    <x v="1"/>
    <x v="72"/>
    <x v="3"/>
    <x v="6"/>
    <n v="14644"/>
    <x v="32"/>
    <n v="14497.56"/>
    <n v="10460"/>
    <n v="4037.5599999999995"/>
    <x v="11"/>
    <x v="2"/>
    <n v="11"/>
    <x v="9"/>
    <x v="1"/>
  </r>
  <r>
    <x v="0"/>
    <x v="1"/>
    <x v="4"/>
    <x v="1"/>
    <x v="73"/>
    <x v="4"/>
    <x v="6"/>
    <n v="1841"/>
    <x v="33"/>
    <n v="1822.59"/>
    <n v="1315"/>
    <n v="507.58999999999992"/>
    <x v="3"/>
    <x v="0"/>
    <n v="3"/>
    <x v="3"/>
    <x v="0"/>
  </r>
  <r>
    <x v="0"/>
    <x v="0"/>
    <x v="4"/>
    <x v="1"/>
    <x v="74"/>
    <x v="4"/>
    <x v="2"/>
    <n v="330225"/>
    <x v="34"/>
    <n v="326922.75"/>
    <n v="245310"/>
    <n v="81612.75"/>
    <x v="13"/>
    <x v="1"/>
    <n v="4"/>
    <x v="10"/>
    <x v="0"/>
  </r>
  <r>
    <x v="3"/>
    <x v="4"/>
    <x v="4"/>
    <x v="1"/>
    <x v="64"/>
    <x v="4"/>
    <x v="4"/>
    <n v="90875"/>
    <x v="24"/>
    <n v="89966.25"/>
    <n v="87240"/>
    <n v="2726.25"/>
    <x v="1"/>
    <x v="1"/>
    <n v="6"/>
    <x v="1"/>
    <x v="0"/>
  </r>
  <r>
    <x v="3"/>
    <x v="2"/>
    <x v="4"/>
    <x v="1"/>
    <x v="65"/>
    <x v="4"/>
    <x v="4"/>
    <n v="98375"/>
    <x v="25"/>
    <n v="97391.25"/>
    <n v="94440"/>
    <n v="2951.25"/>
    <x v="1"/>
    <x v="1"/>
    <n v="6"/>
    <x v="1"/>
    <x v="0"/>
  </r>
  <r>
    <x v="4"/>
    <x v="1"/>
    <x v="4"/>
    <x v="1"/>
    <x v="75"/>
    <x v="4"/>
    <x v="5"/>
    <n v="295800"/>
    <x v="35"/>
    <n v="292842"/>
    <n v="246500"/>
    <n v="46342"/>
    <x v="6"/>
    <x v="3"/>
    <n v="9"/>
    <x v="6"/>
    <x v="0"/>
  </r>
  <r>
    <x v="4"/>
    <x v="3"/>
    <x v="4"/>
    <x v="1"/>
    <x v="53"/>
    <x v="4"/>
    <x v="5"/>
    <n v="148200"/>
    <x v="13"/>
    <n v="146718"/>
    <n v="123500"/>
    <n v="23218"/>
    <x v="7"/>
    <x v="2"/>
    <n v="10"/>
    <x v="7"/>
    <x v="1"/>
  </r>
  <r>
    <x v="0"/>
    <x v="3"/>
    <x v="4"/>
    <x v="1"/>
    <x v="54"/>
    <x v="4"/>
    <x v="2"/>
    <n v="488950"/>
    <x v="14"/>
    <n v="484060.5"/>
    <n v="363220"/>
    <n v="120840.5"/>
    <x v="10"/>
    <x v="2"/>
    <n v="10"/>
    <x v="7"/>
    <x v="0"/>
  </r>
  <r>
    <x v="3"/>
    <x v="2"/>
    <x v="4"/>
    <x v="1"/>
    <x v="76"/>
    <x v="4"/>
    <x v="4"/>
    <n v="218000"/>
    <x v="36"/>
    <n v="215820"/>
    <n v="209280"/>
    <n v="6540"/>
    <x v="15"/>
    <x v="2"/>
    <n v="11"/>
    <x v="9"/>
    <x v="0"/>
  </r>
  <r>
    <x v="2"/>
    <x v="4"/>
    <x v="5"/>
    <x v="1"/>
    <x v="77"/>
    <x v="5"/>
    <x v="3"/>
    <n v="23868"/>
    <x v="37"/>
    <n v="23629.32"/>
    <n v="5967"/>
    <n v="17662.32"/>
    <x v="9"/>
    <x v="3"/>
    <n v="9"/>
    <x v="6"/>
    <x v="1"/>
  </r>
  <r>
    <x v="1"/>
    <x v="2"/>
    <x v="5"/>
    <x v="1"/>
    <x v="78"/>
    <x v="5"/>
    <x v="1"/>
    <n v="4815"/>
    <x v="38"/>
    <n v="4766.8500000000004"/>
    <n v="3210"/>
    <n v="1556.8500000000004"/>
    <x v="11"/>
    <x v="2"/>
    <n v="11"/>
    <x v="9"/>
    <x v="1"/>
  </r>
  <r>
    <x v="3"/>
    <x v="0"/>
    <x v="0"/>
    <x v="1"/>
    <x v="79"/>
    <x v="0"/>
    <x v="4"/>
    <n v="92812.5"/>
    <x v="39"/>
    <n v="90956.25"/>
    <n v="89100"/>
    <n v="1856.25"/>
    <x v="13"/>
    <x v="1"/>
    <n v="4"/>
    <x v="10"/>
    <x v="0"/>
  </r>
  <r>
    <x v="2"/>
    <x v="0"/>
    <x v="0"/>
    <x v="1"/>
    <x v="80"/>
    <x v="0"/>
    <x v="3"/>
    <n v="15540"/>
    <x v="40"/>
    <n v="15229.2"/>
    <n v="3885"/>
    <n v="11344.2"/>
    <x v="10"/>
    <x v="2"/>
    <n v="10"/>
    <x v="7"/>
    <x v="0"/>
  </r>
  <r>
    <x v="4"/>
    <x v="1"/>
    <x v="0"/>
    <x v="1"/>
    <x v="81"/>
    <x v="0"/>
    <x v="5"/>
    <n v="64200"/>
    <x v="41"/>
    <n v="62916"/>
    <n v="53500"/>
    <n v="9416"/>
    <x v="7"/>
    <x v="2"/>
    <n v="10"/>
    <x v="7"/>
    <x v="1"/>
  </r>
  <r>
    <x v="0"/>
    <x v="2"/>
    <x v="0"/>
    <x v="1"/>
    <x v="82"/>
    <x v="0"/>
    <x v="6"/>
    <n v="15015"/>
    <x v="42"/>
    <n v="14714.7"/>
    <n v="10725"/>
    <n v="3989.7000000000007"/>
    <x v="11"/>
    <x v="2"/>
    <n v="11"/>
    <x v="9"/>
    <x v="1"/>
  </r>
  <r>
    <x v="0"/>
    <x v="0"/>
    <x v="0"/>
    <x v="1"/>
    <x v="83"/>
    <x v="0"/>
    <x v="2"/>
    <n v="998200"/>
    <x v="43"/>
    <n v="978236"/>
    <n v="741520"/>
    <n v="236716"/>
    <x v="2"/>
    <x v="2"/>
    <n v="12"/>
    <x v="2"/>
    <x v="0"/>
  </r>
  <r>
    <x v="2"/>
    <x v="4"/>
    <x v="1"/>
    <x v="1"/>
    <x v="84"/>
    <x v="1"/>
    <x v="3"/>
    <n v="13704"/>
    <x v="44"/>
    <n v="13429.92"/>
    <n v="3426"/>
    <n v="10003.92"/>
    <x v="1"/>
    <x v="1"/>
    <n v="6"/>
    <x v="1"/>
    <x v="0"/>
  </r>
  <r>
    <x v="0"/>
    <x v="4"/>
    <x v="1"/>
    <x v="1"/>
    <x v="85"/>
    <x v="1"/>
    <x v="0"/>
    <n v="31320"/>
    <x v="45"/>
    <n v="30693.599999999999"/>
    <n v="15660"/>
    <n v="15033.599999999999"/>
    <x v="10"/>
    <x v="2"/>
    <n v="10"/>
    <x v="7"/>
    <x v="0"/>
  </r>
  <r>
    <x v="2"/>
    <x v="3"/>
    <x v="1"/>
    <x v="1"/>
    <x v="86"/>
    <x v="1"/>
    <x v="3"/>
    <n v="8280"/>
    <x v="46"/>
    <n v="8114.4"/>
    <n v="2070"/>
    <n v="6044.4"/>
    <x v="15"/>
    <x v="2"/>
    <n v="11"/>
    <x v="9"/>
    <x v="0"/>
  </r>
  <r>
    <x v="3"/>
    <x v="3"/>
    <x v="1"/>
    <x v="1"/>
    <x v="87"/>
    <x v="1"/>
    <x v="4"/>
    <n v="207500"/>
    <x v="47"/>
    <n v="203350"/>
    <n v="199200"/>
    <n v="4150"/>
    <x v="11"/>
    <x v="2"/>
    <n v="11"/>
    <x v="9"/>
    <x v="1"/>
  </r>
  <r>
    <x v="1"/>
    <x v="0"/>
    <x v="2"/>
    <x v="1"/>
    <x v="88"/>
    <x v="2"/>
    <x v="1"/>
    <n v="35445"/>
    <x v="48"/>
    <n v="34736.1"/>
    <n v="23630"/>
    <n v="11106.099999999999"/>
    <x v="8"/>
    <x v="0"/>
    <n v="2"/>
    <x v="8"/>
    <x v="0"/>
  </r>
  <r>
    <x v="4"/>
    <x v="2"/>
    <x v="2"/>
    <x v="1"/>
    <x v="89"/>
    <x v="2"/>
    <x v="5"/>
    <n v="275400"/>
    <x v="49"/>
    <n v="269892"/>
    <n v="229500"/>
    <n v="40392"/>
    <x v="14"/>
    <x v="1"/>
    <n v="5"/>
    <x v="11"/>
    <x v="0"/>
  </r>
  <r>
    <x v="4"/>
    <x v="1"/>
    <x v="2"/>
    <x v="1"/>
    <x v="90"/>
    <x v="2"/>
    <x v="5"/>
    <n v="518400"/>
    <x v="50"/>
    <n v="508032"/>
    <n v="432000"/>
    <n v="76032"/>
    <x v="14"/>
    <x v="1"/>
    <n v="5"/>
    <x v="11"/>
    <x v="0"/>
  </r>
  <r>
    <x v="2"/>
    <x v="4"/>
    <x v="2"/>
    <x v="1"/>
    <x v="84"/>
    <x v="2"/>
    <x v="3"/>
    <n v="13704"/>
    <x v="44"/>
    <n v="13429.92"/>
    <n v="3426"/>
    <n v="10003.92"/>
    <x v="1"/>
    <x v="1"/>
    <n v="6"/>
    <x v="1"/>
    <x v="0"/>
  </r>
  <r>
    <x v="3"/>
    <x v="3"/>
    <x v="2"/>
    <x v="1"/>
    <x v="91"/>
    <x v="2"/>
    <x v="4"/>
    <n v="82750"/>
    <x v="51"/>
    <n v="81095"/>
    <n v="79440"/>
    <n v="1655"/>
    <x v="1"/>
    <x v="1"/>
    <n v="6"/>
    <x v="1"/>
    <x v="0"/>
  </r>
  <r>
    <x v="2"/>
    <x v="0"/>
    <x v="2"/>
    <x v="1"/>
    <x v="80"/>
    <x v="2"/>
    <x v="3"/>
    <n v="15540"/>
    <x v="40"/>
    <n v="15229.2"/>
    <n v="3885"/>
    <n v="11344.2"/>
    <x v="10"/>
    <x v="2"/>
    <n v="10"/>
    <x v="7"/>
    <x v="0"/>
  </r>
  <r>
    <x v="3"/>
    <x v="1"/>
    <x v="2"/>
    <x v="1"/>
    <x v="92"/>
    <x v="2"/>
    <x v="4"/>
    <n v="101125"/>
    <x v="52"/>
    <n v="99102.5"/>
    <n v="97080"/>
    <n v="2022.5"/>
    <x v="7"/>
    <x v="2"/>
    <n v="10"/>
    <x v="7"/>
    <x v="1"/>
  </r>
  <r>
    <x v="3"/>
    <x v="3"/>
    <x v="2"/>
    <x v="1"/>
    <x v="82"/>
    <x v="2"/>
    <x v="4"/>
    <n v="268125"/>
    <x v="53"/>
    <n v="262762.5"/>
    <n v="257400"/>
    <n v="5362.5"/>
    <x v="7"/>
    <x v="2"/>
    <n v="10"/>
    <x v="7"/>
    <x v="1"/>
  </r>
  <r>
    <x v="2"/>
    <x v="2"/>
    <x v="2"/>
    <x v="1"/>
    <x v="93"/>
    <x v="2"/>
    <x v="3"/>
    <n v="21420"/>
    <x v="54"/>
    <n v="20991.599999999999"/>
    <n v="5355"/>
    <n v="15636.599999999999"/>
    <x v="11"/>
    <x v="2"/>
    <n v="11"/>
    <x v="9"/>
    <x v="1"/>
  </r>
  <r>
    <x v="4"/>
    <x v="0"/>
    <x v="2"/>
    <x v="1"/>
    <x v="94"/>
    <x v="2"/>
    <x v="5"/>
    <n v="574800"/>
    <x v="55"/>
    <n v="563304"/>
    <n v="479000"/>
    <n v="84304"/>
    <x v="2"/>
    <x v="2"/>
    <n v="12"/>
    <x v="2"/>
    <x v="0"/>
  </r>
  <r>
    <x v="0"/>
    <x v="0"/>
    <x v="2"/>
    <x v="1"/>
    <x v="83"/>
    <x v="2"/>
    <x v="2"/>
    <n v="998200"/>
    <x v="43"/>
    <n v="978236"/>
    <n v="741520"/>
    <n v="236716"/>
    <x v="2"/>
    <x v="2"/>
    <n v="12"/>
    <x v="2"/>
    <x v="0"/>
  </r>
  <r>
    <x v="3"/>
    <x v="0"/>
    <x v="2"/>
    <x v="1"/>
    <x v="95"/>
    <x v="2"/>
    <x v="4"/>
    <n v="341125"/>
    <x v="56"/>
    <n v="334302.5"/>
    <n v="327480"/>
    <n v="6822.5"/>
    <x v="2"/>
    <x v="2"/>
    <n v="12"/>
    <x v="2"/>
    <x v="0"/>
  </r>
  <r>
    <x v="1"/>
    <x v="4"/>
    <x v="2"/>
    <x v="1"/>
    <x v="96"/>
    <x v="2"/>
    <x v="1"/>
    <n v="28875"/>
    <x v="57"/>
    <n v="28297.5"/>
    <n v="19250"/>
    <n v="9047.5"/>
    <x v="12"/>
    <x v="2"/>
    <n v="12"/>
    <x v="2"/>
    <x v="1"/>
  </r>
  <r>
    <x v="0"/>
    <x v="4"/>
    <x v="2"/>
    <x v="1"/>
    <x v="97"/>
    <x v="2"/>
    <x v="6"/>
    <n v="14091"/>
    <x v="58"/>
    <n v="13809.18"/>
    <n v="10065"/>
    <n v="3744.1800000000003"/>
    <x v="12"/>
    <x v="2"/>
    <n v="12"/>
    <x v="2"/>
    <x v="1"/>
  </r>
  <r>
    <x v="2"/>
    <x v="2"/>
    <x v="2"/>
    <x v="1"/>
    <x v="98"/>
    <x v="2"/>
    <x v="3"/>
    <n v="12660"/>
    <x v="59"/>
    <n v="12406.8"/>
    <n v="3165"/>
    <n v="9241.7999999999993"/>
    <x v="2"/>
    <x v="2"/>
    <n v="12"/>
    <x v="2"/>
    <x v="0"/>
  </r>
  <r>
    <x v="2"/>
    <x v="3"/>
    <x v="2"/>
    <x v="1"/>
    <x v="99"/>
    <x v="2"/>
    <x v="3"/>
    <n v="13008"/>
    <x v="60"/>
    <n v="12747.84"/>
    <n v="3252"/>
    <n v="9495.84"/>
    <x v="2"/>
    <x v="2"/>
    <n v="12"/>
    <x v="2"/>
    <x v="0"/>
  </r>
  <r>
    <x v="0"/>
    <x v="4"/>
    <x v="3"/>
    <x v="1"/>
    <x v="85"/>
    <x v="3"/>
    <x v="0"/>
    <n v="31320"/>
    <x v="45"/>
    <n v="30693.599999999999"/>
    <n v="15660"/>
    <n v="15033.599999999999"/>
    <x v="10"/>
    <x v="2"/>
    <n v="10"/>
    <x v="7"/>
    <x v="0"/>
  </r>
  <r>
    <x v="0"/>
    <x v="1"/>
    <x v="3"/>
    <x v="1"/>
    <x v="100"/>
    <x v="3"/>
    <x v="2"/>
    <n v="1038100"/>
    <x v="61"/>
    <n v="1017338"/>
    <n v="771160"/>
    <n v="246178"/>
    <x v="7"/>
    <x v="2"/>
    <n v="10"/>
    <x v="7"/>
    <x v="1"/>
  </r>
  <r>
    <x v="0"/>
    <x v="1"/>
    <x v="3"/>
    <x v="1"/>
    <x v="101"/>
    <x v="3"/>
    <x v="2"/>
    <n v="1006950"/>
    <x v="62"/>
    <n v="986811"/>
    <n v="748020"/>
    <n v="238791"/>
    <x v="10"/>
    <x v="2"/>
    <n v="10"/>
    <x v="7"/>
    <x v="0"/>
  </r>
  <r>
    <x v="3"/>
    <x v="1"/>
    <x v="3"/>
    <x v="1"/>
    <x v="92"/>
    <x v="3"/>
    <x v="4"/>
    <n v="101125"/>
    <x v="52"/>
    <n v="99102.5"/>
    <n v="97080"/>
    <n v="2022.5"/>
    <x v="7"/>
    <x v="2"/>
    <n v="10"/>
    <x v="7"/>
    <x v="1"/>
  </r>
  <r>
    <x v="3"/>
    <x v="3"/>
    <x v="3"/>
    <x v="1"/>
    <x v="82"/>
    <x v="3"/>
    <x v="4"/>
    <n v="268125"/>
    <x v="53"/>
    <n v="262762.5"/>
    <n v="257400"/>
    <n v="5362.5"/>
    <x v="7"/>
    <x v="2"/>
    <n v="10"/>
    <x v="7"/>
    <x v="1"/>
  </r>
  <r>
    <x v="2"/>
    <x v="2"/>
    <x v="3"/>
    <x v="1"/>
    <x v="98"/>
    <x v="3"/>
    <x v="3"/>
    <n v="12660"/>
    <x v="59"/>
    <n v="12406.8"/>
    <n v="3165"/>
    <n v="9241.7999999999993"/>
    <x v="2"/>
    <x v="2"/>
    <n v="12"/>
    <x v="2"/>
    <x v="0"/>
  </r>
  <r>
    <x v="0"/>
    <x v="3"/>
    <x v="3"/>
    <x v="1"/>
    <x v="102"/>
    <x v="3"/>
    <x v="0"/>
    <n v="10880"/>
    <x v="63"/>
    <n v="10662.4"/>
    <n v="5440"/>
    <n v="5222.3999999999996"/>
    <x v="12"/>
    <x v="2"/>
    <n v="12"/>
    <x v="2"/>
    <x v="1"/>
  </r>
  <r>
    <x v="2"/>
    <x v="3"/>
    <x v="3"/>
    <x v="1"/>
    <x v="99"/>
    <x v="3"/>
    <x v="3"/>
    <n v="13008"/>
    <x v="60"/>
    <n v="12747.84"/>
    <n v="3252"/>
    <n v="9495.84"/>
    <x v="2"/>
    <x v="2"/>
    <n v="12"/>
    <x v="2"/>
    <x v="0"/>
  </r>
  <r>
    <x v="3"/>
    <x v="3"/>
    <x v="4"/>
    <x v="1"/>
    <x v="91"/>
    <x v="4"/>
    <x v="4"/>
    <n v="82750"/>
    <x v="51"/>
    <n v="81095"/>
    <n v="79440"/>
    <n v="1655"/>
    <x v="1"/>
    <x v="1"/>
    <n v="6"/>
    <x v="1"/>
    <x v="0"/>
  </r>
  <r>
    <x v="4"/>
    <x v="1"/>
    <x v="4"/>
    <x v="1"/>
    <x v="81"/>
    <x v="4"/>
    <x v="5"/>
    <n v="64200"/>
    <x v="41"/>
    <n v="62916"/>
    <n v="53500"/>
    <n v="9416"/>
    <x v="7"/>
    <x v="2"/>
    <n v="10"/>
    <x v="7"/>
    <x v="1"/>
  </r>
  <r>
    <x v="0"/>
    <x v="1"/>
    <x v="4"/>
    <x v="1"/>
    <x v="101"/>
    <x v="4"/>
    <x v="2"/>
    <n v="1006950"/>
    <x v="62"/>
    <n v="986811"/>
    <n v="748020"/>
    <n v="238791"/>
    <x v="10"/>
    <x v="2"/>
    <n v="10"/>
    <x v="7"/>
    <x v="0"/>
  </r>
  <r>
    <x v="3"/>
    <x v="0"/>
    <x v="4"/>
    <x v="1"/>
    <x v="95"/>
    <x v="4"/>
    <x v="4"/>
    <n v="341125"/>
    <x v="56"/>
    <n v="334302.5"/>
    <n v="327480"/>
    <n v="6822.5"/>
    <x v="2"/>
    <x v="2"/>
    <n v="12"/>
    <x v="2"/>
    <x v="0"/>
  </r>
  <r>
    <x v="0"/>
    <x v="4"/>
    <x v="4"/>
    <x v="1"/>
    <x v="103"/>
    <x v="4"/>
    <x v="2"/>
    <n v="93100"/>
    <x v="64"/>
    <n v="91238"/>
    <n v="69160"/>
    <n v="22078"/>
    <x v="12"/>
    <x v="2"/>
    <n v="12"/>
    <x v="2"/>
    <x v="1"/>
  </r>
  <r>
    <x v="0"/>
    <x v="3"/>
    <x v="4"/>
    <x v="1"/>
    <x v="104"/>
    <x v="4"/>
    <x v="2"/>
    <n v="679000"/>
    <x v="65"/>
    <n v="665420"/>
    <n v="504400"/>
    <n v="161020"/>
    <x v="12"/>
    <x v="2"/>
    <n v="12"/>
    <x v="2"/>
    <x v="1"/>
  </r>
  <r>
    <x v="4"/>
    <x v="1"/>
    <x v="5"/>
    <x v="1"/>
    <x v="105"/>
    <x v="5"/>
    <x v="5"/>
    <n v="77700"/>
    <x v="66"/>
    <n v="76146"/>
    <n v="64750"/>
    <n v="11396"/>
    <x v="3"/>
    <x v="0"/>
    <n v="3"/>
    <x v="3"/>
    <x v="0"/>
  </r>
  <r>
    <x v="4"/>
    <x v="3"/>
    <x v="5"/>
    <x v="1"/>
    <x v="106"/>
    <x v="5"/>
    <x v="5"/>
    <n v="330300"/>
    <x v="67"/>
    <n v="323694"/>
    <n v="275250"/>
    <n v="48444"/>
    <x v="3"/>
    <x v="0"/>
    <n v="3"/>
    <x v="3"/>
    <x v="0"/>
  </r>
  <r>
    <x v="3"/>
    <x v="1"/>
    <x v="5"/>
    <x v="1"/>
    <x v="107"/>
    <x v="5"/>
    <x v="4"/>
    <n v="284500"/>
    <x v="68"/>
    <n v="278810"/>
    <n v="273120"/>
    <n v="5690"/>
    <x v="14"/>
    <x v="1"/>
    <n v="5"/>
    <x v="11"/>
    <x v="0"/>
  </r>
  <r>
    <x v="0"/>
    <x v="1"/>
    <x v="5"/>
    <x v="1"/>
    <x v="100"/>
    <x v="5"/>
    <x v="2"/>
    <n v="1038100"/>
    <x v="61"/>
    <n v="1017338"/>
    <n v="771160"/>
    <n v="246178"/>
    <x v="7"/>
    <x v="2"/>
    <n v="10"/>
    <x v="7"/>
    <x v="1"/>
  </r>
  <r>
    <x v="0"/>
    <x v="4"/>
    <x v="5"/>
    <x v="1"/>
    <x v="108"/>
    <x v="5"/>
    <x v="0"/>
    <n v="24720"/>
    <x v="69"/>
    <n v="24225.599999999999"/>
    <n v="12360"/>
    <n v="11865.599999999999"/>
    <x v="15"/>
    <x v="2"/>
    <n v="11"/>
    <x v="9"/>
    <x v="0"/>
  </r>
  <r>
    <x v="0"/>
    <x v="2"/>
    <x v="5"/>
    <x v="1"/>
    <x v="109"/>
    <x v="5"/>
    <x v="0"/>
    <n v="18820"/>
    <x v="70"/>
    <n v="18443.599999999999"/>
    <n v="9410"/>
    <n v="9033.5999999999985"/>
    <x v="15"/>
    <x v="2"/>
    <n v="11"/>
    <x v="9"/>
    <x v="0"/>
  </r>
  <r>
    <x v="4"/>
    <x v="0"/>
    <x v="5"/>
    <x v="1"/>
    <x v="94"/>
    <x v="5"/>
    <x v="5"/>
    <n v="574800"/>
    <x v="55"/>
    <n v="563304"/>
    <n v="479000"/>
    <n v="84304"/>
    <x v="2"/>
    <x v="2"/>
    <n v="12"/>
    <x v="2"/>
    <x v="0"/>
  </r>
  <r>
    <x v="3"/>
    <x v="2"/>
    <x v="0"/>
    <x v="1"/>
    <x v="110"/>
    <x v="0"/>
    <x v="4"/>
    <n v="530437.5"/>
    <x v="71"/>
    <n v="514524.375"/>
    <n v="509220"/>
    <n v="5304.375"/>
    <x v="13"/>
    <x v="1"/>
    <n v="4"/>
    <x v="10"/>
    <x v="0"/>
  </r>
  <r>
    <x v="0"/>
    <x v="1"/>
    <x v="0"/>
    <x v="1"/>
    <x v="111"/>
    <x v="0"/>
    <x v="0"/>
    <n v="51600"/>
    <x v="72"/>
    <n v="50052"/>
    <n v="25800"/>
    <n v="24252"/>
    <x v="13"/>
    <x v="1"/>
    <n v="4"/>
    <x v="10"/>
    <x v="0"/>
  </r>
  <r>
    <x v="4"/>
    <x v="1"/>
    <x v="0"/>
    <x v="1"/>
    <x v="112"/>
    <x v="0"/>
    <x v="5"/>
    <n v="206700"/>
    <x v="73"/>
    <n v="200499"/>
    <n v="172250"/>
    <n v="28249"/>
    <x v="1"/>
    <x v="1"/>
    <n v="6"/>
    <x v="1"/>
    <x v="0"/>
  </r>
  <r>
    <x v="2"/>
    <x v="4"/>
    <x v="0"/>
    <x v="1"/>
    <x v="113"/>
    <x v="0"/>
    <x v="3"/>
    <n v="23364"/>
    <x v="74"/>
    <n v="22663.08"/>
    <n v="5841"/>
    <n v="16822.080000000002"/>
    <x v="6"/>
    <x v="3"/>
    <n v="9"/>
    <x v="6"/>
    <x v="0"/>
  </r>
  <r>
    <x v="2"/>
    <x v="0"/>
    <x v="0"/>
    <x v="1"/>
    <x v="114"/>
    <x v="0"/>
    <x v="3"/>
    <n v="10896"/>
    <x v="75"/>
    <n v="10569.12"/>
    <n v="2724"/>
    <n v="7845.1200000000008"/>
    <x v="12"/>
    <x v="2"/>
    <n v="12"/>
    <x v="2"/>
    <x v="1"/>
  </r>
  <r>
    <x v="0"/>
    <x v="1"/>
    <x v="1"/>
    <x v="1"/>
    <x v="115"/>
    <x v="1"/>
    <x v="6"/>
    <n v="13706"/>
    <x v="76"/>
    <n v="13294.82"/>
    <n v="9790"/>
    <n v="3504.8199999999997"/>
    <x v="8"/>
    <x v="0"/>
    <n v="2"/>
    <x v="8"/>
    <x v="0"/>
  </r>
  <r>
    <x v="2"/>
    <x v="2"/>
    <x v="1"/>
    <x v="1"/>
    <x v="116"/>
    <x v="1"/>
    <x v="3"/>
    <n v="22812"/>
    <x v="77"/>
    <n v="22127.64"/>
    <n v="5703"/>
    <n v="16424.64"/>
    <x v="1"/>
    <x v="1"/>
    <n v="6"/>
    <x v="1"/>
    <x v="0"/>
  </r>
  <r>
    <x v="0"/>
    <x v="2"/>
    <x v="1"/>
    <x v="1"/>
    <x v="102"/>
    <x v="1"/>
    <x v="6"/>
    <n v="3808"/>
    <x v="78"/>
    <n v="3693.76"/>
    <n v="2720"/>
    <n v="973.76000000000022"/>
    <x v="6"/>
    <x v="3"/>
    <n v="9"/>
    <x v="6"/>
    <x v="0"/>
  </r>
  <r>
    <x v="0"/>
    <x v="1"/>
    <x v="1"/>
    <x v="1"/>
    <x v="117"/>
    <x v="1"/>
    <x v="2"/>
    <n v="628950"/>
    <x v="79"/>
    <n v="610081.5"/>
    <n v="467220"/>
    <n v="142861.5"/>
    <x v="9"/>
    <x v="3"/>
    <n v="9"/>
    <x v="6"/>
    <x v="1"/>
  </r>
  <r>
    <x v="3"/>
    <x v="2"/>
    <x v="1"/>
    <x v="1"/>
    <x v="118"/>
    <x v="1"/>
    <x v="4"/>
    <n v="160875"/>
    <x v="80"/>
    <n v="156048.75"/>
    <n v="154440"/>
    <n v="1608.75"/>
    <x v="2"/>
    <x v="2"/>
    <n v="12"/>
    <x v="2"/>
    <x v="0"/>
  </r>
  <r>
    <x v="3"/>
    <x v="1"/>
    <x v="1"/>
    <x v="1"/>
    <x v="119"/>
    <x v="1"/>
    <x v="4"/>
    <n v="213250"/>
    <x v="81"/>
    <n v="206852.5"/>
    <n v="204720"/>
    <n v="2132.5"/>
    <x v="2"/>
    <x v="2"/>
    <n v="12"/>
    <x v="2"/>
    <x v="0"/>
  </r>
  <r>
    <x v="4"/>
    <x v="2"/>
    <x v="2"/>
    <x v="1"/>
    <x v="120"/>
    <x v="2"/>
    <x v="5"/>
    <n v="730350"/>
    <x v="82"/>
    <n v="708439.5"/>
    <n v="608625"/>
    <n v="99814.5"/>
    <x v="0"/>
    <x v="0"/>
    <n v="1"/>
    <x v="0"/>
    <x v="0"/>
  </r>
  <r>
    <x v="3"/>
    <x v="0"/>
    <x v="2"/>
    <x v="1"/>
    <x v="121"/>
    <x v="2"/>
    <x v="4"/>
    <n v="221750"/>
    <x v="83"/>
    <n v="215097.5"/>
    <n v="212880"/>
    <n v="2217.5"/>
    <x v="3"/>
    <x v="0"/>
    <n v="3"/>
    <x v="3"/>
    <x v="0"/>
  </r>
  <r>
    <x v="2"/>
    <x v="2"/>
    <x v="2"/>
    <x v="1"/>
    <x v="116"/>
    <x v="2"/>
    <x v="3"/>
    <n v="22812"/>
    <x v="77"/>
    <n v="22127.64"/>
    <n v="5703"/>
    <n v="16424.64"/>
    <x v="1"/>
    <x v="1"/>
    <n v="6"/>
    <x v="1"/>
    <x v="0"/>
  </r>
  <r>
    <x v="4"/>
    <x v="1"/>
    <x v="2"/>
    <x v="1"/>
    <x v="112"/>
    <x v="2"/>
    <x v="5"/>
    <n v="206700"/>
    <x v="73"/>
    <n v="200499"/>
    <n v="172250"/>
    <n v="28249"/>
    <x v="1"/>
    <x v="1"/>
    <n v="6"/>
    <x v="1"/>
    <x v="0"/>
  </r>
  <r>
    <x v="3"/>
    <x v="1"/>
    <x v="2"/>
    <x v="1"/>
    <x v="122"/>
    <x v="2"/>
    <x v="4"/>
    <n v="196250"/>
    <x v="84"/>
    <n v="190362.5"/>
    <n v="188400"/>
    <n v="1962.5"/>
    <x v="1"/>
    <x v="1"/>
    <n v="6"/>
    <x v="1"/>
    <x v="0"/>
  </r>
  <r>
    <x v="2"/>
    <x v="4"/>
    <x v="2"/>
    <x v="1"/>
    <x v="123"/>
    <x v="2"/>
    <x v="3"/>
    <n v="16434"/>
    <x v="85"/>
    <n v="15940.98"/>
    <n v="4108.5"/>
    <n v="11832.48"/>
    <x v="4"/>
    <x v="3"/>
    <n v="7"/>
    <x v="4"/>
    <x v="0"/>
  </r>
  <r>
    <x v="3"/>
    <x v="0"/>
    <x v="2"/>
    <x v="1"/>
    <x v="124"/>
    <x v="2"/>
    <x v="4"/>
    <n v="251125"/>
    <x v="86"/>
    <n v="243591.25"/>
    <n v="241080"/>
    <n v="2511.25"/>
    <x v="10"/>
    <x v="2"/>
    <n v="10"/>
    <x v="7"/>
    <x v="0"/>
  </r>
  <r>
    <x v="1"/>
    <x v="1"/>
    <x v="2"/>
    <x v="1"/>
    <x v="125"/>
    <x v="2"/>
    <x v="1"/>
    <n v="29175"/>
    <x v="87"/>
    <n v="28299.75"/>
    <n v="19450"/>
    <n v="8849.75"/>
    <x v="7"/>
    <x v="2"/>
    <n v="10"/>
    <x v="7"/>
    <x v="1"/>
  </r>
  <r>
    <x v="3"/>
    <x v="2"/>
    <x v="2"/>
    <x v="1"/>
    <x v="118"/>
    <x v="2"/>
    <x v="4"/>
    <n v="160875"/>
    <x v="80"/>
    <n v="156048.75"/>
    <n v="154440"/>
    <n v="1608.75"/>
    <x v="2"/>
    <x v="2"/>
    <n v="12"/>
    <x v="2"/>
    <x v="0"/>
  </r>
  <r>
    <x v="3"/>
    <x v="1"/>
    <x v="2"/>
    <x v="1"/>
    <x v="119"/>
    <x v="2"/>
    <x v="4"/>
    <n v="213250"/>
    <x v="81"/>
    <n v="206852.5"/>
    <n v="204720"/>
    <n v="2132.5"/>
    <x v="2"/>
    <x v="2"/>
    <n v="12"/>
    <x v="2"/>
    <x v="0"/>
  </r>
  <r>
    <x v="3"/>
    <x v="0"/>
    <x v="3"/>
    <x v="1"/>
    <x v="124"/>
    <x v="3"/>
    <x v="4"/>
    <n v="251125"/>
    <x v="86"/>
    <n v="243591.25"/>
    <n v="241080"/>
    <n v="2511.25"/>
    <x v="10"/>
    <x v="2"/>
    <n v="10"/>
    <x v="7"/>
    <x v="0"/>
  </r>
  <r>
    <x v="4"/>
    <x v="4"/>
    <x v="4"/>
    <x v="1"/>
    <x v="126"/>
    <x v="4"/>
    <x v="5"/>
    <n v="853200"/>
    <x v="88"/>
    <n v="827604"/>
    <n v="711000"/>
    <n v="116604"/>
    <x v="8"/>
    <x v="0"/>
    <n v="2"/>
    <x v="8"/>
    <x v="0"/>
  </r>
  <r>
    <x v="2"/>
    <x v="3"/>
    <x v="4"/>
    <x v="1"/>
    <x v="94"/>
    <x v="4"/>
    <x v="3"/>
    <n v="22992"/>
    <x v="89"/>
    <n v="22302.240000000002"/>
    <n v="5748"/>
    <n v="16554.240000000002"/>
    <x v="13"/>
    <x v="1"/>
    <n v="4"/>
    <x v="10"/>
    <x v="0"/>
  </r>
  <r>
    <x v="3"/>
    <x v="1"/>
    <x v="4"/>
    <x v="1"/>
    <x v="122"/>
    <x v="4"/>
    <x v="4"/>
    <n v="196250"/>
    <x v="84"/>
    <n v="190362.5"/>
    <n v="188400"/>
    <n v="1962.5"/>
    <x v="1"/>
    <x v="1"/>
    <n v="6"/>
    <x v="1"/>
    <x v="0"/>
  </r>
  <r>
    <x v="4"/>
    <x v="0"/>
    <x v="4"/>
    <x v="1"/>
    <x v="127"/>
    <x v="4"/>
    <x v="5"/>
    <n v="562200"/>
    <x v="90"/>
    <n v="545334"/>
    <n v="468500"/>
    <n v="76834"/>
    <x v="5"/>
    <x v="3"/>
    <n v="8"/>
    <x v="5"/>
    <x v="0"/>
  </r>
  <r>
    <x v="0"/>
    <x v="3"/>
    <x v="4"/>
    <x v="1"/>
    <x v="128"/>
    <x v="4"/>
    <x v="2"/>
    <n v="574700"/>
    <x v="91"/>
    <n v="557459"/>
    <n v="426920"/>
    <n v="130539"/>
    <x v="5"/>
    <x v="3"/>
    <n v="8"/>
    <x v="5"/>
    <x v="0"/>
  </r>
  <r>
    <x v="1"/>
    <x v="1"/>
    <x v="4"/>
    <x v="1"/>
    <x v="125"/>
    <x v="4"/>
    <x v="1"/>
    <n v="29175"/>
    <x v="87"/>
    <n v="28299.75"/>
    <n v="19450"/>
    <n v="8849.75"/>
    <x v="7"/>
    <x v="2"/>
    <n v="10"/>
    <x v="7"/>
    <x v="1"/>
  </r>
  <r>
    <x v="0"/>
    <x v="0"/>
    <x v="0"/>
    <x v="1"/>
    <x v="129"/>
    <x v="0"/>
    <x v="0"/>
    <n v="16620"/>
    <x v="92"/>
    <n v="16121.4"/>
    <n v="8310"/>
    <n v="7811.4"/>
    <x v="14"/>
    <x v="1"/>
    <n v="5"/>
    <x v="11"/>
    <x v="0"/>
  </r>
  <r>
    <x v="0"/>
    <x v="3"/>
    <x v="2"/>
    <x v="1"/>
    <x v="130"/>
    <x v="2"/>
    <x v="6"/>
    <n v="12320"/>
    <x v="93"/>
    <n v="11950.4"/>
    <n v="8800"/>
    <n v="3150.3999999999996"/>
    <x v="9"/>
    <x v="3"/>
    <n v="9"/>
    <x v="6"/>
    <x v="1"/>
  </r>
  <r>
    <x v="0"/>
    <x v="0"/>
    <x v="3"/>
    <x v="1"/>
    <x v="131"/>
    <x v="3"/>
    <x v="0"/>
    <n v="77010"/>
    <x v="94"/>
    <n v="74699.700000000012"/>
    <n v="38505"/>
    <n v="36194.700000000004"/>
    <x v="13"/>
    <x v="1"/>
    <n v="4"/>
    <x v="10"/>
    <x v="0"/>
  </r>
  <r>
    <x v="2"/>
    <x v="1"/>
    <x v="4"/>
    <x v="1"/>
    <x v="132"/>
    <x v="4"/>
    <x v="3"/>
    <n v="29748"/>
    <x v="95"/>
    <n v="28855.56"/>
    <n v="7437"/>
    <n v="21418.560000000001"/>
    <x v="0"/>
    <x v="0"/>
    <n v="1"/>
    <x v="0"/>
    <x v="0"/>
  </r>
  <r>
    <x v="1"/>
    <x v="3"/>
    <x v="1"/>
    <x v="1"/>
    <x v="133"/>
    <x v="1"/>
    <x v="1"/>
    <n v="30465"/>
    <x v="96"/>
    <n v="29246.400000000001"/>
    <n v="20310"/>
    <n v="8936.4000000000015"/>
    <x v="10"/>
    <x v="2"/>
    <n v="10"/>
    <x v="7"/>
    <x v="0"/>
  </r>
  <r>
    <x v="1"/>
    <x v="3"/>
    <x v="2"/>
    <x v="1"/>
    <x v="133"/>
    <x v="2"/>
    <x v="1"/>
    <n v="30465"/>
    <x v="96"/>
    <n v="29246.400000000001"/>
    <n v="20310"/>
    <n v="8936.4000000000015"/>
    <x v="10"/>
    <x v="2"/>
    <n v="10"/>
    <x v="7"/>
    <x v="0"/>
  </r>
  <r>
    <x v="1"/>
    <x v="2"/>
    <x v="2"/>
    <x v="1"/>
    <x v="134"/>
    <x v="2"/>
    <x v="1"/>
    <n v="33915"/>
    <x v="97"/>
    <n v="32558.400000000001"/>
    <n v="22610"/>
    <n v="9948.4000000000015"/>
    <x v="12"/>
    <x v="2"/>
    <n v="12"/>
    <x v="2"/>
    <x v="1"/>
  </r>
  <r>
    <x v="0"/>
    <x v="4"/>
    <x v="3"/>
    <x v="1"/>
    <x v="135"/>
    <x v="3"/>
    <x v="0"/>
    <n v="14720"/>
    <x v="98"/>
    <n v="14131.2"/>
    <n v="7360"/>
    <n v="6771.2000000000007"/>
    <x v="9"/>
    <x v="3"/>
    <n v="9"/>
    <x v="6"/>
    <x v="1"/>
  </r>
  <r>
    <x v="0"/>
    <x v="0"/>
    <x v="0"/>
    <x v="1"/>
    <x v="136"/>
    <x v="0"/>
    <x v="6"/>
    <n v="19957"/>
    <x v="99"/>
    <n v="19158.72"/>
    <n v="14255"/>
    <n v="4903.7200000000012"/>
    <x v="7"/>
    <x v="2"/>
    <n v="10"/>
    <x v="7"/>
    <x v="1"/>
  </r>
  <r>
    <x v="4"/>
    <x v="1"/>
    <x v="0"/>
    <x v="1"/>
    <x v="137"/>
    <x v="0"/>
    <x v="5"/>
    <n v="606300"/>
    <x v="100"/>
    <n v="582048"/>
    <n v="505250"/>
    <n v="76798"/>
    <x v="10"/>
    <x v="2"/>
    <n v="10"/>
    <x v="7"/>
    <x v="0"/>
  </r>
  <r>
    <x v="0"/>
    <x v="4"/>
    <x v="0"/>
    <x v="1"/>
    <x v="138"/>
    <x v="0"/>
    <x v="2"/>
    <n v="95900"/>
    <x v="101"/>
    <n v="92064"/>
    <n v="71240"/>
    <n v="20824"/>
    <x v="2"/>
    <x v="2"/>
    <n v="12"/>
    <x v="2"/>
    <x v="0"/>
  </r>
  <r>
    <x v="1"/>
    <x v="0"/>
    <x v="1"/>
    <x v="1"/>
    <x v="139"/>
    <x v="1"/>
    <x v="1"/>
    <n v="29505"/>
    <x v="102"/>
    <n v="28324.799999999999"/>
    <n v="19670"/>
    <n v="8654.7999999999993"/>
    <x v="3"/>
    <x v="0"/>
    <n v="3"/>
    <x v="3"/>
    <x v="0"/>
  </r>
  <r>
    <x v="4"/>
    <x v="1"/>
    <x v="1"/>
    <x v="1"/>
    <x v="140"/>
    <x v="1"/>
    <x v="5"/>
    <n v="557700"/>
    <x v="103"/>
    <n v="535392"/>
    <n v="464750"/>
    <n v="70642"/>
    <x v="5"/>
    <x v="3"/>
    <n v="8"/>
    <x v="5"/>
    <x v="0"/>
  </r>
  <r>
    <x v="0"/>
    <x v="0"/>
    <x v="1"/>
    <x v="1"/>
    <x v="136"/>
    <x v="1"/>
    <x v="6"/>
    <n v="19957"/>
    <x v="99"/>
    <n v="19158.72"/>
    <n v="14255"/>
    <n v="4903.7200000000012"/>
    <x v="7"/>
    <x v="2"/>
    <n v="10"/>
    <x v="7"/>
    <x v="1"/>
  </r>
  <r>
    <x v="4"/>
    <x v="1"/>
    <x v="1"/>
    <x v="1"/>
    <x v="137"/>
    <x v="1"/>
    <x v="5"/>
    <n v="606300"/>
    <x v="100"/>
    <n v="582048"/>
    <n v="505250"/>
    <n v="76798"/>
    <x v="10"/>
    <x v="2"/>
    <n v="10"/>
    <x v="7"/>
    <x v="0"/>
  </r>
  <r>
    <x v="3"/>
    <x v="3"/>
    <x v="1"/>
    <x v="1"/>
    <x v="141"/>
    <x v="1"/>
    <x v="4"/>
    <n v="142250"/>
    <x v="68"/>
    <n v="136560"/>
    <n v="136560"/>
    <n v="0"/>
    <x v="2"/>
    <x v="2"/>
    <n v="12"/>
    <x v="2"/>
    <x v="0"/>
  </r>
  <r>
    <x v="0"/>
    <x v="0"/>
    <x v="2"/>
    <x v="1"/>
    <x v="142"/>
    <x v="2"/>
    <x v="6"/>
    <n v="29757"/>
    <x v="104"/>
    <n v="28566.720000000001"/>
    <n v="21255"/>
    <n v="7311.7199999999993"/>
    <x v="0"/>
    <x v="0"/>
    <n v="1"/>
    <x v="0"/>
    <x v="0"/>
  </r>
  <r>
    <x v="3"/>
    <x v="1"/>
    <x v="2"/>
    <x v="1"/>
    <x v="143"/>
    <x v="2"/>
    <x v="4"/>
    <n v="99375"/>
    <x v="105"/>
    <n v="95400"/>
    <n v="95400"/>
    <n v="0"/>
    <x v="3"/>
    <x v="0"/>
    <n v="3"/>
    <x v="3"/>
    <x v="0"/>
  </r>
  <r>
    <x v="4"/>
    <x v="1"/>
    <x v="2"/>
    <x v="1"/>
    <x v="144"/>
    <x v="2"/>
    <x v="5"/>
    <n v="424350"/>
    <x v="106"/>
    <n v="407376"/>
    <n v="353625"/>
    <n v="53751"/>
    <x v="13"/>
    <x v="1"/>
    <n v="4"/>
    <x v="10"/>
    <x v="0"/>
  </r>
  <r>
    <x v="4"/>
    <x v="4"/>
    <x v="2"/>
    <x v="1"/>
    <x v="145"/>
    <x v="2"/>
    <x v="5"/>
    <n v="875400"/>
    <x v="107"/>
    <n v="840384"/>
    <n v="729500"/>
    <n v="110884"/>
    <x v="14"/>
    <x v="1"/>
    <n v="5"/>
    <x v="11"/>
    <x v="0"/>
  </r>
  <r>
    <x v="0"/>
    <x v="4"/>
    <x v="2"/>
    <x v="1"/>
    <x v="146"/>
    <x v="2"/>
    <x v="2"/>
    <n v="1207500"/>
    <x v="108"/>
    <n v="1159200"/>
    <n v="897000"/>
    <n v="262200"/>
    <x v="4"/>
    <x v="3"/>
    <n v="7"/>
    <x v="4"/>
    <x v="0"/>
  </r>
  <r>
    <x v="3"/>
    <x v="2"/>
    <x v="2"/>
    <x v="1"/>
    <x v="147"/>
    <x v="2"/>
    <x v="4"/>
    <n v="373500"/>
    <x v="109"/>
    <n v="358560"/>
    <n v="358560"/>
    <n v="0"/>
    <x v="4"/>
    <x v="3"/>
    <n v="7"/>
    <x v="4"/>
    <x v="0"/>
  </r>
  <r>
    <x v="1"/>
    <x v="0"/>
    <x v="2"/>
    <x v="1"/>
    <x v="148"/>
    <x v="2"/>
    <x v="1"/>
    <n v="3270"/>
    <x v="110"/>
    <n v="3139.2"/>
    <n v="2180"/>
    <n v="959.19999999999982"/>
    <x v="6"/>
    <x v="3"/>
    <n v="9"/>
    <x v="6"/>
    <x v="0"/>
  </r>
  <r>
    <x v="0"/>
    <x v="0"/>
    <x v="2"/>
    <x v="1"/>
    <x v="149"/>
    <x v="2"/>
    <x v="0"/>
    <n v="41480"/>
    <x v="111"/>
    <n v="39820.800000000003"/>
    <n v="20740"/>
    <n v="19080.800000000003"/>
    <x v="6"/>
    <x v="3"/>
    <n v="9"/>
    <x v="6"/>
    <x v="0"/>
  </r>
  <r>
    <x v="0"/>
    <x v="4"/>
    <x v="2"/>
    <x v="1"/>
    <x v="150"/>
    <x v="2"/>
    <x v="0"/>
    <n v="21120"/>
    <x v="112"/>
    <n v="20275.2"/>
    <n v="10560"/>
    <n v="9715.2000000000007"/>
    <x v="6"/>
    <x v="3"/>
    <n v="9"/>
    <x v="6"/>
    <x v="0"/>
  </r>
  <r>
    <x v="1"/>
    <x v="4"/>
    <x v="2"/>
    <x v="1"/>
    <x v="151"/>
    <x v="2"/>
    <x v="1"/>
    <n v="10065"/>
    <x v="113"/>
    <n v="9662.4"/>
    <n v="6710"/>
    <n v="2952.3999999999996"/>
    <x v="7"/>
    <x v="2"/>
    <n v="10"/>
    <x v="7"/>
    <x v="1"/>
  </r>
  <r>
    <x v="1"/>
    <x v="3"/>
    <x v="2"/>
    <x v="1"/>
    <x v="62"/>
    <x v="2"/>
    <x v="1"/>
    <n v="22710"/>
    <x v="114"/>
    <n v="21801.599999999999"/>
    <n v="15140"/>
    <n v="6661.5999999999985"/>
    <x v="7"/>
    <x v="2"/>
    <n v="10"/>
    <x v="7"/>
    <x v="1"/>
  </r>
  <r>
    <x v="0"/>
    <x v="4"/>
    <x v="2"/>
    <x v="1"/>
    <x v="138"/>
    <x v="2"/>
    <x v="2"/>
    <n v="95900"/>
    <x v="101"/>
    <n v="92064"/>
    <n v="71240"/>
    <n v="20824"/>
    <x v="2"/>
    <x v="2"/>
    <n v="12"/>
    <x v="2"/>
    <x v="0"/>
  </r>
  <r>
    <x v="3"/>
    <x v="3"/>
    <x v="2"/>
    <x v="1"/>
    <x v="141"/>
    <x v="2"/>
    <x v="4"/>
    <n v="142250"/>
    <x v="68"/>
    <n v="136560"/>
    <n v="136560"/>
    <n v="0"/>
    <x v="2"/>
    <x v="2"/>
    <n v="12"/>
    <x v="2"/>
    <x v="0"/>
  </r>
  <r>
    <x v="2"/>
    <x v="4"/>
    <x v="3"/>
    <x v="1"/>
    <x v="152"/>
    <x v="3"/>
    <x v="3"/>
    <n v="17580"/>
    <x v="115"/>
    <n v="16876.8"/>
    <n v="4395"/>
    <n v="12481.8"/>
    <x v="3"/>
    <x v="0"/>
    <n v="3"/>
    <x v="3"/>
    <x v="0"/>
  </r>
  <r>
    <x v="0"/>
    <x v="0"/>
    <x v="3"/>
    <x v="1"/>
    <x v="153"/>
    <x v="3"/>
    <x v="0"/>
    <n v="52920"/>
    <x v="116"/>
    <n v="50803.199999999997"/>
    <n v="26460"/>
    <n v="24343.199999999997"/>
    <x v="9"/>
    <x v="3"/>
    <n v="9"/>
    <x v="6"/>
    <x v="1"/>
  </r>
  <r>
    <x v="0"/>
    <x v="2"/>
    <x v="3"/>
    <x v="1"/>
    <x v="154"/>
    <x v="3"/>
    <x v="2"/>
    <n v="761950"/>
    <x v="117"/>
    <n v="731472"/>
    <n v="566020"/>
    <n v="165452"/>
    <x v="10"/>
    <x v="2"/>
    <n v="10"/>
    <x v="7"/>
    <x v="0"/>
  </r>
  <r>
    <x v="2"/>
    <x v="2"/>
    <x v="4"/>
    <x v="1"/>
    <x v="155"/>
    <x v="4"/>
    <x v="3"/>
    <n v="10392"/>
    <x v="118"/>
    <n v="9976.32"/>
    <n v="2598"/>
    <n v="7378.32"/>
    <x v="14"/>
    <x v="1"/>
    <n v="5"/>
    <x v="11"/>
    <x v="0"/>
  </r>
  <r>
    <x v="0"/>
    <x v="4"/>
    <x v="4"/>
    <x v="1"/>
    <x v="156"/>
    <x v="4"/>
    <x v="2"/>
    <n v="122150"/>
    <x v="119"/>
    <n v="117264"/>
    <n v="90740"/>
    <n v="26524"/>
    <x v="9"/>
    <x v="3"/>
    <n v="9"/>
    <x v="6"/>
    <x v="1"/>
  </r>
  <r>
    <x v="0"/>
    <x v="2"/>
    <x v="4"/>
    <x v="1"/>
    <x v="154"/>
    <x v="4"/>
    <x v="2"/>
    <n v="761950"/>
    <x v="117"/>
    <n v="731472"/>
    <n v="566020"/>
    <n v="165452"/>
    <x v="10"/>
    <x v="2"/>
    <n v="10"/>
    <x v="7"/>
    <x v="0"/>
  </r>
  <r>
    <x v="1"/>
    <x v="3"/>
    <x v="4"/>
    <x v="1"/>
    <x v="62"/>
    <x v="4"/>
    <x v="1"/>
    <n v="22710"/>
    <x v="114"/>
    <n v="21801.599999999999"/>
    <n v="15140"/>
    <n v="6661.5999999999985"/>
    <x v="7"/>
    <x v="2"/>
    <n v="10"/>
    <x v="7"/>
    <x v="1"/>
  </r>
  <r>
    <x v="0"/>
    <x v="3"/>
    <x v="5"/>
    <x v="1"/>
    <x v="157"/>
    <x v="5"/>
    <x v="2"/>
    <n v="652750"/>
    <x v="120"/>
    <n v="626640"/>
    <n v="484900"/>
    <n v="141740"/>
    <x v="8"/>
    <x v="0"/>
    <n v="2"/>
    <x v="8"/>
    <x v="0"/>
  </r>
  <r>
    <x v="3"/>
    <x v="3"/>
    <x v="5"/>
    <x v="1"/>
    <x v="158"/>
    <x v="5"/>
    <x v="4"/>
    <n v="134250"/>
    <x v="121"/>
    <n v="128880"/>
    <n v="128880"/>
    <n v="0"/>
    <x v="13"/>
    <x v="1"/>
    <n v="4"/>
    <x v="10"/>
    <x v="0"/>
  </r>
  <r>
    <x v="0"/>
    <x v="1"/>
    <x v="5"/>
    <x v="1"/>
    <x v="159"/>
    <x v="5"/>
    <x v="2"/>
    <n v="667450"/>
    <x v="122"/>
    <n v="640752"/>
    <n v="495820"/>
    <n v="144932"/>
    <x v="6"/>
    <x v="3"/>
    <n v="9"/>
    <x v="6"/>
    <x v="0"/>
  </r>
  <r>
    <x v="1"/>
    <x v="4"/>
    <x v="5"/>
    <x v="1"/>
    <x v="151"/>
    <x v="5"/>
    <x v="1"/>
    <n v="10065"/>
    <x v="113"/>
    <n v="9662.4"/>
    <n v="6710"/>
    <n v="2952.3999999999996"/>
    <x v="7"/>
    <x v="2"/>
    <n v="10"/>
    <x v="7"/>
    <x v="1"/>
  </r>
  <r>
    <x v="0"/>
    <x v="0"/>
    <x v="5"/>
    <x v="1"/>
    <x v="160"/>
    <x v="5"/>
    <x v="2"/>
    <n v="622300"/>
    <x v="123"/>
    <n v="597408"/>
    <n v="462280"/>
    <n v="135128"/>
    <x v="12"/>
    <x v="2"/>
    <n v="12"/>
    <x v="2"/>
    <x v="1"/>
  </r>
  <r>
    <x v="0"/>
    <x v="1"/>
    <x v="1"/>
    <x v="2"/>
    <x v="161"/>
    <x v="1"/>
    <x v="6"/>
    <n v="8113"/>
    <x v="124"/>
    <n v="7707.35"/>
    <n v="5795"/>
    <n v="1912.3500000000004"/>
    <x v="7"/>
    <x v="2"/>
    <n v="10"/>
    <x v="7"/>
    <x v="1"/>
  </r>
  <r>
    <x v="0"/>
    <x v="1"/>
    <x v="2"/>
    <x v="2"/>
    <x v="162"/>
    <x v="2"/>
    <x v="6"/>
    <n v="9604"/>
    <x v="125"/>
    <n v="9123.7999999999993"/>
    <n v="6860"/>
    <n v="2263.7999999999993"/>
    <x v="0"/>
    <x v="0"/>
    <n v="1"/>
    <x v="0"/>
    <x v="0"/>
  </r>
  <r>
    <x v="0"/>
    <x v="0"/>
    <x v="2"/>
    <x v="2"/>
    <x v="163"/>
    <x v="2"/>
    <x v="6"/>
    <n v="16443"/>
    <x v="126"/>
    <n v="15620.85"/>
    <n v="11745"/>
    <n v="3875.8500000000004"/>
    <x v="9"/>
    <x v="3"/>
    <n v="9"/>
    <x v="6"/>
    <x v="1"/>
  </r>
  <r>
    <x v="0"/>
    <x v="3"/>
    <x v="2"/>
    <x v="2"/>
    <x v="164"/>
    <x v="2"/>
    <x v="6"/>
    <n v="18823"/>
    <x v="127"/>
    <n v="17881.849999999999"/>
    <n v="13445"/>
    <n v="4436.8499999999985"/>
    <x v="10"/>
    <x v="2"/>
    <n v="10"/>
    <x v="7"/>
    <x v="0"/>
  </r>
  <r>
    <x v="2"/>
    <x v="0"/>
    <x v="2"/>
    <x v="2"/>
    <x v="165"/>
    <x v="2"/>
    <x v="3"/>
    <n v="29172"/>
    <x v="128"/>
    <n v="27713.4"/>
    <n v="7293"/>
    <n v="20420.400000000001"/>
    <x v="2"/>
    <x v="2"/>
    <n v="12"/>
    <x v="2"/>
    <x v="0"/>
  </r>
  <r>
    <x v="2"/>
    <x v="0"/>
    <x v="3"/>
    <x v="2"/>
    <x v="165"/>
    <x v="3"/>
    <x v="3"/>
    <n v="29172"/>
    <x v="128"/>
    <n v="27713.4"/>
    <n v="7293"/>
    <n v="20420.400000000001"/>
    <x v="2"/>
    <x v="2"/>
    <n v="12"/>
    <x v="2"/>
    <x v="0"/>
  </r>
  <r>
    <x v="0"/>
    <x v="3"/>
    <x v="4"/>
    <x v="2"/>
    <x v="164"/>
    <x v="4"/>
    <x v="6"/>
    <n v="18823"/>
    <x v="127"/>
    <n v="17881.849999999999"/>
    <n v="13445"/>
    <n v="4436.8499999999985"/>
    <x v="10"/>
    <x v="2"/>
    <n v="10"/>
    <x v="7"/>
    <x v="0"/>
  </r>
  <r>
    <x v="0"/>
    <x v="3"/>
    <x v="5"/>
    <x v="2"/>
    <x v="166"/>
    <x v="5"/>
    <x v="6"/>
    <n v="11781"/>
    <x v="129"/>
    <n v="11191.95"/>
    <n v="8415"/>
    <n v="2776.9500000000007"/>
    <x v="4"/>
    <x v="3"/>
    <n v="7"/>
    <x v="4"/>
    <x v="0"/>
  </r>
  <r>
    <x v="2"/>
    <x v="3"/>
    <x v="5"/>
    <x v="2"/>
    <x v="167"/>
    <x v="5"/>
    <x v="3"/>
    <n v="13476"/>
    <x v="130"/>
    <n v="12802.2"/>
    <n v="3369"/>
    <n v="9433.2000000000007"/>
    <x v="5"/>
    <x v="3"/>
    <n v="8"/>
    <x v="5"/>
    <x v="0"/>
  </r>
  <r>
    <x v="0"/>
    <x v="1"/>
    <x v="5"/>
    <x v="2"/>
    <x v="161"/>
    <x v="5"/>
    <x v="6"/>
    <n v="8113"/>
    <x v="124"/>
    <n v="7707.35"/>
    <n v="5795"/>
    <n v="1912.3500000000004"/>
    <x v="7"/>
    <x v="2"/>
    <n v="10"/>
    <x v="7"/>
    <x v="1"/>
  </r>
  <r>
    <x v="2"/>
    <x v="2"/>
    <x v="0"/>
    <x v="2"/>
    <x v="157"/>
    <x v="0"/>
    <x v="3"/>
    <n v="22380"/>
    <x v="131"/>
    <n v="21261"/>
    <n v="5595"/>
    <n v="15666"/>
    <x v="8"/>
    <x v="0"/>
    <n v="2"/>
    <x v="8"/>
    <x v="0"/>
  </r>
  <r>
    <x v="2"/>
    <x v="1"/>
    <x v="0"/>
    <x v="2"/>
    <x v="168"/>
    <x v="0"/>
    <x v="3"/>
    <n v="13392"/>
    <x v="132"/>
    <n v="12722.4"/>
    <n v="3348"/>
    <n v="9374.4"/>
    <x v="8"/>
    <x v="0"/>
    <n v="2"/>
    <x v="8"/>
    <x v="0"/>
  </r>
  <r>
    <x v="0"/>
    <x v="2"/>
    <x v="0"/>
    <x v="2"/>
    <x v="169"/>
    <x v="0"/>
    <x v="0"/>
    <n v="31260"/>
    <x v="133"/>
    <n v="29697"/>
    <n v="15630"/>
    <n v="14067"/>
    <x v="14"/>
    <x v="1"/>
    <n v="5"/>
    <x v="11"/>
    <x v="0"/>
  </r>
  <r>
    <x v="4"/>
    <x v="4"/>
    <x v="0"/>
    <x v="2"/>
    <x v="170"/>
    <x v="0"/>
    <x v="5"/>
    <n v="297300"/>
    <x v="134"/>
    <n v="282435"/>
    <n v="247750"/>
    <n v="34685"/>
    <x v="1"/>
    <x v="1"/>
    <n v="6"/>
    <x v="1"/>
    <x v="0"/>
  </r>
  <r>
    <x v="0"/>
    <x v="1"/>
    <x v="0"/>
    <x v="2"/>
    <x v="171"/>
    <x v="0"/>
    <x v="6"/>
    <n v="7112"/>
    <x v="135"/>
    <n v="6756.4"/>
    <n v="5080"/>
    <n v="1676.3999999999996"/>
    <x v="11"/>
    <x v="2"/>
    <n v="11"/>
    <x v="9"/>
    <x v="1"/>
  </r>
  <r>
    <x v="1"/>
    <x v="3"/>
    <x v="0"/>
    <x v="2"/>
    <x v="172"/>
    <x v="0"/>
    <x v="1"/>
    <n v="41865"/>
    <x v="136"/>
    <n v="39771.75"/>
    <n v="27910"/>
    <n v="11861.75"/>
    <x v="15"/>
    <x v="2"/>
    <n v="11"/>
    <x v="9"/>
    <x v="0"/>
  </r>
  <r>
    <x v="0"/>
    <x v="4"/>
    <x v="0"/>
    <x v="2"/>
    <x v="173"/>
    <x v="0"/>
    <x v="6"/>
    <n v="3990"/>
    <x v="137"/>
    <n v="3790.5"/>
    <n v="2850"/>
    <n v="940.5"/>
    <x v="2"/>
    <x v="2"/>
    <n v="12"/>
    <x v="2"/>
    <x v="0"/>
  </r>
  <r>
    <x v="0"/>
    <x v="2"/>
    <x v="0"/>
    <x v="2"/>
    <x v="174"/>
    <x v="0"/>
    <x v="6"/>
    <n v="17409"/>
    <x v="138"/>
    <n v="16538.55"/>
    <n v="12435"/>
    <n v="4103.5499999999993"/>
    <x v="2"/>
    <x v="2"/>
    <n v="12"/>
    <x v="2"/>
    <x v="0"/>
  </r>
  <r>
    <x v="0"/>
    <x v="2"/>
    <x v="1"/>
    <x v="2"/>
    <x v="175"/>
    <x v="1"/>
    <x v="2"/>
    <n v="484575"/>
    <x v="139"/>
    <n v="460346.25"/>
    <n v="359970"/>
    <n v="100376.25"/>
    <x v="0"/>
    <x v="0"/>
    <n v="1"/>
    <x v="0"/>
    <x v="0"/>
  </r>
  <r>
    <x v="3"/>
    <x v="4"/>
    <x v="1"/>
    <x v="2"/>
    <x v="176"/>
    <x v="1"/>
    <x v="4"/>
    <n v="453375"/>
    <x v="140"/>
    <n v="430706.25"/>
    <n v="435240"/>
    <n v="-4533.75"/>
    <x v="4"/>
    <x v="3"/>
    <n v="7"/>
    <x v="4"/>
    <x v="0"/>
  </r>
  <r>
    <x v="0"/>
    <x v="3"/>
    <x v="1"/>
    <x v="2"/>
    <x v="177"/>
    <x v="1"/>
    <x v="2"/>
    <n v="252000"/>
    <x v="141"/>
    <n v="239400"/>
    <n v="187200"/>
    <n v="52200"/>
    <x v="9"/>
    <x v="3"/>
    <n v="9"/>
    <x v="6"/>
    <x v="1"/>
  </r>
  <r>
    <x v="2"/>
    <x v="1"/>
    <x v="1"/>
    <x v="2"/>
    <x v="178"/>
    <x v="1"/>
    <x v="3"/>
    <n v="28104"/>
    <x v="142"/>
    <n v="26698.799999999999"/>
    <n v="7026"/>
    <n v="19672.8"/>
    <x v="15"/>
    <x v="2"/>
    <n v="11"/>
    <x v="9"/>
    <x v="0"/>
  </r>
  <r>
    <x v="4"/>
    <x v="3"/>
    <x v="1"/>
    <x v="2"/>
    <x v="179"/>
    <x v="1"/>
    <x v="5"/>
    <n v="330000"/>
    <x v="143"/>
    <n v="313500"/>
    <n v="275000"/>
    <n v="38500"/>
    <x v="12"/>
    <x v="2"/>
    <n v="12"/>
    <x v="2"/>
    <x v="1"/>
  </r>
  <r>
    <x v="0"/>
    <x v="2"/>
    <x v="2"/>
    <x v="2"/>
    <x v="180"/>
    <x v="2"/>
    <x v="0"/>
    <n v="26060"/>
    <x v="144"/>
    <n v="24757"/>
    <n v="13030"/>
    <n v="11727"/>
    <x v="8"/>
    <x v="0"/>
    <n v="2"/>
    <x v="8"/>
    <x v="0"/>
  </r>
  <r>
    <x v="3"/>
    <x v="4"/>
    <x v="2"/>
    <x v="2"/>
    <x v="181"/>
    <x v="2"/>
    <x v="4"/>
    <n v="374000"/>
    <x v="145"/>
    <n v="355300"/>
    <n v="359040"/>
    <n v="-3740"/>
    <x v="3"/>
    <x v="0"/>
    <n v="3"/>
    <x v="3"/>
    <x v="0"/>
  </r>
  <r>
    <x v="3"/>
    <x v="2"/>
    <x v="2"/>
    <x v="2"/>
    <x v="182"/>
    <x v="2"/>
    <x v="4"/>
    <n v="298125"/>
    <x v="146"/>
    <n v="283218.75"/>
    <n v="286200"/>
    <n v="-2981.25"/>
    <x v="3"/>
    <x v="0"/>
    <n v="3"/>
    <x v="3"/>
    <x v="0"/>
  </r>
  <r>
    <x v="4"/>
    <x v="3"/>
    <x v="2"/>
    <x v="2"/>
    <x v="183"/>
    <x v="2"/>
    <x v="5"/>
    <n v="482100"/>
    <x v="147"/>
    <n v="457995"/>
    <n v="401750"/>
    <n v="56245"/>
    <x v="13"/>
    <x v="1"/>
    <n v="4"/>
    <x v="10"/>
    <x v="0"/>
  </r>
  <r>
    <x v="0"/>
    <x v="4"/>
    <x v="2"/>
    <x v="2"/>
    <x v="184"/>
    <x v="2"/>
    <x v="6"/>
    <n v="16289"/>
    <x v="148"/>
    <n v="15474.55"/>
    <n v="11635"/>
    <n v="3839.5499999999993"/>
    <x v="14"/>
    <x v="1"/>
    <n v="5"/>
    <x v="11"/>
    <x v="0"/>
  </r>
  <r>
    <x v="4"/>
    <x v="4"/>
    <x v="2"/>
    <x v="2"/>
    <x v="170"/>
    <x v="2"/>
    <x v="5"/>
    <n v="297300"/>
    <x v="134"/>
    <n v="282435"/>
    <n v="247750"/>
    <n v="34685"/>
    <x v="1"/>
    <x v="1"/>
    <n v="6"/>
    <x v="1"/>
    <x v="0"/>
  </r>
  <r>
    <x v="0"/>
    <x v="4"/>
    <x v="2"/>
    <x v="2"/>
    <x v="185"/>
    <x v="2"/>
    <x v="2"/>
    <n v="210700"/>
    <x v="149"/>
    <n v="200165"/>
    <n v="156520"/>
    <n v="43645"/>
    <x v="1"/>
    <x v="1"/>
    <n v="6"/>
    <x v="1"/>
    <x v="0"/>
  </r>
  <r>
    <x v="1"/>
    <x v="2"/>
    <x v="2"/>
    <x v="2"/>
    <x v="186"/>
    <x v="2"/>
    <x v="1"/>
    <n v="39300"/>
    <x v="150"/>
    <n v="37335"/>
    <n v="26200"/>
    <n v="11135"/>
    <x v="6"/>
    <x v="3"/>
    <n v="9"/>
    <x v="6"/>
    <x v="0"/>
  </r>
  <r>
    <x v="0"/>
    <x v="0"/>
    <x v="2"/>
    <x v="2"/>
    <x v="187"/>
    <x v="2"/>
    <x v="2"/>
    <n v="429800"/>
    <x v="151"/>
    <n v="408310"/>
    <n v="319280"/>
    <n v="89030"/>
    <x v="7"/>
    <x v="2"/>
    <n v="10"/>
    <x v="7"/>
    <x v="1"/>
  </r>
  <r>
    <x v="0"/>
    <x v="0"/>
    <x v="2"/>
    <x v="2"/>
    <x v="188"/>
    <x v="2"/>
    <x v="0"/>
    <n v="27780"/>
    <x v="152"/>
    <n v="26391"/>
    <n v="13890"/>
    <n v="12501"/>
    <x v="7"/>
    <x v="2"/>
    <n v="10"/>
    <x v="7"/>
    <x v="1"/>
  </r>
  <r>
    <x v="3"/>
    <x v="4"/>
    <x v="2"/>
    <x v="2"/>
    <x v="189"/>
    <x v="2"/>
    <x v="4"/>
    <n v="107625"/>
    <x v="153"/>
    <n v="102243.75"/>
    <n v="103320"/>
    <n v="-1076.25"/>
    <x v="10"/>
    <x v="2"/>
    <n v="10"/>
    <x v="7"/>
    <x v="0"/>
  </r>
  <r>
    <x v="3"/>
    <x v="2"/>
    <x v="2"/>
    <x v="2"/>
    <x v="190"/>
    <x v="2"/>
    <x v="4"/>
    <n v="88000"/>
    <x v="154"/>
    <n v="83600"/>
    <n v="84480"/>
    <n v="-880"/>
    <x v="7"/>
    <x v="2"/>
    <n v="10"/>
    <x v="7"/>
    <x v="1"/>
  </r>
  <r>
    <x v="0"/>
    <x v="0"/>
    <x v="2"/>
    <x v="2"/>
    <x v="191"/>
    <x v="2"/>
    <x v="0"/>
    <n v="36040"/>
    <x v="155"/>
    <n v="34238"/>
    <n v="18020"/>
    <n v="16218"/>
    <x v="12"/>
    <x v="2"/>
    <n v="12"/>
    <x v="2"/>
    <x v="1"/>
  </r>
  <r>
    <x v="0"/>
    <x v="4"/>
    <x v="2"/>
    <x v="2"/>
    <x v="192"/>
    <x v="2"/>
    <x v="0"/>
    <n v="53260"/>
    <x v="156"/>
    <n v="50597"/>
    <n v="26630"/>
    <n v="23967"/>
    <x v="2"/>
    <x v="2"/>
    <n v="12"/>
    <x v="2"/>
    <x v="0"/>
  </r>
  <r>
    <x v="0"/>
    <x v="2"/>
    <x v="2"/>
    <x v="2"/>
    <x v="193"/>
    <x v="2"/>
    <x v="6"/>
    <n v="14952"/>
    <x v="157"/>
    <n v="14204.4"/>
    <n v="10680"/>
    <n v="3524.3999999999996"/>
    <x v="12"/>
    <x v="2"/>
    <n v="12"/>
    <x v="2"/>
    <x v="1"/>
  </r>
  <r>
    <x v="1"/>
    <x v="1"/>
    <x v="2"/>
    <x v="2"/>
    <x v="194"/>
    <x v="2"/>
    <x v="1"/>
    <n v="31740"/>
    <x v="158"/>
    <n v="30153"/>
    <n v="21160"/>
    <n v="8993"/>
    <x v="12"/>
    <x v="2"/>
    <n v="12"/>
    <x v="2"/>
    <x v="1"/>
  </r>
  <r>
    <x v="1"/>
    <x v="4"/>
    <x v="3"/>
    <x v="2"/>
    <x v="195"/>
    <x v="3"/>
    <x v="1"/>
    <n v="8325"/>
    <x v="159"/>
    <n v="7908.75"/>
    <n v="5550"/>
    <n v="2358.75"/>
    <x v="0"/>
    <x v="0"/>
    <n v="1"/>
    <x v="0"/>
    <x v="0"/>
  </r>
  <r>
    <x v="1"/>
    <x v="3"/>
    <x v="3"/>
    <x v="2"/>
    <x v="196"/>
    <x v="3"/>
    <x v="1"/>
    <n v="42915"/>
    <x v="160"/>
    <n v="40769.25"/>
    <n v="28610"/>
    <n v="12159.25"/>
    <x v="0"/>
    <x v="0"/>
    <n v="1"/>
    <x v="0"/>
    <x v="0"/>
  </r>
  <r>
    <x v="3"/>
    <x v="1"/>
    <x v="3"/>
    <x v="2"/>
    <x v="197"/>
    <x v="3"/>
    <x v="4"/>
    <n v="100875"/>
    <x v="161"/>
    <n v="95831.25"/>
    <n v="96840"/>
    <n v="-1008.75"/>
    <x v="8"/>
    <x v="0"/>
    <n v="2"/>
    <x v="8"/>
    <x v="0"/>
  </r>
  <r>
    <x v="0"/>
    <x v="4"/>
    <x v="3"/>
    <x v="2"/>
    <x v="185"/>
    <x v="3"/>
    <x v="2"/>
    <n v="210700"/>
    <x v="149"/>
    <n v="200165"/>
    <n v="156520"/>
    <n v="43645"/>
    <x v="1"/>
    <x v="1"/>
    <n v="6"/>
    <x v="1"/>
    <x v="0"/>
  </r>
  <r>
    <x v="0"/>
    <x v="4"/>
    <x v="3"/>
    <x v="2"/>
    <x v="198"/>
    <x v="3"/>
    <x v="0"/>
    <n v="56640"/>
    <x v="162"/>
    <n v="53808"/>
    <n v="28320"/>
    <n v="25488"/>
    <x v="5"/>
    <x v="3"/>
    <n v="8"/>
    <x v="5"/>
    <x v="0"/>
  </r>
  <r>
    <x v="0"/>
    <x v="2"/>
    <x v="3"/>
    <x v="2"/>
    <x v="199"/>
    <x v="3"/>
    <x v="0"/>
    <n v="31580"/>
    <x v="163"/>
    <n v="30001"/>
    <n v="15790"/>
    <n v="14211"/>
    <x v="5"/>
    <x v="3"/>
    <n v="8"/>
    <x v="5"/>
    <x v="0"/>
  </r>
  <r>
    <x v="3"/>
    <x v="4"/>
    <x v="3"/>
    <x v="2"/>
    <x v="189"/>
    <x v="3"/>
    <x v="4"/>
    <n v="107625"/>
    <x v="153"/>
    <n v="102243.75"/>
    <n v="103320"/>
    <n v="-1076.25"/>
    <x v="10"/>
    <x v="2"/>
    <n v="10"/>
    <x v="7"/>
    <x v="0"/>
  </r>
  <r>
    <x v="3"/>
    <x v="2"/>
    <x v="3"/>
    <x v="2"/>
    <x v="190"/>
    <x v="3"/>
    <x v="4"/>
    <n v="88000"/>
    <x v="154"/>
    <n v="83600"/>
    <n v="84480"/>
    <n v="-880"/>
    <x v="7"/>
    <x v="2"/>
    <n v="10"/>
    <x v="7"/>
    <x v="1"/>
  </r>
  <r>
    <x v="0"/>
    <x v="2"/>
    <x v="3"/>
    <x v="2"/>
    <x v="200"/>
    <x v="3"/>
    <x v="0"/>
    <n v="20660"/>
    <x v="164"/>
    <n v="19627"/>
    <n v="10330"/>
    <n v="9297"/>
    <x v="12"/>
    <x v="2"/>
    <n v="12"/>
    <x v="2"/>
    <x v="1"/>
  </r>
  <r>
    <x v="4"/>
    <x v="1"/>
    <x v="3"/>
    <x v="2"/>
    <x v="201"/>
    <x v="3"/>
    <x v="5"/>
    <n v="375000"/>
    <x v="165"/>
    <n v="356250"/>
    <n v="312500"/>
    <n v="43750"/>
    <x v="2"/>
    <x v="2"/>
    <n v="12"/>
    <x v="2"/>
    <x v="0"/>
  </r>
  <r>
    <x v="0"/>
    <x v="0"/>
    <x v="4"/>
    <x v="2"/>
    <x v="188"/>
    <x v="4"/>
    <x v="0"/>
    <n v="27780"/>
    <x v="152"/>
    <n v="26391"/>
    <n v="13890"/>
    <n v="12501"/>
    <x v="7"/>
    <x v="2"/>
    <n v="10"/>
    <x v="7"/>
    <x v="1"/>
  </r>
  <r>
    <x v="0"/>
    <x v="4"/>
    <x v="4"/>
    <x v="2"/>
    <x v="202"/>
    <x v="4"/>
    <x v="0"/>
    <n v="25300"/>
    <x v="166"/>
    <n v="24035"/>
    <n v="12650"/>
    <n v="11385"/>
    <x v="11"/>
    <x v="2"/>
    <n v="11"/>
    <x v="9"/>
    <x v="1"/>
  </r>
  <r>
    <x v="0"/>
    <x v="1"/>
    <x v="4"/>
    <x v="2"/>
    <x v="203"/>
    <x v="4"/>
    <x v="0"/>
    <n v="45940"/>
    <x v="167"/>
    <n v="43643"/>
    <n v="22970"/>
    <n v="20673"/>
    <x v="11"/>
    <x v="2"/>
    <n v="11"/>
    <x v="9"/>
    <x v="1"/>
  </r>
  <r>
    <x v="0"/>
    <x v="4"/>
    <x v="4"/>
    <x v="2"/>
    <x v="192"/>
    <x v="4"/>
    <x v="0"/>
    <n v="53260"/>
    <x v="156"/>
    <n v="50597"/>
    <n v="26630"/>
    <n v="23967"/>
    <x v="2"/>
    <x v="2"/>
    <n v="12"/>
    <x v="2"/>
    <x v="0"/>
  </r>
  <r>
    <x v="0"/>
    <x v="4"/>
    <x v="4"/>
    <x v="2"/>
    <x v="173"/>
    <x v="4"/>
    <x v="6"/>
    <n v="3990"/>
    <x v="137"/>
    <n v="3790.5"/>
    <n v="2850"/>
    <n v="940.5"/>
    <x v="2"/>
    <x v="2"/>
    <n v="12"/>
    <x v="2"/>
    <x v="0"/>
  </r>
  <r>
    <x v="0"/>
    <x v="2"/>
    <x v="4"/>
    <x v="2"/>
    <x v="174"/>
    <x v="4"/>
    <x v="6"/>
    <n v="17409"/>
    <x v="138"/>
    <n v="16538.55"/>
    <n v="12435"/>
    <n v="4103.5499999999993"/>
    <x v="2"/>
    <x v="2"/>
    <n v="12"/>
    <x v="2"/>
    <x v="0"/>
  </r>
  <r>
    <x v="0"/>
    <x v="1"/>
    <x v="5"/>
    <x v="2"/>
    <x v="204"/>
    <x v="5"/>
    <x v="2"/>
    <n v="472500"/>
    <x v="168"/>
    <n v="448875"/>
    <n v="351000"/>
    <n v="97875"/>
    <x v="8"/>
    <x v="0"/>
    <n v="2"/>
    <x v="8"/>
    <x v="0"/>
  </r>
  <r>
    <x v="0"/>
    <x v="0"/>
    <x v="5"/>
    <x v="2"/>
    <x v="205"/>
    <x v="5"/>
    <x v="2"/>
    <n v="193200"/>
    <x v="169"/>
    <n v="183540"/>
    <n v="143520"/>
    <n v="40020"/>
    <x v="5"/>
    <x v="3"/>
    <n v="8"/>
    <x v="5"/>
    <x v="0"/>
  </r>
  <r>
    <x v="0"/>
    <x v="0"/>
    <x v="5"/>
    <x v="2"/>
    <x v="187"/>
    <x v="5"/>
    <x v="2"/>
    <n v="429800"/>
    <x v="151"/>
    <n v="408310"/>
    <n v="319280"/>
    <n v="89030"/>
    <x v="7"/>
    <x v="2"/>
    <n v="10"/>
    <x v="7"/>
    <x v="1"/>
  </r>
  <r>
    <x v="4"/>
    <x v="1"/>
    <x v="5"/>
    <x v="2"/>
    <x v="201"/>
    <x v="5"/>
    <x v="5"/>
    <n v="375000"/>
    <x v="165"/>
    <n v="356250"/>
    <n v="312500"/>
    <n v="43750"/>
    <x v="2"/>
    <x v="2"/>
    <n v="12"/>
    <x v="2"/>
    <x v="0"/>
  </r>
  <r>
    <x v="1"/>
    <x v="2"/>
    <x v="2"/>
    <x v="2"/>
    <x v="206"/>
    <x v="2"/>
    <x v="1"/>
    <n v="57015"/>
    <x v="170"/>
    <n v="53594.100000000006"/>
    <n v="38010"/>
    <n v="15584.100000000002"/>
    <x v="13"/>
    <x v="1"/>
    <n v="4"/>
    <x v="10"/>
    <x v="0"/>
  </r>
  <r>
    <x v="0"/>
    <x v="4"/>
    <x v="0"/>
    <x v="2"/>
    <x v="207"/>
    <x v="0"/>
    <x v="0"/>
    <n v="22350"/>
    <x v="171"/>
    <n v="21009"/>
    <n v="11175"/>
    <n v="9834"/>
    <x v="0"/>
    <x v="0"/>
    <n v="1"/>
    <x v="0"/>
    <x v="0"/>
  </r>
  <r>
    <x v="1"/>
    <x v="0"/>
    <x v="0"/>
    <x v="2"/>
    <x v="126"/>
    <x v="0"/>
    <x v="1"/>
    <n v="42660"/>
    <x v="172"/>
    <n v="40100.400000000001"/>
    <n v="28440"/>
    <n v="11660.400000000001"/>
    <x v="1"/>
    <x v="1"/>
    <n v="6"/>
    <x v="1"/>
    <x v="0"/>
  </r>
  <r>
    <x v="2"/>
    <x v="3"/>
    <x v="0"/>
    <x v="2"/>
    <x v="208"/>
    <x v="0"/>
    <x v="3"/>
    <n v="6744"/>
    <x v="173"/>
    <n v="6339.36"/>
    <n v="1686"/>
    <n v="4653.3599999999997"/>
    <x v="6"/>
    <x v="3"/>
    <n v="9"/>
    <x v="6"/>
    <x v="0"/>
  </r>
  <r>
    <x v="2"/>
    <x v="0"/>
    <x v="0"/>
    <x v="2"/>
    <x v="209"/>
    <x v="0"/>
    <x v="3"/>
    <n v="27588"/>
    <x v="174"/>
    <n v="25932.720000000001"/>
    <n v="6897"/>
    <n v="19035.72"/>
    <x v="7"/>
    <x v="2"/>
    <n v="10"/>
    <x v="7"/>
    <x v="1"/>
  </r>
  <r>
    <x v="1"/>
    <x v="4"/>
    <x v="0"/>
    <x v="2"/>
    <x v="210"/>
    <x v="0"/>
    <x v="1"/>
    <n v="30450"/>
    <x v="175"/>
    <n v="28623"/>
    <n v="20300"/>
    <n v="8323"/>
    <x v="15"/>
    <x v="2"/>
    <n v="11"/>
    <x v="9"/>
    <x v="0"/>
  </r>
  <r>
    <x v="0"/>
    <x v="4"/>
    <x v="0"/>
    <x v="2"/>
    <x v="73"/>
    <x v="0"/>
    <x v="6"/>
    <n v="1841"/>
    <x v="176"/>
    <n v="1730.54"/>
    <n v="1315"/>
    <n v="415.53999999999996"/>
    <x v="11"/>
    <x v="2"/>
    <n v="11"/>
    <x v="9"/>
    <x v="1"/>
  </r>
  <r>
    <x v="3"/>
    <x v="1"/>
    <x v="0"/>
    <x v="2"/>
    <x v="211"/>
    <x v="0"/>
    <x v="4"/>
    <n v="110875"/>
    <x v="83"/>
    <n v="104222.5"/>
    <n v="106440"/>
    <n v="-2217.5"/>
    <x v="12"/>
    <x v="2"/>
    <n v="12"/>
    <x v="2"/>
    <x v="1"/>
  </r>
  <r>
    <x v="0"/>
    <x v="3"/>
    <x v="1"/>
    <x v="2"/>
    <x v="212"/>
    <x v="1"/>
    <x v="2"/>
    <n v="343000"/>
    <x v="177"/>
    <n v="322420"/>
    <n v="254800"/>
    <n v="67620"/>
    <x v="13"/>
    <x v="1"/>
    <n v="4"/>
    <x v="10"/>
    <x v="0"/>
  </r>
  <r>
    <x v="0"/>
    <x v="1"/>
    <x v="1"/>
    <x v="2"/>
    <x v="213"/>
    <x v="1"/>
    <x v="2"/>
    <n v="511000"/>
    <x v="178"/>
    <n v="480340"/>
    <n v="379600"/>
    <n v="100740"/>
    <x v="14"/>
    <x v="1"/>
    <n v="5"/>
    <x v="11"/>
    <x v="0"/>
  </r>
  <r>
    <x v="0"/>
    <x v="2"/>
    <x v="1"/>
    <x v="2"/>
    <x v="214"/>
    <x v="1"/>
    <x v="6"/>
    <n v="9821"/>
    <x v="179"/>
    <n v="9231.74"/>
    <n v="7015"/>
    <n v="2216.7399999999998"/>
    <x v="7"/>
    <x v="2"/>
    <n v="10"/>
    <x v="7"/>
    <x v="1"/>
  </r>
  <r>
    <x v="2"/>
    <x v="4"/>
    <x v="1"/>
    <x v="2"/>
    <x v="215"/>
    <x v="1"/>
    <x v="3"/>
    <n v="32676"/>
    <x v="180"/>
    <n v="30715.439999999999"/>
    <n v="8169"/>
    <n v="22546.44"/>
    <x v="15"/>
    <x v="2"/>
    <n v="11"/>
    <x v="9"/>
    <x v="0"/>
  </r>
  <r>
    <x v="0"/>
    <x v="2"/>
    <x v="2"/>
    <x v="2"/>
    <x v="216"/>
    <x v="2"/>
    <x v="2"/>
    <n v="523600"/>
    <x v="181"/>
    <n v="492184"/>
    <n v="388960"/>
    <n v="103224"/>
    <x v="1"/>
    <x v="1"/>
    <n v="6"/>
    <x v="1"/>
    <x v="0"/>
  </r>
  <r>
    <x v="2"/>
    <x v="0"/>
    <x v="2"/>
    <x v="2"/>
    <x v="209"/>
    <x v="2"/>
    <x v="3"/>
    <n v="27588"/>
    <x v="174"/>
    <n v="25932.720000000001"/>
    <n v="6897"/>
    <n v="19035.72"/>
    <x v="7"/>
    <x v="2"/>
    <n v="10"/>
    <x v="7"/>
    <x v="1"/>
  </r>
  <r>
    <x v="0"/>
    <x v="4"/>
    <x v="2"/>
    <x v="2"/>
    <x v="64"/>
    <x v="2"/>
    <x v="2"/>
    <n v="254450"/>
    <x v="182"/>
    <n v="239183"/>
    <n v="189020"/>
    <n v="50163"/>
    <x v="7"/>
    <x v="2"/>
    <n v="10"/>
    <x v="7"/>
    <x v="1"/>
  </r>
  <r>
    <x v="3"/>
    <x v="0"/>
    <x v="3"/>
    <x v="2"/>
    <x v="217"/>
    <x v="3"/>
    <x v="4"/>
    <n v="119000"/>
    <x v="183"/>
    <n v="111860"/>
    <n v="114240"/>
    <n v="-2380"/>
    <x v="8"/>
    <x v="0"/>
    <n v="2"/>
    <x v="8"/>
    <x v="0"/>
  </r>
  <r>
    <x v="3"/>
    <x v="4"/>
    <x v="3"/>
    <x v="2"/>
    <x v="218"/>
    <x v="3"/>
    <x v="4"/>
    <n v="344375"/>
    <x v="184"/>
    <n v="323712.5"/>
    <n v="330600"/>
    <n v="-6887.5"/>
    <x v="8"/>
    <x v="0"/>
    <n v="2"/>
    <x v="8"/>
    <x v="0"/>
  </r>
  <r>
    <x v="1"/>
    <x v="1"/>
    <x v="3"/>
    <x v="2"/>
    <x v="219"/>
    <x v="3"/>
    <x v="1"/>
    <n v="22950"/>
    <x v="185"/>
    <n v="21573"/>
    <n v="15300"/>
    <n v="6273"/>
    <x v="14"/>
    <x v="1"/>
    <n v="5"/>
    <x v="11"/>
    <x v="0"/>
  </r>
  <r>
    <x v="0"/>
    <x v="2"/>
    <x v="3"/>
    <x v="2"/>
    <x v="216"/>
    <x v="3"/>
    <x v="2"/>
    <n v="523600"/>
    <x v="181"/>
    <n v="492184"/>
    <n v="388960"/>
    <n v="103224"/>
    <x v="1"/>
    <x v="1"/>
    <n v="6"/>
    <x v="1"/>
    <x v="0"/>
  </r>
  <r>
    <x v="0"/>
    <x v="3"/>
    <x v="3"/>
    <x v="2"/>
    <x v="220"/>
    <x v="3"/>
    <x v="6"/>
    <n v="10486"/>
    <x v="186"/>
    <n v="9856.84"/>
    <n v="7490"/>
    <n v="2366.84"/>
    <x v="1"/>
    <x v="1"/>
    <n v="6"/>
    <x v="1"/>
    <x v="0"/>
  </r>
  <r>
    <x v="4"/>
    <x v="2"/>
    <x v="3"/>
    <x v="2"/>
    <x v="221"/>
    <x v="3"/>
    <x v="5"/>
    <n v="366300"/>
    <x v="187"/>
    <n v="344322"/>
    <n v="305250"/>
    <n v="39072"/>
    <x v="7"/>
    <x v="2"/>
    <n v="10"/>
    <x v="7"/>
    <x v="1"/>
  </r>
  <r>
    <x v="0"/>
    <x v="2"/>
    <x v="3"/>
    <x v="2"/>
    <x v="222"/>
    <x v="3"/>
    <x v="2"/>
    <n v="726600"/>
    <x v="188"/>
    <n v="683004"/>
    <n v="539760"/>
    <n v="143244"/>
    <x v="7"/>
    <x v="2"/>
    <n v="10"/>
    <x v="7"/>
    <x v="1"/>
  </r>
  <r>
    <x v="1"/>
    <x v="0"/>
    <x v="4"/>
    <x v="2"/>
    <x v="126"/>
    <x v="4"/>
    <x v="1"/>
    <n v="42660"/>
    <x v="172"/>
    <n v="40100.400000000001"/>
    <n v="28440"/>
    <n v="11660.400000000001"/>
    <x v="1"/>
    <x v="1"/>
    <n v="6"/>
    <x v="1"/>
    <x v="0"/>
  </r>
  <r>
    <x v="0"/>
    <x v="3"/>
    <x v="4"/>
    <x v="2"/>
    <x v="220"/>
    <x v="4"/>
    <x v="6"/>
    <n v="10486"/>
    <x v="186"/>
    <n v="9856.84"/>
    <n v="7490"/>
    <n v="2366.84"/>
    <x v="1"/>
    <x v="1"/>
    <n v="6"/>
    <x v="1"/>
    <x v="0"/>
  </r>
  <r>
    <x v="4"/>
    <x v="2"/>
    <x v="4"/>
    <x v="2"/>
    <x v="221"/>
    <x v="4"/>
    <x v="5"/>
    <n v="366300"/>
    <x v="187"/>
    <n v="344322"/>
    <n v="305250"/>
    <n v="39072"/>
    <x v="7"/>
    <x v="2"/>
    <n v="10"/>
    <x v="7"/>
    <x v="1"/>
  </r>
  <r>
    <x v="0"/>
    <x v="3"/>
    <x v="4"/>
    <x v="2"/>
    <x v="167"/>
    <x v="4"/>
    <x v="0"/>
    <n v="22460"/>
    <x v="189"/>
    <n v="21112.400000000001"/>
    <n v="11230"/>
    <n v="9882.4000000000015"/>
    <x v="11"/>
    <x v="2"/>
    <n v="11"/>
    <x v="9"/>
    <x v="1"/>
  </r>
  <r>
    <x v="4"/>
    <x v="0"/>
    <x v="4"/>
    <x v="2"/>
    <x v="223"/>
    <x v="4"/>
    <x v="5"/>
    <n v="730800"/>
    <x v="190"/>
    <n v="686952"/>
    <n v="609000"/>
    <n v="77952"/>
    <x v="12"/>
    <x v="2"/>
    <n v="12"/>
    <x v="2"/>
    <x v="1"/>
  </r>
  <r>
    <x v="3"/>
    <x v="2"/>
    <x v="5"/>
    <x v="2"/>
    <x v="224"/>
    <x v="5"/>
    <x v="4"/>
    <n v="248437.5"/>
    <x v="146"/>
    <n v="233531.25"/>
    <n v="238500"/>
    <n v="-4968.75"/>
    <x v="0"/>
    <x v="0"/>
    <n v="1"/>
    <x v="0"/>
    <x v="0"/>
  </r>
  <r>
    <x v="0"/>
    <x v="3"/>
    <x v="5"/>
    <x v="2"/>
    <x v="225"/>
    <x v="5"/>
    <x v="2"/>
    <n v="587650"/>
    <x v="191"/>
    <n v="552391"/>
    <n v="436540"/>
    <n v="115851"/>
    <x v="6"/>
    <x v="3"/>
    <n v="9"/>
    <x v="6"/>
    <x v="0"/>
  </r>
  <r>
    <x v="0"/>
    <x v="4"/>
    <x v="5"/>
    <x v="2"/>
    <x v="64"/>
    <x v="5"/>
    <x v="2"/>
    <n v="254450"/>
    <x v="182"/>
    <n v="239183"/>
    <n v="189020"/>
    <n v="50163"/>
    <x v="7"/>
    <x v="2"/>
    <n v="10"/>
    <x v="7"/>
    <x v="1"/>
  </r>
  <r>
    <x v="0"/>
    <x v="2"/>
    <x v="5"/>
    <x v="2"/>
    <x v="214"/>
    <x v="5"/>
    <x v="6"/>
    <n v="9821"/>
    <x v="179"/>
    <n v="9231.74"/>
    <n v="7015"/>
    <n v="2216.7399999999998"/>
    <x v="7"/>
    <x v="2"/>
    <n v="10"/>
    <x v="7"/>
    <x v="1"/>
  </r>
  <r>
    <x v="0"/>
    <x v="2"/>
    <x v="5"/>
    <x v="2"/>
    <x v="222"/>
    <x v="5"/>
    <x v="2"/>
    <n v="726600"/>
    <x v="188"/>
    <n v="683004"/>
    <n v="539760"/>
    <n v="143244"/>
    <x v="7"/>
    <x v="2"/>
    <n v="10"/>
    <x v="7"/>
    <x v="1"/>
  </r>
  <r>
    <x v="0"/>
    <x v="2"/>
    <x v="1"/>
    <x v="2"/>
    <x v="226"/>
    <x v="1"/>
    <x v="0"/>
    <n v="35140"/>
    <x v="192"/>
    <n v="33031.599999999999"/>
    <n v="17570"/>
    <n v="15461.599999999999"/>
    <x v="7"/>
    <x v="2"/>
    <n v="10"/>
    <x v="7"/>
    <x v="1"/>
  </r>
  <r>
    <x v="1"/>
    <x v="4"/>
    <x v="2"/>
    <x v="2"/>
    <x v="227"/>
    <x v="2"/>
    <x v="1"/>
    <n v="32970"/>
    <x v="193"/>
    <n v="30991.8"/>
    <n v="21980"/>
    <n v="9011.7999999999993"/>
    <x v="5"/>
    <x v="3"/>
    <n v="8"/>
    <x v="5"/>
    <x v="0"/>
  </r>
  <r>
    <x v="1"/>
    <x v="1"/>
    <x v="2"/>
    <x v="2"/>
    <x v="228"/>
    <x v="2"/>
    <x v="1"/>
    <n v="26145"/>
    <x v="194"/>
    <n v="24576.3"/>
    <n v="17430"/>
    <n v="7146.2999999999993"/>
    <x v="5"/>
    <x v="3"/>
    <n v="8"/>
    <x v="5"/>
    <x v="0"/>
  </r>
  <r>
    <x v="1"/>
    <x v="4"/>
    <x v="2"/>
    <x v="2"/>
    <x v="229"/>
    <x v="2"/>
    <x v="1"/>
    <n v="17295"/>
    <x v="195"/>
    <n v="16257.3"/>
    <n v="11530"/>
    <n v="4727.2999999999993"/>
    <x v="10"/>
    <x v="2"/>
    <n v="10"/>
    <x v="7"/>
    <x v="0"/>
  </r>
  <r>
    <x v="0"/>
    <x v="2"/>
    <x v="2"/>
    <x v="2"/>
    <x v="226"/>
    <x v="2"/>
    <x v="0"/>
    <n v="35140"/>
    <x v="192"/>
    <n v="33031.599999999999"/>
    <n v="17570"/>
    <n v="15461.599999999999"/>
    <x v="7"/>
    <x v="2"/>
    <n v="10"/>
    <x v="7"/>
    <x v="1"/>
  </r>
  <r>
    <x v="0"/>
    <x v="1"/>
    <x v="3"/>
    <x v="2"/>
    <x v="230"/>
    <x v="3"/>
    <x v="0"/>
    <n v="20020"/>
    <x v="196"/>
    <n v="18818.8"/>
    <n v="10010"/>
    <n v="8808.7999999999993"/>
    <x v="5"/>
    <x v="3"/>
    <n v="8"/>
    <x v="5"/>
    <x v="0"/>
  </r>
  <r>
    <x v="0"/>
    <x v="3"/>
    <x v="3"/>
    <x v="2"/>
    <x v="231"/>
    <x v="3"/>
    <x v="6"/>
    <n v="9331"/>
    <x v="197"/>
    <n v="8771.14"/>
    <n v="6665"/>
    <n v="2106.1399999999994"/>
    <x v="15"/>
    <x v="2"/>
    <n v="11"/>
    <x v="9"/>
    <x v="0"/>
  </r>
  <r>
    <x v="1"/>
    <x v="4"/>
    <x v="4"/>
    <x v="2"/>
    <x v="229"/>
    <x v="4"/>
    <x v="1"/>
    <n v="17295"/>
    <x v="195"/>
    <n v="16257.3"/>
    <n v="11530"/>
    <n v="4727.2999999999993"/>
    <x v="10"/>
    <x v="2"/>
    <n v="10"/>
    <x v="7"/>
    <x v="0"/>
  </r>
  <r>
    <x v="2"/>
    <x v="3"/>
    <x v="0"/>
    <x v="2"/>
    <x v="64"/>
    <x v="0"/>
    <x v="3"/>
    <n v="8724"/>
    <x v="198"/>
    <n v="8113.32"/>
    <n v="2181"/>
    <n v="5932.32"/>
    <x v="8"/>
    <x v="0"/>
    <n v="2"/>
    <x v="8"/>
    <x v="0"/>
  </r>
  <r>
    <x v="2"/>
    <x v="0"/>
    <x v="0"/>
    <x v="2"/>
    <x v="232"/>
    <x v="0"/>
    <x v="3"/>
    <n v="22608"/>
    <x v="199"/>
    <n v="21025.439999999999"/>
    <n v="5652"/>
    <n v="15373.439999999999"/>
    <x v="5"/>
    <x v="3"/>
    <n v="8"/>
    <x v="5"/>
    <x v="0"/>
  </r>
  <r>
    <x v="0"/>
    <x v="3"/>
    <x v="0"/>
    <x v="2"/>
    <x v="233"/>
    <x v="0"/>
    <x v="0"/>
    <n v="36680"/>
    <x v="200"/>
    <n v="34112.400000000001"/>
    <n v="18340"/>
    <n v="15772.400000000001"/>
    <x v="9"/>
    <x v="3"/>
    <n v="9"/>
    <x v="6"/>
    <x v="1"/>
  </r>
  <r>
    <x v="2"/>
    <x v="3"/>
    <x v="1"/>
    <x v="2"/>
    <x v="234"/>
    <x v="1"/>
    <x v="3"/>
    <n v="28080"/>
    <x v="201"/>
    <n v="26114.400000000001"/>
    <n v="7020"/>
    <n v="19094.400000000001"/>
    <x v="0"/>
    <x v="0"/>
    <n v="1"/>
    <x v="0"/>
    <x v="0"/>
  </r>
  <r>
    <x v="2"/>
    <x v="2"/>
    <x v="1"/>
    <x v="2"/>
    <x v="178"/>
    <x v="1"/>
    <x v="3"/>
    <n v="28104"/>
    <x v="202"/>
    <n v="26136.720000000001"/>
    <n v="7026"/>
    <n v="19110.72"/>
    <x v="15"/>
    <x v="2"/>
    <n v="11"/>
    <x v="9"/>
    <x v="0"/>
  </r>
  <r>
    <x v="0"/>
    <x v="2"/>
    <x v="2"/>
    <x v="2"/>
    <x v="235"/>
    <x v="2"/>
    <x v="6"/>
    <n v="7217"/>
    <x v="203"/>
    <n v="6711.81"/>
    <n v="5155"/>
    <n v="1556.8100000000004"/>
    <x v="9"/>
    <x v="3"/>
    <n v="9"/>
    <x v="6"/>
    <x v="1"/>
  </r>
  <r>
    <x v="1"/>
    <x v="0"/>
    <x v="3"/>
    <x v="2"/>
    <x v="236"/>
    <x v="3"/>
    <x v="1"/>
    <n v="18930"/>
    <x v="204"/>
    <n v="17604.900000000001"/>
    <n v="12620"/>
    <n v="4984.9000000000015"/>
    <x v="14"/>
    <x v="1"/>
    <n v="5"/>
    <x v="11"/>
    <x v="0"/>
  </r>
  <r>
    <x v="0"/>
    <x v="0"/>
    <x v="3"/>
    <x v="2"/>
    <x v="237"/>
    <x v="3"/>
    <x v="6"/>
    <n v="7945"/>
    <x v="205"/>
    <n v="7388.85"/>
    <n v="5675"/>
    <n v="1713.8500000000004"/>
    <x v="1"/>
    <x v="1"/>
    <n v="6"/>
    <x v="1"/>
    <x v="0"/>
  </r>
  <r>
    <x v="0"/>
    <x v="4"/>
    <x v="3"/>
    <x v="2"/>
    <x v="238"/>
    <x v="3"/>
    <x v="6"/>
    <n v="3829"/>
    <x v="206"/>
    <n v="3560.9700000000003"/>
    <n v="2735"/>
    <n v="825.97000000000025"/>
    <x v="15"/>
    <x v="2"/>
    <n v="11"/>
    <x v="9"/>
    <x v="0"/>
  </r>
  <r>
    <x v="0"/>
    <x v="0"/>
    <x v="3"/>
    <x v="2"/>
    <x v="239"/>
    <x v="3"/>
    <x v="6"/>
    <n v="11074"/>
    <x v="207"/>
    <n v="10298.82"/>
    <n v="7910"/>
    <n v="2388.8199999999997"/>
    <x v="2"/>
    <x v="2"/>
    <n v="12"/>
    <x v="2"/>
    <x v="0"/>
  </r>
  <r>
    <x v="2"/>
    <x v="2"/>
    <x v="4"/>
    <x v="2"/>
    <x v="240"/>
    <x v="4"/>
    <x v="3"/>
    <n v="20862"/>
    <x v="208"/>
    <n v="19401.66"/>
    <n v="5215.5"/>
    <n v="14186.16"/>
    <x v="13"/>
    <x v="1"/>
    <n v="4"/>
    <x v="10"/>
    <x v="0"/>
  </r>
  <r>
    <x v="2"/>
    <x v="1"/>
    <x v="4"/>
    <x v="2"/>
    <x v="241"/>
    <x v="4"/>
    <x v="3"/>
    <n v="26580"/>
    <x v="209"/>
    <n v="24719.4"/>
    <n v="6645"/>
    <n v="18074.400000000001"/>
    <x v="9"/>
    <x v="3"/>
    <n v="9"/>
    <x v="6"/>
    <x v="1"/>
  </r>
  <r>
    <x v="0"/>
    <x v="0"/>
    <x v="4"/>
    <x v="2"/>
    <x v="239"/>
    <x v="4"/>
    <x v="6"/>
    <n v="11074"/>
    <x v="207"/>
    <n v="10298.82"/>
    <n v="7910"/>
    <n v="2388.8199999999997"/>
    <x v="2"/>
    <x v="2"/>
    <n v="12"/>
    <x v="2"/>
    <x v="0"/>
  </r>
  <r>
    <x v="0"/>
    <x v="0"/>
    <x v="5"/>
    <x v="2"/>
    <x v="237"/>
    <x v="5"/>
    <x v="6"/>
    <n v="7945"/>
    <x v="205"/>
    <n v="7388.85"/>
    <n v="5675"/>
    <n v="1713.8500000000004"/>
    <x v="1"/>
    <x v="1"/>
    <n v="6"/>
    <x v="1"/>
    <x v="0"/>
  </r>
  <r>
    <x v="0"/>
    <x v="4"/>
    <x v="0"/>
    <x v="2"/>
    <x v="242"/>
    <x v="0"/>
    <x v="2"/>
    <n v="616350"/>
    <x v="210"/>
    <n v="573205.5"/>
    <n v="457860"/>
    <n v="115345.5"/>
    <x v="3"/>
    <x v="0"/>
    <n v="3"/>
    <x v="3"/>
    <x v="0"/>
  </r>
  <r>
    <x v="4"/>
    <x v="2"/>
    <x v="0"/>
    <x v="2"/>
    <x v="243"/>
    <x v="0"/>
    <x v="5"/>
    <n v="134400"/>
    <x v="211"/>
    <n v="124992"/>
    <n v="112000"/>
    <n v="12992"/>
    <x v="1"/>
    <x v="1"/>
    <n v="6"/>
    <x v="1"/>
    <x v="0"/>
  </r>
  <r>
    <x v="4"/>
    <x v="2"/>
    <x v="0"/>
    <x v="2"/>
    <x v="244"/>
    <x v="0"/>
    <x v="5"/>
    <n v="654300"/>
    <x v="212"/>
    <n v="608499"/>
    <n v="545250"/>
    <n v="63249"/>
    <x v="10"/>
    <x v="2"/>
    <n v="10"/>
    <x v="7"/>
    <x v="0"/>
  </r>
  <r>
    <x v="0"/>
    <x v="2"/>
    <x v="1"/>
    <x v="2"/>
    <x v="245"/>
    <x v="1"/>
    <x v="0"/>
    <n v="39520"/>
    <x v="213"/>
    <n v="36753.599999999999"/>
    <n v="19760"/>
    <n v="16993.599999999999"/>
    <x v="10"/>
    <x v="2"/>
    <n v="10"/>
    <x v="7"/>
    <x v="0"/>
  </r>
  <r>
    <x v="4"/>
    <x v="2"/>
    <x v="1"/>
    <x v="2"/>
    <x v="244"/>
    <x v="1"/>
    <x v="5"/>
    <n v="654300"/>
    <x v="212"/>
    <n v="608499"/>
    <n v="545250"/>
    <n v="63249"/>
    <x v="10"/>
    <x v="2"/>
    <n v="10"/>
    <x v="7"/>
    <x v="0"/>
  </r>
  <r>
    <x v="3"/>
    <x v="1"/>
    <x v="1"/>
    <x v="2"/>
    <x v="246"/>
    <x v="1"/>
    <x v="4"/>
    <n v="312500"/>
    <x v="214"/>
    <n v="290625"/>
    <n v="300000"/>
    <n v="-9375"/>
    <x v="11"/>
    <x v="2"/>
    <n v="11"/>
    <x v="9"/>
    <x v="1"/>
  </r>
  <r>
    <x v="4"/>
    <x v="0"/>
    <x v="2"/>
    <x v="2"/>
    <x v="247"/>
    <x v="2"/>
    <x v="5"/>
    <n v="510600"/>
    <x v="215"/>
    <n v="474858"/>
    <n v="425500"/>
    <n v="49358"/>
    <x v="14"/>
    <x v="1"/>
    <n v="5"/>
    <x v="11"/>
    <x v="0"/>
  </r>
  <r>
    <x v="4"/>
    <x v="2"/>
    <x v="2"/>
    <x v="2"/>
    <x v="243"/>
    <x v="2"/>
    <x v="5"/>
    <n v="134400"/>
    <x v="211"/>
    <n v="124992"/>
    <n v="112000"/>
    <n v="12992"/>
    <x v="1"/>
    <x v="1"/>
    <n v="6"/>
    <x v="1"/>
    <x v="0"/>
  </r>
  <r>
    <x v="3"/>
    <x v="1"/>
    <x v="2"/>
    <x v="2"/>
    <x v="248"/>
    <x v="2"/>
    <x v="4"/>
    <n v="439125"/>
    <x v="216"/>
    <n v="408386.25"/>
    <n v="421560"/>
    <n v="-13173.75"/>
    <x v="4"/>
    <x v="3"/>
    <n v="7"/>
    <x v="4"/>
    <x v="0"/>
  </r>
  <r>
    <x v="1"/>
    <x v="2"/>
    <x v="2"/>
    <x v="2"/>
    <x v="249"/>
    <x v="2"/>
    <x v="1"/>
    <n v="31515"/>
    <x v="217"/>
    <n v="29308.95"/>
    <n v="21010"/>
    <n v="8298.9500000000007"/>
    <x v="5"/>
    <x v="3"/>
    <n v="8"/>
    <x v="5"/>
    <x v="0"/>
  </r>
  <r>
    <x v="1"/>
    <x v="4"/>
    <x v="2"/>
    <x v="2"/>
    <x v="250"/>
    <x v="2"/>
    <x v="1"/>
    <n v="43965"/>
    <x v="218"/>
    <n v="40887.449999999997"/>
    <n v="29310"/>
    <n v="11577.449999999997"/>
    <x v="9"/>
    <x v="3"/>
    <n v="9"/>
    <x v="6"/>
    <x v="1"/>
  </r>
  <r>
    <x v="0"/>
    <x v="2"/>
    <x v="2"/>
    <x v="2"/>
    <x v="251"/>
    <x v="2"/>
    <x v="0"/>
    <n v="30700"/>
    <x v="219"/>
    <n v="28551"/>
    <n v="15350"/>
    <n v="13201"/>
    <x v="6"/>
    <x v="3"/>
    <n v="9"/>
    <x v="6"/>
    <x v="0"/>
  </r>
  <r>
    <x v="4"/>
    <x v="1"/>
    <x v="2"/>
    <x v="2"/>
    <x v="167"/>
    <x v="2"/>
    <x v="5"/>
    <n v="336900"/>
    <x v="220"/>
    <n v="313317"/>
    <n v="280750"/>
    <n v="32567"/>
    <x v="9"/>
    <x v="3"/>
    <n v="9"/>
    <x v="6"/>
    <x v="1"/>
  </r>
  <r>
    <x v="4"/>
    <x v="0"/>
    <x v="2"/>
    <x v="2"/>
    <x v="252"/>
    <x v="2"/>
    <x v="5"/>
    <n v="421200"/>
    <x v="221"/>
    <n v="391716"/>
    <n v="351000"/>
    <n v="40716"/>
    <x v="11"/>
    <x v="2"/>
    <n v="11"/>
    <x v="9"/>
    <x v="1"/>
  </r>
  <r>
    <x v="2"/>
    <x v="3"/>
    <x v="2"/>
    <x v="2"/>
    <x v="253"/>
    <x v="2"/>
    <x v="3"/>
    <n v="33156"/>
    <x v="222"/>
    <n v="30835.08"/>
    <n v="8289"/>
    <n v="22546.080000000002"/>
    <x v="11"/>
    <x v="2"/>
    <n v="11"/>
    <x v="9"/>
    <x v="1"/>
  </r>
  <r>
    <x v="0"/>
    <x v="1"/>
    <x v="2"/>
    <x v="2"/>
    <x v="254"/>
    <x v="2"/>
    <x v="6"/>
    <n v="14875"/>
    <x v="223"/>
    <n v="13833.75"/>
    <n v="10625"/>
    <n v="3208.75"/>
    <x v="12"/>
    <x v="2"/>
    <n v="12"/>
    <x v="2"/>
    <x v="1"/>
  </r>
  <r>
    <x v="4"/>
    <x v="2"/>
    <x v="3"/>
    <x v="2"/>
    <x v="255"/>
    <x v="3"/>
    <x v="5"/>
    <n v="497700"/>
    <x v="224"/>
    <n v="462861"/>
    <n v="414750"/>
    <n v="48111"/>
    <x v="4"/>
    <x v="3"/>
    <n v="7"/>
    <x v="4"/>
    <x v="0"/>
  </r>
  <r>
    <x v="0"/>
    <x v="3"/>
    <x v="3"/>
    <x v="2"/>
    <x v="256"/>
    <x v="3"/>
    <x v="0"/>
    <n v="12180"/>
    <x v="225"/>
    <n v="11327.4"/>
    <n v="6090"/>
    <n v="5237.3999999999996"/>
    <x v="5"/>
    <x v="3"/>
    <n v="8"/>
    <x v="5"/>
    <x v="0"/>
  </r>
  <r>
    <x v="3"/>
    <x v="1"/>
    <x v="3"/>
    <x v="2"/>
    <x v="257"/>
    <x v="3"/>
    <x v="4"/>
    <n v="260875"/>
    <x v="226"/>
    <n v="242613.75"/>
    <n v="250440"/>
    <n v="-7826.25"/>
    <x v="6"/>
    <x v="3"/>
    <n v="9"/>
    <x v="6"/>
    <x v="0"/>
  </r>
  <r>
    <x v="0"/>
    <x v="2"/>
    <x v="3"/>
    <x v="2"/>
    <x v="245"/>
    <x v="3"/>
    <x v="0"/>
    <n v="39520"/>
    <x v="213"/>
    <n v="36753.599999999999"/>
    <n v="19760"/>
    <n v="16993.599999999999"/>
    <x v="10"/>
    <x v="2"/>
    <n v="10"/>
    <x v="7"/>
    <x v="0"/>
  </r>
  <r>
    <x v="0"/>
    <x v="4"/>
    <x v="3"/>
    <x v="2"/>
    <x v="258"/>
    <x v="3"/>
    <x v="0"/>
    <n v="28420"/>
    <x v="227"/>
    <n v="26430.6"/>
    <n v="14210"/>
    <n v="12220.599999999999"/>
    <x v="12"/>
    <x v="2"/>
    <n v="12"/>
    <x v="2"/>
    <x v="1"/>
  </r>
  <r>
    <x v="4"/>
    <x v="4"/>
    <x v="3"/>
    <x v="2"/>
    <x v="162"/>
    <x v="3"/>
    <x v="5"/>
    <n v="411600"/>
    <x v="228"/>
    <n v="382788"/>
    <n v="343000"/>
    <n v="39788"/>
    <x v="2"/>
    <x v="2"/>
    <n v="12"/>
    <x v="2"/>
    <x v="0"/>
  </r>
  <r>
    <x v="0"/>
    <x v="1"/>
    <x v="3"/>
    <x v="2"/>
    <x v="259"/>
    <x v="3"/>
    <x v="0"/>
    <n v="11760"/>
    <x v="229"/>
    <n v="10936.8"/>
    <n v="5880"/>
    <n v="5056.7999999999993"/>
    <x v="12"/>
    <x v="2"/>
    <n v="12"/>
    <x v="2"/>
    <x v="1"/>
  </r>
  <r>
    <x v="2"/>
    <x v="0"/>
    <x v="4"/>
    <x v="2"/>
    <x v="260"/>
    <x v="4"/>
    <x v="3"/>
    <n v="38934"/>
    <x v="230"/>
    <n v="36208.620000000003"/>
    <n v="9733.5"/>
    <n v="26475.120000000003"/>
    <x v="0"/>
    <x v="0"/>
    <n v="1"/>
    <x v="0"/>
    <x v="0"/>
  </r>
  <r>
    <x v="4"/>
    <x v="2"/>
    <x v="4"/>
    <x v="2"/>
    <x v="261"/>
    <x v="4"/>
    <x v="5"/>
    <n v="287700"/>
    <x v="62"/>
    <n v="267561"/>
    <n v="239750"/>
    <n v="27811"/>
    <x v="8"/>
    <x v="0"/>
    <n v="2"/>
    <x v="8"/>
    <x v="0"/>
  </r>
  <r>
    <x v="4"/>
    <x v="3"/>
    <x v="4"/>
    <x v="2"/>
    <x v="262"/>
    <x v="4"/>
    <x v="5"/>
    <n v="824100"/>
    <x v="231"/>
    <n v="766413"/>
    <n v="686750"/>
    <n v="79663"/>
    <x v="8"/>
    <x v="0"/>
    <n v="2"/>
    <x v="8"/>
    <x v="0"/>
  </r>
  <r>
    <x v="3"/>
    <x v="0"/>
    <x v="5"/>
    <x v="2"/>
    <x v="263"/>
    <x v="5"/>
    <x v="4"/>
    <n v="205625"/>
    <x v="232"/>
    <n v="191231.25"/>
    <n v="197400"/>
    <n v="-6168.75"/>
    <x v="14"/>
    <x v="1"/>
    <n v="5"/>
    <x v="11"/>
    <x v="0"/>
  </r>
  <r>
    <x v="0"/>
    <x v="2"/>
    <x v="5"/>
    <x v="2"/>
    <x v="264"/>
    <x v="5"/>
    <x v="2"/>
    <n v="1006600"/>
    <x v="233"/>
    <n v="936138"/>
    <n v="747760"/>
    <n v="188378"/>
    <x v="6"/>
    <x v="3"/>
    <n v="9"/>
    <x v="6"/>
    <x v="0"/>
  </r>
  <r>
    <x v="3"/>
    <x v="1"/>
    <x v="5"/>
    <x v="2"/>
    <x v="265"/>
    <x v="5"/>
    <x v="4"/>
    <n v="124250"/>
    <x v="234"/>
    <n v="115552.5"/>
    <n v="119280"/>
    <n v="-3727.5"/>
    <x v="9"/>
    <x v="3"/>
    <n v="9"/>
    <x v="6"/>
    <x v="1"/>
  </r>
  <r>
    <x v="0"/>
    <x v="0"/>
    <x v="5"/>
    <x v="2"/>
    <x v="266"/>
    <x v="5"/>
    <x v="0"/>
    <n v="22360"/>
    <x v="235"/>
    <n v="20794.8"/>
    <n v="11180"/>
    <n v="9614.7999999999993"/>
    <x v="15"/>
    <x v="2"/>
    <n v="11"/>
    <x v="9"/>
    <x v="0"/>
  </r>
  <r>
    <x v="4"/>
    <x v="4"/>
    <x v="5"/>
    <x v="2"/>
    <x v="162"/>
    <x v="5"/>
    <x v="5"/>
    <n v="411600"/>
    <x v="228"/>
    <n v="382788"/>
    <n v="343000"/>
    <n v="39788"/>
    <x v="2"/>
    <x v="2"/>
    <n v="12"/>
    <x v="2"/>
    <x v="0"/>
  </r>
  <r>
    <x v="0"/>
    <x v="0"/>
    <x v="1"/>
    <x v="2"/>
    <x v="267"/>
    <x v="1"/>
    <x v="6"/>
    <n v="3416"/>
    <x v="236"/>
    <n v="3142.7200000000003"/>
    <n v="2440"/>
    <n v="702.72000000000025"/>
    <x v="8"/>
    <x v="0"/>
    <n v="2"/>
    <x v="8"/>
    <x v="0"/>
  </r>
  <r>
    <x v="0"/>
    <x v="4"/>
    <x v="1"/>
    <x v="2"/>
    <x v="268"/>
    <x v="1"/>
    <x v="0"/>
    <n v="25640"/>
    <x v="237"/>
    <n v="23588.799999999999"/>
    <n v="12820"/>
    <n v="10768.8"/>
    <x v="1"/>
    <x v="1"/>
    <n v="6"/>
    <x v="1"/>
    <x v="0"/>
  </r>
  <r>
    <x v="0"/>
    <x v="0"/>
    <x v="2"/>
    <x v="2"/>
    <x v="269"/>
    <x v="2"/>
    <x v="6"/>
    <n v="1799"/>
    <x v="238"/>
    <n v="1655.08"/>
    <n v="1285"/>
    <n v="370.07999999999993"/>
    <x v="14"/>
    <x v="1"/>
    <n v="5"/>
    <x v="11"/>
    <x v="0"/>
  </r>
  <r>
    <x v="0"/>
    <x v="4"/>
    <x v="5"/>
    <x v="2"/>
    <x v="268"/>
    <x v="5"/>
    <x v="0"/>
    <n v="25640"/>
    <x v="237"/>
    <n v="23588.799999999999"/>
    <n v="12820"/>
    <n v="10768.8"/>
    <x v="1"/>
    <x v="1"/>
    <n v="6"/>
    <x v="1"/>
    <x v="0"/>
  </r>
  <r>
    <x v="3"/>
    <x v="3"/>
    <x v="0"/>
    <x v="2"/>
    <x v="270"/>
    <x v="0"/>
    <x v="4"/>
    <n v="192500"/>
    <x v="239"/>
    <n v="177100"/>
    <n v="184800"/>
    <n v="-7700"/>
    <x v="5"/>
    <x v="3"/>
    <n v="8"/>
    <x v="5"/>
    <x v="0"/>
  </r>
  <r>
    <x v="1"/>
    <x v="2"/>
    <x v="0"/>
    <x v="2"/>
    <x v="271"/>
    <x v="0"/>
    <x v="1"/>
    <n v="7350"/>
    <x v="240"/>
    <n v="6762"/>
    <n v="4900"/>
    <n v="1862"/>
    <x v="15"/>
    <x v="2"/>
    <n v="11"/>
    <x v="9"/>
    <x v="0"/>
  </r>
  <r>
    <x v="0"/>
    <x v="3"/>
    <x v="0"/>
    <x v="2"/>
    <x v="272"/>
    <x v="0"/>
    <x v="2"/>
    <n v="476700"/>
    <x v="241"/>
    <n v="438564"/>
    <n v="354120"/>
    <n v="84444"/>
    <x v="2"/>
    <x v="2"/>
    <n v="12"/>
    <x v="2"/>
    <x v="0"/>
  </r>
  <r>
    <x v="1"/>
    <x v="2"/>
    <x v="1"/>
    <x v="2"/>
    <x v="273"/>
    <x v="1"/>
    <x v="1"/>
    <n v="37515"/>
    <x v="242"/>
    <n v="34513.800000000003"/>
    <n v="25010"/>
    <n v="9503.8000000000029"/>
    <x v="3"/>
    <x v="0"/>
    <n v="3"/>
    <x v="3"/>
    <x v="0"/>
  </r>
  <r>
    <x v="0"/>
    <x v="0"/>
    <x v="1"/>
    <x v="2"/>
    <x v="274"/>
    <x v="1"/>
    <x v="0"/>
    <n v="14160"/>
    <x v="243"/>
    <n v="13027.2"/>
    <n v="7080"/>
    <n v="5947.2000000000007"/>
    <x v="1"/>
    <x v="1"/>
    <n v="6"/>
    <x v="1"/>
    <x v="0"/>
  </r>
  <r>
    <x v="0"/>
    <x v="1"/>
    <x v="1"/>
    <x v="2"/>
    <x v="275"/>
    <x v="1"/>
    <x v="0"/>
    <n v="12900"/>
    <x v="244"/>
    <n v="11868"/>
    <n v="6450"/>
    <n v="5418"/>
    <x v="4"/>
    <x v="3"/>
    <n v="7"/>
    <x v="4"/>
    <x v="0"/>
  </r>
  <r>
    <x v="4"/>
    <x v="2"/>
    <x v="1"/>
    <x v="2"/>
    <x v="276"/>
    <x v="1"/>
    <x v="5"/>
    <n v="468600"/>
    <x v="245"/>
    <n v="431112"/>
    <n v="390500"/>
    <n v="40612"/>
    <x v="5"/>
    <x v="3"/>
    <n v="8"/>
    <x v="5"/>
    <x v="0"/>
  </r>
  <r>
    <x v="4"/>
    <x v="0"/>
    <x v="1"/>
    <x v="2"/>
    <x v="277"/>
    <x v="1"/>
    <x v="5"/>
    <n v="384900"/>
    <x v="246"/>
    <n v="354108"/>
    <n v="320750"/>
    <n v="33358"/>
    <x v="9"/>
    <x v="3"/>
    <n v="9"/>
    <x v="6"/>
    <x v="1"/>
  </r>
  <r>
    <x v="1"/>
    <x v="1"/>
    <x v="1"/>
    <x v="2"/>
    <x v="278"/>
    <x v="1"/>
    <x v="1"/>
    <n v="10665"/>
    <x v="247"/>
    <n v="9811.7999999999993"/>
    <n v="7110"/>
    <n v="2701.7999999999993"/>
    <x v="2"/>
    <x v="2"/>
    <n v="12"/>
    <x v="2"/>
    <x v="0"/>
  </r>
  <r>
    <x v="3"/>
    <x v="3"/>
    <x v="2"/>
    <x v="2"/>
    <x v="279"/>
    <x v="2"/>
    <x v="4"/>
    <n v="139250"/>
    <x v="248"/>
    <n v="128110"/>
    <n v="133680"/>
    <n v="-5570"/>
    <x v="3"/>
    <x v="0"/>
    <n v="3"/>
    <x v="3"/>
    <x v="0"/>
  </r>
  <r>
    <x v="0"/>
    <x v="1"/>
    <x v="2"/>
    <x v="2"/>
    <x v="280"/>
    <x v="2"/>
    <x v="6"/>
    <n v="8813"/>
    <x v="249"/>
    <n v="8107.96"/>
    <n v="6295"/>
    <n v="1812.96"/>
    <x v="13"/>
    <x v="1"/>
    <n v="4"/>
    <x v="10"/>
    <x v="0"/>
  </r>
  <r>
    <x v="0"/>
    <x v="1"/>
    <x v="2"/>
    <x v="2"/>
    <x v="281"/>
    <x v="2"/>
    <x v="6"/>
    <n v="7665"/>
    <x v="250"/>
    <n v="7051.8"/>
    <n v="5475"/>
    <n v="1576.8000000000002"/>
    <x v="14"/>
    <x v="1"/>
    <n v="5"/>
    <x v="11"/>
    <x v="0"/>
  </r>
  <r>
    <x v="0"/>
    <x v="1"/>
    <x v="2"/>
    <x v="2"/>
    <x v="282"/>
    <x v="2"/>
    <x v="0"/>
    <n v="27320"/>
    <x v="251"/>
    <n v="25134.400000000001"/>
    <n v="13660"/>
    <n v="11474.400000000001"/>
    <x v="1"/>
    <x v="1"/>
    <n v="6"/>
    <x v="1"/>
    <x v="0"/>
  </r>
  <r>
    <x v="4"/>
    <x v="3"/>
    <x v="2"/>
    <x v="2"/>
    <x v="283"/>
    <x v="2"/>
    <x v="5"/>
    <n v="738000"/>
    <x v="252"/>
    <n v="678960"/>
    <n v="615000"/>
    <n v="63960"/>
    <x v="1"/>
    <x v="1"/>
    <n v="6"/>
    <x v="1"/>
    <x v="0"/>
  </r>
  <r>
    <x v="0"/>
    <x v="4"/>
    <x v="2"/>
    <x v="2"/>
    <x v="284"/>
    <x v="2"/>
    <x v="6"/>
    <n v="4746"/>
    <x v="253"/>
    <n v="4366.32"/>
    <n v="3390"/>
    <n v="976.31999999999971"/>
    <x v="5"/>
    <x v="3"/>
    <n v="8"/>
    <x v="5"/>
    <x v="0"/>
  </r>
  <r>
    <x v="0"/>
    <x v="1"/>
    <x v="2"/>
    <x v="2"/>
    <x v="285"/>
    <x v="2"/>
    <x v="6"/>
    <n v="11186"/>
    <x v="254"/>
    <n v="10291.120000000001"/>
    <n v="7990"/>
    <n v="2301.1200000000008"/>
    <x v="5"/>
    <x v="3"/>
    <n v="8"/>
    <x v="5"/>
    <x v="0"/>
  </r>
  <r>
    <x v="0"/>
    <x v="1"/>
    <x v="2"/>
    <x v="2"/>
    <x v="286"/>
    <x v="2"/>
    <x v="6"/>
    <n v="16863"/>
    <x v="255"/>
    <n v="15513.96"/>
    <n v="12045"/>
    <n v="3468.9599999999991"/>
    <x v="9"/>
    <x v="3"/>
    <n v="9"/>
    <x v="6"/>
    <x v="1"/>
  </r>
  <r>
    <x v="0"/>
    <x v="1"/>
    <x v="2"/>
    <x v="2"/>
    <x v="287"/>
    <x v="2"/>
    <x v="0"/>
    <n v="38680"/>
    <x v="256"/>
    <n v="35585.599999999999"/>
    <n v="19340"/>
    <n v="16245.599999999999"/>
    <x v="6"/>
    <x v="3"/>
    <n v="9"/>
    <x v="6"/>
    <x v="0"/>
  </r>
  <r>
    <x v="0"/>
    <x v="3"/>
    <x v="2"/>
    <x v="2"/>
    <x v="288"/>
    <x v="2"/>
    <x v="0"/>
    <n v="59860"/>
    <x v="257"/>
    <n v="55071.199999999997"/>
    <n v="29930"/>
    <n v="25141.199999999997"/>
    <x v="6"/>
    <x v="3"/>
    <n v="9"/>
    <x v="6"/>
    <x v="0"/>
  </r>
  <r>
    <x v="0"/>
    <x v="1"/>
    <x v="2"/>
    <x v="2"/>
    <x v="12"/>
    <x v="2"/>
    <x v="2"/>
    <n v="751100"/>
    <x v="258"/>
    <n v="691012"/>
    <n v="557960"/>
    <n v="133052"/>
    <x v="11"/>
    <x v="2"/>
    <n v="11"/>
    <x v="9"/>
    <x v="1"/>
  </r>
  <r>
    <x v="0"/>
    <x v="3"/>
    <x v="2"/>
    <x v="2"/>
    <x v="289"/>
    <x v="2"/>
    <x v="6"/>
    <n v="13622"/>
    <x v="259"/>
    <n v="12532.24"/>
    <n v="9730"/>
    <n v="2802.24"/>
    <x v="12"/>
    <x v="2"/>
    <n v="12"/>
    <x v="2"/>
    <x v="1"/>
  </r>
  <r>
    <x v="0"/>
    <x v="3"/>
    <x v="2"/>
    <x v="2"/>
    <x v="272"/>
    <x v="2"/>
    <x v="2"/>
    <n v="476700"/>
    <x v="241"/>
    <n v="438564"/>
    <n v="354120"/>
    <n v="84444"/>
    <x v="2"/>
    <x v="2"/>
    <n v="12"/>
    <x v="2"/>
    <x v="0"/>
  </r>
  <r>
    <x v="2"/>
    <x v="0"/>
    <x v="3"/>
    <x v="2"/>
    <x v="290"/>
    <x v="3"/>
    <x v="3"/>
    <n v="7176"/>
    <x v="260"/>
    <n v="6601.92"/>
    <n v="1794"/>
    <n v="4807.92"/>
    <x v="3"/>
    <x v="0"/>
    <n v="3"/>
    <x v="3"/>
    <x v="0"/>
  </r>
  <r>
    <x v="0"/>
    <x v="4"/>
    <x v="3"/>
    <x v="2"/>
    <x v="291"/>
    <x v="3"/>
    <x v="6"/>
    <n v="20349"/>
    <x v="261"/>
    <n v="18721.080000000002"/>
    <n v="14535"/>
    <n v="4186.0800000000017"/>
    <x v="1"/>
    <x v="1"/>
    <n v="6"/>
    <x v="1"/>
    <x v="0"/>
  </r>
  <r>
    <x v="0"/>
    <x v="1"/>
    <x v="3"/>
    <x v="2"/>
    <x v="292"/>
    <x v="3"/>
    <x v="6"/>
    <n v="16366"/>
    <x v="262"/>
    <n v="15056.72"/>
    <n v="11690"/>
    <n v="3366.7199999999993"/>
    <x v="1"/>
    <x v="1"/>
    <n v="6"/>
    <x v="1"/>
    <x v="0"/>
  </r>
  <r>
    <x v="4"/>
    <x v="2"/>
    <x v="3"/>
    <x v="2"/>
    <x v="293"/>
    <x v="3"/>
    <x v="5"/>
    <n v="115800"/>
    <x v="263"/>
    <n v="106536"/>
    <n v="96500"/>
    <n v="10036"/>
    <x v="11"/>
    <x v="2"/>
    <n v="11"/>
    <x v="9"/>
    <x v="1"/>
  </r>
  <r>
    <x v="4"/>
    <x v="3"/>
    <x v="3"/>
    <x v="2"/>
    <x v="294"/>
    <x v="3"/>
    <x v="5"/>
    <n v="190500"/>
    <x v="264"/>
    <n v="175260"/>
    <n v="158750"/>
    <n v="16510"/>
    <x v="2"/>
    <x v="2"/>
    <n v="12"/>
    <x v="2"/>
    <x v="0"/>
  </r>
  <r>
    <x v="0"/>
    <x v="2"/>
    <x v="4"/>
    <x v="2"/>
    <x v="295"/>
    <x v="4"/>
    <x v="2"/>
    <n v="201075"/>
    <x v="265"/>
    <n v="184989"/>
    <n v="149370"/>
    <n v="35619"/>
    <x v="13"/>
    <x v="1"/>
    <n v="4"/>
    <x v="10"/>
    <x v="0"/>
  </r>
  <r>
    <x v="0"/>
    <x v="1"/>
    <x v="4"/>
    <x v="2"/>
    <x v="292"/>
    <x v="4"/>
    <x v="6"/>
    <n v="16366"/>
    <x v="262"/>
    <n v="15056.72"/>
    <n v="11690"/>
    <n v="3366.7199999999993"/>
    <x v="1"/>
    <x v="1"/>
    <n v="6"/>
    <x v="1"/>
    <x v="0"/>
  </r>
  <r>
    <x v="0"/>
    <x v="2"/>
    <x v="4"/>
    <x v="2"/>
    <x v="296"/>
    <x v="4"/>
    <x v="2"/>
    <n v="133350"/>
    <x v="266"/>
    <n v="122682"/>
    <n v="99060"/>
    <n v="23622"/>
    <x v="5"/>
    <x v="3"/>
    <n v="8"/>
    <x v="5"/>
    <x v="0"/>
  </r>
  <r>
    <x v="0"/>
    <x v="1"/>
    <x v="4"/>
    <x v="2"/>
    <x v="297"/>
    <x v="4"/>
    <x v="2"/>
    <n v="147700"/>
    <x v="267"/>
    <n v="135884"/>
    <n v="109720"/>
    <n v="26164"/>
    <x v="5"/>
    <x v="3"/>
    <n v="8"/>
    <x v="5"/>
    <x v="0"/>
  </r>
  <r>
    <x v="4"/>
    <x v="0"/>
    <x v="4"/>
    <x v="2"/>
    <x v="298"/>
    <x v="4"/>
    <x v="5"/>
    <n v="640200"/>
    <x v="268"/>
    <n v="588984"/>
    <n v="533500"/>
    <n v="55484"/>
    <x v="6"/>
    <x v="3"/>
    <n v="9"/>
    <x v="6"/>
    <x v="0"/>
  </r>
  <r>
    <x v="4"/>
    <x v="4"/>
    <x v="4"/>
    <x v="2"/>
    <x v="299"/>
    <x v="4"/>
    <x v="5"/>
    <n v="242400"/>
    <x v="269"/>
    <n v="223008"/>
    <n v="202000"/>
    <n v="21008"/>
    <x v="12"/>
    <x v="2"/>
    <n v="12"/>
    <x v="2"/>
    <x v="1"/>
  </r>
  <r>
    <x v="0"/>
    <x v="0"/>
    <x v="5"/>
    <x v="2"/>
    <x v="274"/>
    <x v="5"/>
    <x v="0"/>
    <n v="14160"/>
    <x v="243"/>
    <n v="13027.2"/>
    <n v="7080"/>
    <n v="5947.2000000000007"/>
    <x v="1"/>
    <x v="1"/>
    <n v="6"/>
    <x v="1"/>
    <x v="0"/>
  </r>
  <r>
    <x v="0"/>
    <x v="4"/>
    <x v="5"/>
    <x v="2"/>
    <x v="291"/>
    <x v="5"/>
    <x v="6"/>
    <n v="20349"/>
    <x v="261"/>
    <n v="18721.080000000002"/>
    <n v="14535"/>
    <n v="4186.0800000000017"/>
    <x v="1"/>
    <x v="1"/>
    <n v="6"/>
    <x v="1"/>
    <x v="0"/>
  </r>
  <r>
    <x v="0"/>
    <x v="1"/>
    <x v="5"/>
    <x v="2"/>
    <x v="282"/>
    <x v="5"/>
    <x v="0"/>
    <n v="27320"/>
    <x v="251"/>
    <n v="25134.400000000001"/>
    <n v="13660"/>
    <n v="11474.400000000001"/>
    <x v="1"/>
    <x v="1"/>
    <n v="6"/>
    <x v="1"/>
    <x v="0"/>
  </r>
  <r>
    <x v="4"/>
    <x v="3"/>
    <x v="5"/>
    <x v="2"/>
    <x v="283"/>
    <x v="5"/>
    <x v="5"/>
    <n v="738000"/>
    <x v="252"/>
    <n v="678960"/>
    <n v="615000"/>
    <n v="63960"/>
    <x v="1"/>
    <x v="1"/>
    <n v="6"/>
    <x v="1"/>
    <x v="0"/>
  </r>
  <r>
    <x v="0"/>
    <x v="1"/>
    <x v="5"/>
    <x v="2"/>
    <x v="300"/>
    <x v="5"/>
    <x v="0"/>
    <n v="30400"/>
    <x v="270"/>
    <n v="27968"/>
    <n v="15200"/>
    <n v="12768"/>
    <x v="15"/>
    <x v="2"/>
    <n v="11"/>
    <x v="9"/>
    <x v="0"/>
  </r>
  <r>
    <x v="1"/>
    <x v="1"/>
    <x v="5"/>
    <x v="2"/>
    <x v="278"/>
    <x v="5"/>
    <x v="1"/>
    <n v="10665"/>
    <x v="247"/>
    <n v="9811.7999999999993"/>
    <n v="7110"/>
    <n v="2701.7999999999993"/>
    <x v="2"/>
    <x v="2"/>
    <n v="12"/>
    <x v="2"/>
    <x v="0"/>
  </r>
  <r>
    <x v="2"/>
    <x v="3"/>
    <x v="5"/>
    <x v="2"/>
    <x v="301"/>
    <x v="5"/>
    <x v="3"/>
    <n v="16500"/>
    <x v="271"/>
    <n v="15180"/>
    <n v="4125"/>
    <n v="11055"/>
    <x v="12"/>
    <x v="2"/>
    <n v="12"/>
    <x v="2"/>
    <x v="1"/>
  </r>
  <r>
    <x v="4"/>
    <x v="3"/>
    <x v="5"/>
    <x v="2"/>
    <x v="294"/>
    <x v="5"/>
    <x v="5"/>
    <n v="190500"/>
    <x v="264"/>
    <n v="175260"/>
    <n v="158750"/>
    <n v="16510"/>
    <x v="2"/>
    <x v="2"/>
    <n v="12"/>
    <x v="2"/>
    <x v="0"/>
  </r>
  <r>
    <x v="0"/>
    <x v="4"/>
    <x v="4"/>
    <x v="2"/>
    <x v="302"/>
    <x v="4"/>
    <x v="0"/>
    <n v="8730"/>
    <x v="272"/>
    <n v="8031.5999999999995"/>
    <n v="4365"/>
    <n v="3666.5999999999995"/>
    <x v="4"/>
    <x v="3"/>
    <n v="7"/>
    <x v="4"/>
    <x v="0"/>
  </r>
  <r>
    <x v="4"/>
    <x v="0"/>
    <x v="0"/>
    <x v="2"/>
    <x v="303"/>
    <x v="0"/>
    <x v="5"/>
    <n v="328200"/>
    <x v="273"/>
    <n v="298662"/>
    <n v="273500"/>
    <n v="25162"/>
    <x v="1"/>
    <x v="1"/>
    <n v="6"/>
    <x v="1"/>
    <x v="0"/>
  </r>
  <r>
    <x v="2"/>
    <x v="3"/>
    <x v="0"/>
    <x v="2"/>
    <x v="18"/>
    <x v="0"/>
    <x v="3"/>
    <n v="4404"/>
    <x v="274"/>
    <n v="4007.64"/>
    <n v="1101"/>
    <n v="2906.64"/>
    <x v="7"/>
    <x v="2"/>
    <n v="10"/>
    <x v="7"/>
    <x v="1"/>
  </r>
  <r>
    <x v="4"/>
    <x v="0"/>
    <x v="1"/>
    <x v="2"/>
    <x v="304"/>
    <x v="1"/>
    <x v="5"/>
    <n v="1140750"/>
    <x v="275"/>
    <n v="1038082.5"/>
    <n v="950625"/>
    <n v="87457.5"/>
    <x v="13"/>
    <x v="1"/>
    <n v="4"/>
    <x v="10"/>
    <x v="0"/>
  </r>
  <r>
    <x v="0"/>
    <x v="2"/>
    <x v="1"/>
    <x v="2"/>
    <x v="305"/>
    <x v="1"/>
    <x v="2"/>
    <n v="583100"/>
    <x v="276"/>
    <n v="530621"/>
    <n v="433160"/>
    <n v="97461"/>
    <x v="14"/>
    <x v="1"/>
    <n v="5"/>
    <x v="11"/>
    <x v="0"/>
  </r>
  <r>
    <x v="4"/>
    <x v="2"/>
    <x v="1"/>
    <x v="2"/>
    <x v="306"/>
    <x v="1"/>
    <x v="5"/>
    <n v="96600"/>
    <x v="277"/>
    <n v="87906"/>
    <n v="80500"/>
    <n v="7406"/>
    <x v="9"/>
    <x v="3"/>
    <n v="9"/>
    <x v="6"/>
    <x v="1"/>
  </r>
  <r>
    <x v="2"/>
    <x v="0"/>
    <x v="1"/>
    <x v="2"/>
    <x v="307"/>
    <x v="1"/>
    <x v="3"/>
    <n v="27852"/>
    <x v="278"/>
    <n v="25345.32"/>
    <n v="6963"/>
    <n v="18382.32"/>
    <x v="15"/>
    <x v="2"/>
    <n v="11"/>
    <x v="9"/>
    <x v="0"/>
  </r>
  <r>
    <x v="3"/>
    <x v="2"/>
    <x v="1"/>
    <x v="2"/>
    <x v="308"/>
    <x v="1"/>
    <x v="4"/>
    <n v="232125"/>
    <x v="279"/>
    <n v="211233.75"/>
    <n v="222840"/>
    <n v="-11606.25"/>
    <x v="11"/>
    <x v="2"/>
    <n v="11"/>
    <x v="9"/>
    <x v="1"/>
  </r>
  <r>
    <x v="0"/>
    <x v="0"/>
    <x v="1"/>
    <x v="2"/>
    <x v="309"/>
    <x v="1"/>
    <x v="6"/>
    <n v="11277"/>
    <x v="280"/>
    <n v="10262.07"/>
    <n v="8055"/>
    <n v="2207.0699999999997"/>
    <x v="12"/>
    <x v="2"/>
    <n v="12"/>
    <x v="2"/>
    <x v="1"/>
  </r>
  <r>
    <x v="3"/>
    <x v="4"/>
    <x v="1"/>
    <x v="2"/>
    <x v="310"/>
    <x v="1"/>
    <x v="4"/>
    <n v="349625"/>
    <x v="281"/>
    <n v="318158.75"/>
    <n v="335640"/>
    <n v="-17481.25"/>
    <x v="2"/>
    <x v="2"/>
    <n v="12"/>
    <x v="2"/>
    <x v="0"/>
  </r>
  <r>
    <x v="4"/>
    <x v="1"/>
    <x v="1"/>
    <x v="2"/>
    <x v="311"/>
    <x v="1"/>
    <x v="5"/>
    <n v="100200"/>
    <x v="282"/>
    <n v="91182"/>
    <n v="83500"/>
    <n v="7682"/>
    <x v="12"/>
    <x v="2"/>
    <n v="12"/>
    <x v="2"/>
    <x v="1"/>
  </r>
  <r>
    <x v="4"/>
    <x v="3"/>
    <x v="2"/>
    <x v="2"/>
    <x v="312"/>
    <x v="2"/>
    <x v="5"/>
    <n v="769500"/>
    <x v="283"/>
    <n v="700245"/>
    <n v="641250"/>
    <n v="58995"/>
    <x v="0"/>
    <x v="0"/>
    <n v="1"/>
    <x v="0"/>
    <x v="0"/>
  </r>
  <r>
    <x v="0"/>
    <x v="3"/>
    <x v="2"/>
    <x v="2"/>
    <x v="313"/>
    <x v="2"/>
    <x v="2"/>
    <n v="845950"/>
    <x v="284"/>
    <n v="769814.5"/>
    <n v="628420"/>
    <n v="141394.5"/>
    <x v="0"/>
    <x v="0"/>
    <n v="1"/>
    <x v="0"/>
    <x v="0"/>
  </r>
  <r>
    <x v="1"/>
    <x v="4"/>
    <x v="2"/>
    <x v="2"/>
    <x v="314"/>
    <x v="2"/>
    <x v="1"/>
    <n v="55125"/>
    <x v="285"/>
    <n v="50163.75"/>
    <n v="36750"/>
    <n v="13413.75"/>
    <x v="13"/>
    <x v="1"/>
    <n v="4"/>
    <x v="10"/>
    <x v="0"/>
  </r>
  <r>
    <x v="4"/>
    <x v="0"/>
    <x v="2"/>
    <x v="2"/>
    <x v="303"/>
    <x v="2"/>
    <x v="5"/>
    <n v="328200"/>
    <x v="273"/>
    <n v="298662"/>
    <n v="273500"/>
    <n v="25162"/>
    <x v="1"/>
    <x v="1"/>
    <n v="6"/>
    <x v="1"/>
    <x v="0"/>
  </r>
  <r>
    <x v="1"/>
    <x v="2"/>
    <x v="2"/>
    <x v="2"/>
    <x v="315"/>
    <x v="2"/>
    <x v="1"/>
    <n v="18405"/>
    <x v="286"/>
    <n v="16748.55"/>
    <n v="12270"/>
    <n v="4478.5499999999993"/>
    <x v="10"/>
    <x v="2"/>
    <n v="10"/>
    <x v="7"/>
    <x v="0"/>
  </r>
  <r>
    <x v="2"/>
    <x v="3"/>
    <x v="2"/>
    <x v="2"/>
    <x v="18"/>
    <x v="2"/>
    <x v="3"/>
    <n v="4404"/>
    <x v="274"/>
    <n v="4007.64"/>
    <n v="1101"/>
    <n v="2906.64"/>
    <x v="7"/>
    <x v="2"/>
    <n v="10"/>
    <x v="7"/>
    <x v="1"/>
  </r>
  <r>
    <x v="4"/>
    <x v="2"/>
    <x v="2"/>
    <x v="2"/>
    <x v="316"/>
    <x v="2"/>
    <x v="5"/>
    <n v="397200"/>
    <x v="287"/>
    <n v="361452"/>
    <n v="331000"/>
    <n v="30452"/>
    <x v="15"/>
    <x v="2"/>
    <n v="11"/>
    <x v="9"/>
    <x v="0"/>
  </r>
  <r>
    <x v="2"/>
    <x v="1"/>
    <x v="2"/>
    <x v="2"/>
    <x v="317"/>
    <x v="2"/>
    <x v="3"/>
    <n v="21300"/>
    <x v="288"/>
    <n v="19383"/>
    <n v="5325"/>
    <n v="14058"/>
    <x v="11"/>
    <x v="2"/>
    <n v="11"/>
    <x v="9"/>
    <x v="1"/>
  </r>
  <r>
    <x v="3"/>
    <x v="4"/>
    <x v="2"/>
    <x v="2"/>
    <x v="310"/>
    <x v="2"/>
    <x v="4"/>
    <n v="349625"/>
    <x v="281"/>
    <n v="318158.75"/>
    <n v="335640"/>
    <n v="-17481.25"/>
    <x v="2"/>
    <x v="2"/>
    <n v="12"/>
    <x v="2"/>
    <x v="0"/>
  </r>
  <r>
    <x v="1"/>
    <x v="3"/>
    <x v="3"/>
    <x v="2"/>
    <x v="318"/>
    <x v="3"/>
    <x v="1"/>
    <n v="3675"/>
    <x v="289"/>
    <n v="3344.25"/>
    <n v="2450"/>
    <n v="894.25"/>
    <x v="14"/>
    <x v="1"/>
    <n v="5"/>
    <x v="11"/>
    <x v="0"/>
  </r>
  <r>
    <x v="4"/>
    <x v="0"/>
    <x v="3"/>
    <x v="2"/>
    <x v="319"/>
    <x v="3"/>
    <x v="5"/>
    <n v="1138050"/>
    <x v="290"/>
    <n v="1035625.5"/>
    <n v="948375"/>
    <n v="87250.5"/>
    <x v="4"/>
    <x v="3"/>
    <n v="7"/>
    <x v="4"/>
    <x v="0"/>
  </r>
  <r>
    <x v="0"/>
    <x v="1"/>
    <x v="3"/>
    <x v="2"/>
    <x v="320"/>
    <x v="3"/>
    <x v="2"/>
    <n v="457450"/>
    <x v="291"/>
    <n v="416279.5"/>
    <n v="339820"/>
    <n v="76459.5"/>
    <x v="4"/>
    <x v="3"/>
    <n v="7"/>
    <x v="4"/>
    <x v="0"/>
  </r>
  <r>
    <x v="3"/>
    <x v="0"/>
    <x v="3"/>
    <x v="2"/>
    <x v="321"/>
    <x v="3"/>
    <x v="4"/>
    <n v="70875"/>
    <x v="292"/>
    <n v="64496.25"/>
    <n v="68040"/>
    <n v="-3543.75"/>
    <x v="6"/>
    <x v="3"/>
    <n v="9"/>
    <x v="6"/>
    <x v="0"/>
  </r>
  <r>
    <x v="3"/>
    <x v="3"/>
    <x v="3"/>
    <x v="2"/>
    <x v="322"/>
    <x v="3"/>
    <x v="4"/>
    <n v="263750"/>
    <x v="293"/>
    <n v="240012.5"/>
    <n v="253200"/>
    <n v="-13187.5"/>
    <x v="6"/>
    <x v="3"/>
    <n v="9"/>
    <x v="6"/>
    <x v="0"/>
  </r>
  <r>
    <x v="0"/>
    <x v="0"/>
    <x v="3"/>
    <x v="2"/>
    <x v="323"/>
    <x v="3"/>
    <x v="2"/>
    <n v="444150"/>
    <x v="294"/>
    <n v="404176.5"/>
    <n v="329940"/>
    <n v="74236.5"/>
    <x v="10"/>
    <x v="2"/>
    <n v="10"/>
    <x v="7"/>
    <x v="0"/>
  </r>
  <r>
    <x v="2"/>
    <x v="4"/>
    <x v="4"/>
    <x v="2"/>
    <x v="324"/>
    <x v="4"/>
    <x v="3"/>
    <n v="23472"/>
    <x v="295"/>
    <n v="21359.52"/>
    <n v="5868"/>
    <n v="15491.52"/>
    <x v="0"/>
    <x v="0"/>
    <n v="1"/>
    <x v="0"/>
    <x v="0"/>
  </r>
  <r>
    <x v="4"/>
    <x v="1"/>
    <x v="4"/>
    <x v="2"/>
    <x v="325"/>
    <x v="4"/>
    <x v="5"/>
    <n v="797700"/>
    <x v="296"/>
    <n v="725907"/>
    <n v="664750"/>
    <n v="61157"/>
    <x v="8"/>
    <x v="0"/>
    <n v="2"/>
    <x v="8"/>
    <x v="0"/>
  </r>
  <r>
    <x v="0"/>
    <x v="4"/>
    <x v="4"/>
    <x v="2"/>
    <x v="326"/>
    <x v="4"/>
    <x v="2"/>
    <n v="473025"/>
    <x v="297"/>
    <n v="430452.75"/>
    <n v="351390"/>
    <n v="79062.75"/>
    <x v="13"/>
    <x v="1"/>
    <n v="4"/>
    <x v="10"/>
    <x v="0"/>
  </r>
  <r>
    <x v="2"/>
    <x v="1"/>
    <x v="4"/>
    <x v="2"/>
    <x v="327"/>
    <x v="4"/>
    <x v="3"/>
    <n v="10560"/>
    <x v="298"/>
    <n v="9609.6"/>
    <n v="2640"/>
    <n v="6969.6"/>
    <x v="14"/>
    <x v="1"/>
    <n v="5"/>
    <x v="11"/>
    <x v="0"/>
  </r>
  <r>
    <x v="4"/>
    <x v="4"/>
    <x v="4"/>
    <x v="2"/>
    <x v="328"/>
    <x v="4"/>
    <x v="5"/>
    <n v="560100"/>
    <x v="299"/>
    <n v="509691"/>
    <n v="466750"/>
    <n v="42941"/>
    <x v="6"/>
    <x v="3"/>
    <n v="9"/>
    <x v="6"/>
    <x v="0"/>
  </r>
  <r>
    <x v="2"/>
    <x v="2"/>
    <x v="4"/>
    <x v="2"/>
    <x v="329"/>
    <x v="4"/>
    <x v="3"/>
    <n v="26808"/>
    <x v="300"/>
    <n v="24395.279999999999"/>
    <n v="6702"/>
    <n v="17693.28"/>
    <x v="9"/>
    <x v="3"/>
    <n v="9"/>
    <x v="6"/>
    <x v="1"/>
  </r>
  <r>
    <x v="1"/>
    <x v="2"/>
    <x v="4"/>
    <x v="2"/>
    <x v="315"/>
    <x v="4"/>
    <x v="1"/>
    <n v="18405"/>
    <x v="286"/>
    <n v="16748.55"/>
    <n v="12270"/>
    <n v="4478.5499999999993"/>
    <x v="10"/>
    <x v="2"/>
    <n v="10"/>
    <x v="7"/>
    <x v="0"/>
  </r>
  <r>
    <x v="3"/>
    <x v="3"/>
    <x v="4"/>
    <x v="2"/>
    <x v="330"/>
    <x v="4"/>
    <x v="4"/>
    <n v="109625"/>
    <x v="301"/>
    <n v="99758.75"/>
    <n v="105240"/>
    <n v="-5481.25"/>
    <x v="15"/>
    <x v="2"/>
    <n v="11"/>
    <x v="9"/>
    <x v="0"/>
  </r>
  <r>
    <x v="0"/>
    <x v="4"/>
    <x v="5"/>
    <x v="2"/>
    <x v="331"/>
    <x v="5"/>
    <x v="2"/>
    <n v="724850"/>
    <x v="302"/>
    <n v="659613.5"/>
    <n v="538460"/>
    <n v="121153.5"/>
    <x v="6"/>
    <x v="3"/>
    <n v="9"/>
    <x v="6"/>
    <x v="0"/>
  </r>
  <r>
    <x v="0"/>
    <x v="0"/>
    <x v="5"/>
    <x v="2"/>
    <x v="323"/>
    <x v="5"/>
    <x v="2"/>
    <n v="444150"/>
    <x v="294"/>
    <n v="404176.5"/>
    <n v="329940"/>
    <n v="74236.5"/>
    <x v="10"/>
    <x v="2"/>
    <n v="10"/>
    <x v="7"/>
    <x v="0"/>
  </r>
  <r>
    <x v="1"/>
    <x v="1"/>
    <x v="5"/>
    <x v="2"/>
    <x v="332"/>
    <x v="5"/>
    <x v="1"/>
    <n v="14550"/>
    <x v="303"/>
    <n v="13240.5"/>
    <n v="9700"/>
    <n v="3540.5"/>
    <x v="11"/>
    <x v="2"/>
    <n v="11"/>
    <x v="9"/>
    <x v="1"/>
  </r>
  <r>
    <x v="0"/>
    <x v="3"/>
    <x v="5"/>
    <x v="2"/>
    <x v="333"/>
    <x v="5"/>
    <x v="0"/>
    <n v="33880"/>
    <x v="304"/>
    <n v="30830.799999999999"/>
    <n v="16940"/>
    <n v="13890.8"/>
    <x v="15"/>
    <x v="2"/>
    <n v="11"/>
    <x v="9"/>
    <x v="0"/>
  </r>
  <r>
    <x v="0"/>
    <x v="1"/>
    <x v="0"/>
    <x v="2"/>
    <x v="61"/>
    <x v="0"/>
    <x v="0"/>
    <n v="13260"/>
    <x v="305"/>
    <n v="12066.6"/>
    <n v="6630"/>
    <n v="5436.6"/>
    <x v="14"/>
    <x v="1"/>
    <n v="5"/>
    <x v="11"/>
    <x v="0"/>
  </r>
  <r>
    <x v="0"/>
    <x v="0"/>
    <x v="0"/>
    <x v="2"/>
    <x v="334"/>
    <x v="0"/>
    <x v="6"/>
    <n v="5733"/>
    <x v="306"/>
    <n v="5217.03"/>
    <n v="4095"/>
    <n v="1122.03"/>
    <x v="4"/>
    <x v="3"/>
    <n v="7"/>
    <x v="4"/>
    <x v="0"/>
  </r>
  <r>
    <x v="2"/>
    <x v="1"/>
    <x v="0"/>
    <x v="2"/>
    <x v="335"/>
    <x v="0"/>
    <x v="3"/>
    <n v="18960"/>
    <x v="307"/>
    <n v="17253.599999999999"/>
    <n v="4740"/>
    <n v="12513.599999999999"/>
    <x v="6"/>
    <x v="3"/>
    <n v="9"/>
    <x v="6"/>
    <x v="0"/>
  </r>
  <r>
    <x v="0"/>
    <x v="3"/>
    <x v="0"/>
    <x v="2"/>
    <x v="336"/>
    <x v="0"/>
    <x v="6"/>
    <n v="3647"/>
    <x v="308"/>
    <n v="3318.77"/>
    <n v="2605"/>
    <n v="713.77"/>
    <x v="2"/>
    <x v="2"/>
    <n v="12"/>
    <x v="2"/>
    <x v="0"/>
  </r>
  <r>
    <x v="0"/>
    <x v="4"/>
    <x v="2"/>
    <x v="2"/>
    <x v="337"/>
    <x v="2"/>
    <x v="0"/>
    <n v="19460"/>
    <x v="309"/>
    <n v="17708.599999999999"/>
    <n v="9730"/>
    <n v="7978.5999999999985"/>
    <x v="3"/>
    <x v="0"/>
    <n v="3"/>
    <x v="3"/>
    <x v="0"/>
  </r>
  <r>
    <x v="0"/>
    <x v="3"/>
    <x v="2"/>
    <x v="2"/>
    <x v="338"/>
    <x v="2"/>
    <x v="0"/>
    <n v="20760"/>
    <x v="310"/>
    <n v="18891.599999999999"/>
    <n v="10380"/>
    <n v="8511.5999999999985"/>
    <x v="1"/>
    <x v="1"/>
    <n v="6"/>
    <x v="1"/>
    <x v="0"/>
  </r>
  <r>
    <x v="0"/>
    <x v="1"/>
    <x v="2"/>
    <x v="2"/>
    <x v="339"/>
    <x v="2"/>
    <x v="6"/>
    <n v="2520"/>
    <x v="311"/>
    <n v="2293.1999999999998"/>
    <n v="1800"/>
    <n v="493.19999999999982"/>
    <x v="10"/>
    <x v="2"/>
    <n v="10"/>
    <x v="7"/>
    <x v="0"/>
  </r>
  <r>
    <x v="2"/>
    <x v="2"/>
    <x v="3"/>
    <x v="2"/>
    <x v="139"/>
    <x v="3"/>
    <x v="3"/>
    <n v="23604"/>
    <x v="312"/>
    <n v="21479.64"/>
    <n v="5901"/>
    <n v="15578.64"/>
    <x v="3"/>
    <x v="0"/>
    <n v="3"/>
    <x v="3"/>
    <x v="0"/>
  </r>
  <r>
    <x v="1"/>
    <x v="3"/>
    <x v="3"/>
    <x v="2"/>
    <x v="340"/>
    <x v="3"/>
    <x v="1"/>
    <n v="39420"/>
    <x v="313"/>
    <n v="35872.199999999997"/>
    <n v="26280"/>
    <n v="9592.1999999999971"/>
    <x v="13"/>
    <x v="1"/>
    <n v="4"/>
    <x v="10"/>
    <x v="0"/>
  </r>
  <r>
    <x v="0"/>
    <x v="1"/>
    <x v="4"/>
    <x v="2"/>
    <x v="339"/>
    <x v="4"/>
    <x v="6"/>
    <n v="2520"/>
    <x v="311"/>
    <n v="2293.1999999999998"/>
    <n v="1800"/>
    <n v="493.19999999999982"/>
    <x v="10"/>
    <x v="2"/>
    <n v="10"/>
    <x v="7"/>
    <x v="0"/>
  </r>
  <r>
    <x v="0"/>
    <x v="2"/>
    <x v="4"/>
    <x v="2"/>
    <x v="341"/>
    <x v="4"/>
    <x v="0"/>
    <n v="53640"/>
    <x v="314"/>
    <n v="48812.4"/>
    <n v="26820"/>
    <n v="21992.400000000001"/>
    <x v="11"/>
    <x v="2"/>
    <n v="11"/>
    <x v="9"/>
    <x v="1"/>
  </r>
  <r>
    <x v="0"/>
    <x v="3"/>
    <x v="4"/>
    <x v="2"/>
    <x v="336"/>
    <x v="4"/>
    <x v="6"/>
    <n v="3647"/>
    <x v="308"/>
    <n v="3318.77"/>
    <n v="2605"/>
    <n v="713.77"/>
    <x v="2"/>
    <x v="2"/>
    <n v="12"/>
    <x v="2"/>
    <x v="0"/>
  </r>
  <r>
    <x v="0"/>
    <x v="3"/>
    <x v="5"/>
    <x v="2"/>
    <x v="338"/>
    <x v="5"/>
    <x v="0"/>
    <n v="20760"/>
    <x v="310"/>
    <n v="18891.599999999999"/>
    <n v="10380"/>
    <n v="8511.5999999999985"/>
    <x v="1"/>
    <x v="1"/>
    <n v="6"/>
    <x v="1"/>
    <x v="0"/>
  </r>
  <r>
    <x v="1"/>
    <x v="0"/>
    <x v="5"/>
    <x v="2"/>
    <x v="342"/>
    <x v="5"/>
    <x v="1"/>
    <n v="24457.5"/>
    <x v="315"/>
    <n v="22256.324999999997"/>
    <n v="16305"/>
    <n v="5951.3249999999989"/>
    <x v="4"/>
    <x v="3"/>
    <n v="7"/>
    <x v="4"/>
    <x v="0"/>
  </r>
  <r>
    <x v="2"/>
    <x v="2"/>
    <x v="5"/>
    <x v="2"/>
    <x v="343"/>
    <x v="5"/>
    <x v="3"/>
    <n v="3672"/>
    <x v="316"/>
    <n v="3341.52"/>
    <n v="918"/>
    <n v="2423.52"/>
    <x v="12"/>
    <x v="2"/>
    <n v="12"/>
    <x v="2"/>
    <x v="1"/>
  </r>
  <r>
    <x v="2"/>
    <x v="4"/>
    <x v="0"/>
    <x v="3"/>
    <x v="293"/>
    <x v="0"/>
    <x v="3"/>
    <n v="4632"/>
    <x v="317"/>
    <n v="4168.8"/>
    <n v="1158"/>
    <n v="3010.8"/>
    <x v="7"/>
    <x v="2"/>
    <n v="10"/>
    <x v="7"/>
    <x v="1"/>
  </r>
  <r>
    <x v="0"/>
    <x v="4"/>
    <x v="1"/>
    <x v="3"/>
    <x v="344"/>
    <x v="1"/>
    <x v="6"/>
    <n v="16296"/>
    <x v="318"/>
    <n v="14666.4"/>
    <n v="11640"/>
    <n v="3026.3999999999996"/>
    <x v="6"/>
    <x v="3"/>
    <n v="9"/>
    <x v="6"/>
    <x v="0"/>
  </r>
  <r>
    <x v="2"/>
    <x v="4"/>
    <x v="2"/>
    <x v="3"/>
    <x v="293"/>
    <x v="2"/>
    <x v="3"/>
    <n v="4632"/>
    <x v="317"/>
    <n v="4168.8"/>
    <n v="1158"/>
    <n v="3010.8"/>
    <x v="7"/>
    <x v="2"/>
    <n v="10"/>
    <x v="7"/>
    <x v="1"/>
  </r>
  <r>
    <x v="3"/>
    <x v="4"/>
    <x v="0"/>
    <x v="3"/>
    <x v="345"/>
    <x v="0"/>
    <x v="4"/>
    <n v="430687.5"/>
    <x v="319"/>
    <n v="387618.75"/>
    <n v="413460"/>
    <n v="-25841.25"/>
    <x v="13"/>
    <x v="1"/>
    <n v="4"/>
    <x v="10"/>
    <x v="0"/>
  </r>
  <r>
    <x v="3"/>
    <x v="2"/>
    <x v="0"/>
    <x v="3"/>
    <x v="346"/>
    <x v="0"/>
    <x v="4"/>
    <n v="185250"/>
    <x v="320"/>
    <n v="166725"/>
    <n v="177840"/>
    <n v="-11115"/>
    <x v="12"/>
    <x v="2"/>
    <n v="12"/>
    <x v="2"/>
    <x v="1"/>
  </r>
  <r>
    <x v="0"/>
    <x v="4"/>
    <x v="1"/>
    <x v="3"/>
    <x v="347"/>
    <x v="1"/>
    <x v="2"/>
    <n v="809550"/>
    <x v="321"/>
    <n v="728595"/>
    <n v="601380"/>
    <n v="127215"/>
    <x v="14"/>
    <x v="1"/>
    <n v="5"/>
    <x v="11"/>
    <x v="0"/>
  </r>
  <r>
    <x v="3"/>
    <x v="4"/>
    <x v="1"/>
    <x v="3"/>
    <x v="29"/>
    <x v="1"/>
    <x v="4"/>
    <n v="225500"/>
    <x v="322"/>
    <n v="202950"/>
    <n v="216480"/>
    <n v="-13530"/>
    <x v="11"/>
    <x v="2"/>
    <n v="11"/>
    <x v="9"/>
    <x v="1"/>
  </r>
  <r>
    <x v="1"/>
    <x v="2"/>
    <x v="1"/>
    <x v="3"/>
    <x v="348"/>
    <x v="1"/>
    <x v="1"/>
    <n v="31080"/>
    <x v="323"/>
    <n v="27972"/>
    <n v="20720"/>
    <n v="7252"/>
    <x v="2"/>
    <x v="2"/>
    <n v="12"/>
    <x v="2"/>
    <x v="0"/>
  </r>
  <r>
    <x v="0"/>
    <x v="2"/>
    <x v="2"/>
    <x v="3"/>
    <x v="349"/>
    <x v="2"/>
    <x v="0"/>
    <n v="39080"/>
    <x v="324"/>
    <n v="35172"/>
    <n v="19540"/>
    <n v="15632"/>
    <x v="3"/>
    <x v="0"/>
    <n v="3"/>
    <x v="3"/>
    <x v="0"/>
  </r>
  <r>
    <x v="4"/>
    <x v="3"/>
    <x v="2"/>
    <x v="3"/>
    <x v="350"/>
    <x v="2"/>
    <x v="5"/>
    <n v="177300"/>
    <x v="325"/>
    <n v="159570"/>
    <n v="147750"/>
    <n v="11820"/>
    <x v="14"/>
    <x v="1"/>
    <n v="5"/>
    <x v="11"/>
    <x v="0"/>
  </r>
  <r>
    <x v="1"/>
    <x v="2"/>
    <x v="2"/>
    <x v="3"/>
    <x v="351"/>
    <x v="2"/>
    <x v="1"/>
    <n v="32505"/>
    <x v="326"/>
    <n v="29254.5"/>
    <n v="21670"/>
    <n v="7584.5"/>
    <x v="7"/>
    <x v="2"/>
    <n v="10"/>
    <x v="7"/>
    <x v="1"/>
  </r>
  <r>
    <x v="0"/>
    <x v="1"/>
    <x v="2"/>
    <x v="3"/>
    <x v="352"/>
    <x v="2"/>
    <x v="0"/>
    <n v="4820"/>
    <x v="327"/>
    <n v="4338"/>
    <n v="2410"/>
    <n v="1928"/>
    <x v="10"/>
    <x v="2"/>
    <n v="10"/>
    <x v="7"/>
    <x v="0"/>
  </r>
  <r>
    <x v="1"/>
    <x v="1"/>
    <x v="3"/>
    <x v="3"/>
    <x v="353"/>
    <x v="3"/>
    <x v="1"/>
    <n v="10215"/>
    <x v="328"/>
    <n v="9193.5"/>
    <n v="6810"/>
    <n v="2383.5"/>
    <x v="0"/>
    <x v="0"/>
    <n v="1"/>
    <x v="0"/>
    <x v="0"/>
  </r>
  <r>
    <x v="1"/>
    <x v="1"/>
    <x v="3"/>
    <x v="3"/>
    <x v="354"/>
    <x v="3"/>
    <x v="1"/>
    <n v="7650"/>
    <x v="329"/>
    <n v="6885"/>
    <n v="5100"/>
    <n v="1785"/>
    <x v="13"/>
    <x v="1"/>
    <n v="4"/>
    <x v="10"/>
    <x v="0"/>
  </r>
  <r>
    <x v="1"/>
    <x v="4"/>
    <x v="3"/>
    <x v="3"/>
    <x v="355"/>
    <x v="3"/>
    <x v="1"/>
    <n v="11850"/>
    <x v="330"/>
    <n v="10665"/>
    <n v="7900"/>
    <n v="2765"/>
    <x v="14"/>
    <x v="1"/>
    <n v="5"/>
    <x v="11"/>
    <x v="0"/>
  </r>
  <r>
    <x v="0"/>
    <x v="2"/>
    <x v="3"/>
    <x v="3"/>
    <x v="44"/>
    <x v="3"/>
    <x v="2"/>
    <n v="223650"/>
    <x v="331"/>
    <n v="201285"/>
    <n v="166140"/>
    <n v="35145"/>
    <x v="4"/>
    <x v="3"/>
    <n v="7"/>
    <x v="4"/>
    <x v="0"/>
  </r>
  <r>
    <x v="3"/>
    <x v="4"/>
    <x v="3"/>
    <x v="3"/>
    <x v="356"/>
    <x v="3"/>
    <x v="4"/>
    <n v="199500"/>
    <x v="332"/>
    <n v="179550"/>
    <n v="191520"/>
    <n v="-11970"/>
    <x v="6"/>
    <x v="3"/>
    <n v="9"/>
    <x v="6"/>
    <x v="0"/>
  </r>
  <r>
    <x v="4"/>
    <x v="4"/>
    <x v="3"/>
    <x v="3"/>
    <x v="357"/>
    <x v="3"/>
    <x v="5"/>
    <n v="688200"/>
    <x v="333"/>
    <n v="619380"/>
    <n v="573500"/>
    <n v="45880"/>
    <x v="7"/>
    <x v="2"/>
    <n v="10"/>
    <x v="7"/>
    <x v="1"/>
  </r>
  <r>
    <x v="0"/>
    <x v="1"/>
    <x v="3"/>
    <x v="3"/>
    <x v="352"/>
    <x v="3"/>
    <x v="0"/>
    <n v="4820"/>
    <x v="327"/>
    <n v="4338"/>
    <n v="2410"/>
    <n v="1928"/>
    <x v="10"/>
    <x v="2"/>
    <n v="10"/>
    <x v="7"/>
    <x v="0"/>
  </r>
  <r>
    <x v="0"/>
    <x v="1"/>
    <x v="3"/>
    <x v="3"/>
    <x v="358"/>
    <x v="3"/>
    <x v="6"/>
    <n v="18655"/>
    <x v="334"/>
    <n v="16789.5"/>
    <n v="13325"/>
    <n v="3464.5"/>
    <x v="15"/>
    <x v="2"/>
    <n v="11"/>
    <x v="9"/>
    <x v="0"/>
  </r>
  <r>
    <x v="3"/>
    <x v="0"/>
    <x v="3"/>
    <x v="3"/>
    <x v="94"/>
    <x v="3"/>
    <x v="4"/>
    <n v="239500"/>
    <x v="335"/>
    <n v="215550"/>
    <n v="229920"/>
    <n v="-14370"/>
    <x v="12"/>
    <x v="2"/>
    <n v="12"/>
    <x v="2"/>
    <x v="1"/>
  </r>
  <r>
    <x v="4"/>
    <x v="2"/>
    <x v="3"/>
    <x v="3"/>
    <x v="359"/>
    <x v="3"/>
    <x v="5"/>
    <n v="255900"/>
    <x v="336"/>
    <n v="230310"/>
    <n v="213250"/>
    <n v="17060"/>
    <x v="2"/>
    <x v="2"/>
    <n v="12"/>
    <x v="2"/>
    <x v="0"/>
  </r>
  <r>
    <x v="3"/>
    <x v="3"/>
    <x v="4"/>
    <x v="3"/>
    <x v="360"/>
    <x v="4"/>
    <x v="4"/>
    <n v="42625"/>
    <x v="337"/>
    <n v="38362.5"/>
    <n v="40920"/>
    <n v="-2557.5"/>
    <x v="14"/>
    <x v="1"/>
    <n v="5"/>
    <x v="11"/>
    <x v="0"/>
  </r>
  <r>
    <x v="1"/>
    <x v="3"/>
    <x v="4"/>
    <x v="3"/>
    <x v="361"/>
    <x v="4"/>
    <x v="1"/>
    <n v="9615"/>
    <x v="338"/>
    <n v="8653.5"/>
    <n v="6410"/>
    <n v="2243.5"/>
    <x v="4"/>
    <x v="3"/>
    <n v="7"/>
    <x v="4"/>
    <x v="0"/>
  </r>
  <r>
    <x v="0"/>
    <x v="4"/>
    <x v="4"/>
    <x v="3"/>
    <x v="362"/>
    <x v="4"/>
    <x v="2"/>
    <n v="982450"/>
    <x v="339"/>
    <n v="884205"/>
    <n v="729820"/>
    <n v="154385"/>
    <x v="5"/>
    <x v="3"/>
    <n v="8"/>
    <x v="5"/>
    <x v="0"/>
  </r>
  <r>
    <x v="4"/>
    <x v="3"/>
    <x v="4"/>
    <x v="3"/>
    <x v="363"/>
    <x v="4"/>
    <x v="5"/>
    <n v="129600"/>
    <x v="340"/>
    <n v="116640"/>
    <n v="108000"/>
    <n v="8640"/>
    <x v="6"/>
    <x v="3"/>
    <n v="9"/>
    <x v="6"/>
    <x v="0"/>
  </r>
  <r>
    <x v="4"/>
    <x v="4"/>
    <x v="4"/>
    <x v="3"/>
    <x v="357"/>
    <x v="4"/>
    <x v="5"/>
    <n v="688200"/>
    <x v="333"/>
    <n v="619380"/>
    <n v="573500"/>
    <n v="45880"/>
    <x v="7"/>
    <x v="2"/>
    <n v="10"/>
    <x v="7"/>
    <x v="1"/>
  </r>
  <r>
    <x v="1"/>
    <x v="2"/>
    <x v="4"/>
    <x v="3"/>
    <x v="351"/>
    <x v="4"/>
    <x v="1"/>
    <n v="32505"/>
    <x v="326"/>
    <n v="29254.5"/>
    <n v="21670"/>
    <n v="7584.5"/>
    <x v="7"/>
    <x v="2"/>
    <n v="10"/>
    <x v="7"/>
    <x v="1"/>
  </r>
  <r>
    <x v="3"/>
    <x v="0"/>
    <x v="4"/>
    <x v="3"/>
    <x v="48"/>
    <x v="4"/>
    <x v="4"/>
    <n v="316125"/>
    <x v="341"/>
    <n v="284512.5"/>
    <n v="303480"/>
    <n v="-18967.5"/>
    <x v="15"/>
    <x v="2"/>
    <n v="11"/>
    <x v="9"/>
    <x v="0"/>
  </r>
  <r>
    <x v="0"/>
    <x v="1"/>
    <x v="4"/>
    <x v="3"/>
    <x v="364"/>
    <x v="4"/>
    <x v="2"/>
    <n v="654500"/>
    <x v="342"/>
    <n v="589050"/>
    <n v="486200"/>
    <n v="102850"/>
    <x v="12"/>
    <x v="2"/>
    <n v="12"/>
    <x v="2"/>
    <x v="1"/>
  </r>
  <r>
    <x v="3"/>
    <x v="4"/>
    <x v="5"/>
    <x v="3"/>
    <x v="365"/>
    <x v="5"/>
    <x v="4"/>
    <n v="72375"/>
    <x v="343"/>
    <n v="65137.5"/>
    <n v="69480"/>
    <n v="-4342.5"/>
    <x v="0"/>
    <x v="0"/>
    <n v="1"/>
    <x v="0"/>
    <x v="0"/>
  </r>
  <r>
    <x v="0"/>
    <x v="0"/>
    <x v="5"/>
    <x v="3"/>
    <x v="366"/>
    <x v="5"/>
    <x v="2"/>
    <n v="784000"/>
    <x v="344"/>
    <n v="705600"/>
    <n v="582400"/>
    <n v="123200"/>
    <x v="8"/>
    <x v="0"/>
    <n v="2"/>
    <x v="8"/>
    <x v="0"/>
  </r>
  <r>
    <x v="4"/>
    <x v="4"/>
    <x v="5"/>
    <x v="3"/>
    <x v="288"/>
    <x v="5"/>
    <x v="5"/>
    <n v="897900"/>
    <x v="345"/>
    <n v="808110"/>
    <n v="748250"/>
    <n v="59860"/>
    <x v="3"/>
    <x v="0"/>
    <n v="3"/>
    <x v="3"/>
    <x v="0"/>
  </r>
  <r>
    <x v="2"/>
    <x v="0"/>
    <x v="5"/>
    <x v="3"/>
    <x v="367"/>
    <x v="5"/>
    <x v="3"/>
    <n v="42246"/>
    <x v="346"/>
    <n v="38021.399999999994"/>
    <n v="10561.5"/>
    <n v="27459.899999999998"/>
    <x v="13"/>
    <x v="1"/>
    <n v="4"/>
    <x v="10"/>
    <x v="0"/>
  </r>
  <r>
    <x v="0"/>
    <x v="3"/>
    <x v="5"/>
    <x v="3"/>
    <x v="368"/>
    <x v="5"/>
    <x v="0"/>
    <n v="40780"/>
    <x v="347"/>
    <n v="36702"/>
    <n v="20390"/>
    <n v="16312"/>
    <x v="14"/>
    <x v="1"/>
    <n v="5"/>
    <x v="11"/>
    <x v="0"/>
  </r>
  <r>
    <x v="2"/>
    <x v="1"/>
    <x v="5"/>
    <x v="3"/>
    <x v="369"/>
    <x v="5"/>
    <x v="3"/>
    <n v="30888"/>
    <x v="348"/>
    <n v="27799.200000000001"/>
    <n v="7722"/>
    <n v="20077.2"/>
    <x v="5"/>
    <x v="3"/>
    <n v="8"/>
    <x v="5"/>
    <x v="0"/>
  </r>
  <r>
    <x v="0"/>
    <x v="0"/>
    <x v="5"/>
    <x v="3"/>
    <x v="370"/>
    <x v="5"/>
    <x v="2"/>
    <n v="247450"/>
    <x v="349"/>
    <n v="222705"/>
    <n v="183820"/>
    <n v="38885"/>
    <x v="6"/>
    <x v="3"/>
    <n v="9"/>
    <x v="6"/>
    <x v="0"/>
  </r>
  <r>
    <x v="1"/>
    <x v="2"/>
    <x v="5"/>
    <x v="3"/>
    <x v="348"/>
    <x v="5"/>
    <x v="1"/>
    <n v="31080"/>
    <x v="323"/>
    <n v="27972"/>
    <n v="20720"/>
    <n v="7252"/>
    <x v="2"/>
    <x v="2"/>
    <n v="12"/>
    <x v="2"/>
    <x v="0"/>
  </r>
  <r>
    <x v="4"/>
    <x v="2"/>
    <x v="5"/>
    <x v="3"/>
    <x v="359"/>
    <x v="5"/>
    <x v="5"/>
    <n v="255900"/>
    <x v="336"/>
    <n v="230310"/>
    <n v="213250"/>
    <n v="17060"/>
    <x v="2"/>
    <x v="2"/>
    <n v="12"/>
    <x v="2"/>
    <x v="0"/>
  </r>
  <r>
    <x v="2"/>
    <x v="2"/>
    <x v="0"/>
    <x v="3"/>
    <x v="371"/>
    <x v="0"/>
    <x v="3"/>
    <n v="14376"/>
    <x v="350"/>
    <n v="12794.64"/>
    <n v="3594"/>
    <n v="9200.64"/>
    <x v="7"/>
    <x v="2"/>
    <n v="10"/>
    <x v="7"/>
    <x v="1"/>
  </r>
  <r>
    <x v="0"/>
    <x v="2"/>
    <x v="2"/>
    <x v="3"/>
    <x v="372"/>
    <x v="2"/>
    <x v="6"/>
    <n v="17724"/>
    <x v="351"/>
    <n v="15774.36"/>
    <n v="12660"/>
    <n v="3114.3599999999997"/>
    <x v="13"/>
    <x v="1"/>
    <n v="4"/>
    <x v="10"/>
    <x v="0"/>
  </r>
  <r>
    <x v="2"/>
    <x v="2"/>
    <x v="2"/>
    <x v="3"/>
    <x v="371"/>
    <x v="2"/>
    <x v="3"/>
    <n v="14376"/>
    <x v="350"/>
    <n v="12794.64"/>
    <n v="3594"/>
    <n v="9200.64"/>
    <x v="7"/>
    <x v="2"/>
    <n v="10"/>
    <x v="7"/>
    <x v="1"/>
  </r>
  <r>
    <x v="1"/>
    <x v="0"/>
    <x v="3"/>
    <x v="3"/>
    <x v="373"/>
    <x v="3"/>
    <x v="1"/>
    <n v="5760"/>
    <x v="352"/>
    <n v="5126.3999999999996"/>
    <n v="3840"/>
    <n v="1286.3999999999999"/>
    <x v="0"/>
    <x v="0"/>
    <n v="1"/>
    <x v="0"/>
    <x v="0"/>
  </r>
  <r>
    <x v="2"/>
    <x v="1"/>
    <x v="3"/>
    <x v="3"/>
    <x v="374"/>
    <x v="3"/>
    <x v="3"/>
    <n v="5664"/>
    <x v="353"/>
    <n v="5040.96"/>
    <n v="1416"/>
    <n v="3624.96"/>
    <x v="10"/>
    <x v="2"/>
    <n v="10"/>
    <x v="7"/>
    <x v="0"/>
  </r>
  <r>
    <x v="0"/>
    <x v="4"/>
    <x v="4"/>
    <x v="3"/>
    <x v="199"/>
    <x v="4"/>
    <x v="6"/>
    <n v="11053"/>
    <x v="354"/>
    <n v="9837.17"/>
    <n v="7895"/>
    <n v="1942.17"/>
    <x v="3"/>
    <x v="0"/>
    <n v="3"/>
    <x v="3"/>
    <x v="0"/>
  </r>
  <r>
    <x v="2"/>
    <x v="3"/>
    <x v="4"/>
    <x v="3"/>
    <x v="375"/>
    <x v="4"/>
    <x v="3"/>
    <n v="12060"/>
    <x v="355"/>
    <n v="10733.4"/>
    <n v="3015"/>
    <n v="7718.4"/>
    <x v="9"/>
    <x v="3"/>
    <n v="9"/>
    <x v="6"/>
    <x v="1"/>
  </r>
  <r>
    <x v="1"/>
    <x v="4"/>
    <x v="5"/>
    <x v="3"/>
    <x v="376"/>
    <x v="5"/>
    <x v="1"/>
    <n v="47992.5"/>
    <x v="356"/>
    <n v="42713.324999999997"/>
    <n v="31995"/>
    <n v="10718.324999999999"/>
    <x v="4"/>
    <x v="3"/>
    <n v="7"/>
    <x v="4"/>
    <x v="0"/>
  </r>
  <r>
    <x v="2"/>
    <x v="1"/>
    <x v="5"/>
    <x v="3"/>
    <x v="374"/>
    <x v="5"/>
    <x v="3"/>
    <n v="5664"/>
    <x v="353"/>
    <n v="5040.96"/>
    <n v="1416"/>
    <n v="3624.96"/>
    <x v="10"/>
    <x v="2"/>
    <n v="10"/>
    <x v="7"/>
    <x v="0"/>
  </r>
  <r>
    <x v="2"/>
    <x v="0"/>
    <x v="0"/>
    <x v="3"/>
    <x v="377"/>
    <x v="0"/>
    <x v="3"/>
    <n v="23244"/>
    <x v="357"/>
    <n v="20687.16"/>
    <n v="5811"/>
    <n v="14876.16"/>
    <x v="8"/>
    <x v="0"/>
    <n v="2"/>
    <x v="8"/>
    <x v="0"/>
  </r>
  <r>
    <x v="0"/>
    <x v="1"/>
    <x v="0"/>
    <x v="3"/>
    <x v="378"/>
    <x v="0"/>
    <x v="2"/>
    <n v="277200"/>
    <x v="358"/>
    <n v="246708"/>
    <n v="205920"/>
    <n v="40788"/>
    <x v="3"/>
    <x v="0"/>
    <n v="3"/>
    <x v="3"/>
    <x v="0"/>
  </r>
  <r>
    <x v="4"/>
    <x v="1"/>
    <x v="0"/>
    <x v="3"/>
    <x v="379"/>
    <x v="0"/>
    <x v="5"/>
    <n v="843300"/>
    <x v="359"/>
    <n v="750537"/>
    <n v="702750"/>
    <n v="47787"/>
    <x v="4"/>
    <x v="3"/>
    <n v="7"/>
    <x v="4"/>
    <x v="0"/>
  </r>
  <r>
    <x v="3"/>
    <x v="2"/>
    <x v="0"/>
    <x v="3"/>
    <x v="380"/>
    <x v="0"/>
    <x v="4"/>
    <n v="305125"/>
    <x v="360"/>
    <n v="271561.25"/>
    <n v="292920"/>
    <n v="-21358.75"/>
    <x v="10"/>
    <x v="2"/>
    <n v="10"/>
    <x v="7"/>
    <x v="0"/>
  </r>
  <r>
    <x v="1"/>
    <x v="0"/>
    <x v="0"/>
    <x v="3"/>
    <x v="381"/>
    <x v="0"/>
    <x v="1"/>
    <n v="23400"/>
    <x v="361"/>
    <n v="20826"/>
    <n v="15600"/>
    <n v="5226"/>
    <x v="11"/>
    <x v="2"/>
    <n v="11"/>
    <x v="9"/>
    <x v="1"/>
  </r>
  <r>
    <x v="0"/>
    <x v="3"/>
    <x v="0"/>
    <x v="3"/>
    <x v="382"/>
    <x v="0"/>
    <x v="6"/>
    <n v="18942"/>
    <x v="362"/>
    <n v="16858.38"/>
    <n v="13530"/>
    <n v="3328.380000000001"/>
    <x v="11"/>
    <x v="2"/>
    <n v="11"/>
    <x v="9"/>
    <x v="1"/>
  </r>
  <r>
    <x v="0"/>
    <x v="1"/>
    <x v="1"/>
    <x v="3"/>
    <x v="52"/>
    <x v="1"/>
    <x v="2"/>
    <n v="268100"/>
    <x v="363"/>
    <n v="238609"/>
    <n v="199160"/>
    <n v="39449"/>
    <x v="0"/>
    <x v="0"/>
    <n v="1"/>
    <x v="0"/>
    <x v="0"/>
  </r>
  <r>
    <x v="0"/>
    <x v="1"/>
    <x v="1"/>
    <x v="3"/>
    <x v="181"/>
    <x v="1"/>
    <x v="0"/>
    <n v="59840"/>
    <x v="364"/>
    <n v="53257.599999999999"/>
    <n v="29920"/>
    <n v="23337.599999999999"/>
    <x v="7"/>
    <x v="2"/>
    <n v="10"/>
    <x v="7"/>
    <x v="1"/>
  </r>
  <r>
    <x v="1"/>
    <x v="3"/>
    <x v="1"/>
    <x v="3"/>
    <x v="383"/>
    <x v="1"/>
    <x v="1"/>
    <n v="32355"/>
    <x v="365"/>
    <n v="28795.95"/>
    <n v="21570"/>
    <n v="7225.9500000000007"/>
    <x v="2"/>
    <x v="2"/>
    <n v="12"/>
    <x v="2"/>
    <x v="0"/>
  </r>
  <r>
    <x v="4"/>
    <x v="0"/>
    <x v="2"/>
    <x v="3"/>
    <x v="384"/>
    <x v="2"/>
    <x v="5"/>
    <n v="261900"/>
    <x v="366"/>
    <n v="233091"/>
    <n v="218250"/>
    <n v="14841"/>
    <x v="0"/>
    <x v="0"/>
    <n v="1"/>
    <x v="0"/>
    <x v="0"/>
  </r>
  <r>
    <x v="0"/>
    <x v="3"/>
    <x v="2"/>
    <x v="3"/>
    <x v="385"/>
    <x v="2"/>
    <x v="0"/>
    <n v="22440"/>
    <x v="367"/>
    <n v="19971.599999999999"/>
    <n v="11220"/>
    <n v="8751.5999999999985"/>
    <x v="3"/>
    <x v="0"/>
    <n v="3"/>
    <x v="3"/>
    <x v="0"/>
  </r>
  <r>
    <x v="0"/>
    <x v="0"/>
    <x v="2"/>
    <x v="3"/>
    <x v="386"/>
    <x v="2"/>
    <x v="2"/>
    <n v="736575"/>
    <x v="368"/>
    <n v="655551.75"/>
    <n v="547170"/>
    <n v="108381.75"/>
    <x v="4"/>
    <x v="3"/>
    <n v="7"/>
    <x v="4"/>
    <x v="0"/>
  </r>
  <r>
    <x v="2"/>
    <x v="0"/>
    <x v="2"/>
    <x v="3"/>
    <x v="387"/>
    <x v="2"/>
    <x v="3"/>
    <n v="48312"/>
    <x v="369"/>
    <n v="42997.68"/>
    <n v="12078"/>
    <n v="30919.68"/>
    <x v="4"/>
    <x v="3"/>
    <n v="7"/>
    <x v="4"/>
    <x v="0"/>
  </r>
  <r>
    <x v="2"/>
    <x v="2"/>
    <x v="2"/>
    <x v="3"/>
    <x v="388"/>
    <x v="2"/>
    <x v="3"/>
    <n v="29106"/>
    <x v="370"/>
    <n v="25904.340000000004"/>
    <n v="7276.5"/>
    <n v="18627.840000000004"/>
    <x v="4"/>
    <x v="3"/>
    <n v="7"/>
    <x v="4"/>
    <x v="0"/>
  </r>
  <r>
    <x v="0"/>
    <x v="0"/>
    <x v="2"/>
    <x v="3"/>
    <x v="389"/>
    <x v="2"/>
    <x v="0"/>
    <n v="47880"/>
    <x v="371"/>
    <n v="42613.2"/>
    <n v="23940"/>
    <n v="18673.199999999997"/>
    <x v="5"/>
    <x v="3"/>
    <n v="8"/>
    <x v="5"/>
    <x v="0"/>
  </r>
  <r>
    <x v="1"/>
    <x v="3"/>
    <x v="2"/>
    <x v="3"/>
    <x v="390"/>
    <x v="2"/>
    <x v="1"/>
    <n v="29760"/>
    <x v="372"/>
    <n v="26486.400000000001"/>
    <n v="19840"/>
    <n v="6646.4000000000015"/>
    <x v="5"/>
    <x v="3"/>
    <n v="8"/>
    <x v="5"/>
    <x v="0"/>
  </r>
  <r>
    <x v="3"/>
    <x v="2"/>
    <x v="2"/>
    <x v="3"/>
    <x v="380"/>
    <x v="2"/>
    <x v="4"/>
    <n v="305125"/>
    <x v="360"/>
    <n v="271561.25"/>
    <n v="292920"/>
    <n v="-21358.75"/>
    <x v="10"/>
    <x v="2"/>
    <n v="10"/>
    <x v="7"/>
    <x v="0"/>
  </r>
  <r>
    <x v="0"/>
    <x v="1"/>
    <x v="2"/>
    <x v="3"/>
    <x v="181"/>
    <x v="2"/>
    <x v="0"/>
    <n v="59840"/>
    <x v="364"/>
    <n v="53257.599999999999"/>
    <n v="29920"/>
    <n v="23337.599999999999"/>
    <x v="7"/>
    <x v="2"/>
    <n v="10"/>
    <x v="7"/>
    <x v="1"/>
  </r>
  <r>
    <x v="4"/>
    <x v="0"/>
    <x v="2"/>
    <x v="3"/>
    <x v="282"/>
    <x v="2"/>
    <x v="5"/>
    <n v="409800"/>
    <x v="373"/>
    <n v="364722"/>
    <n v="341500"/>
    <n v="23222"/>
    <x v="15"/>
    <x v="2"/>
    <n v="11"/>
    <x v="9"/>
    <x v="0"/>
  </r>
  <r>
    <x v="0"/>
    <x v="2"/>
    <x v="3"/>
    <x v="3"/>
    <x v="391"/>
    <x v="3"/>
    <x v="0"/>
    <n v="56100"/>
    <x v="374"/>
    <n v="49929"/>
    <n v="28050"/>
    <n v="21879"/>
    <x v="9"/>
    <x v="3"/>
    <n v="9"/>
    <x v="6"/>
    <x v="1"/>
  </r>
  <r>
    <x v="1"/>
    <x v="3"/>
    <x v="3"/>
    <x v="3"/>
    <x v="392"/>
    <x v="3"/>
    <x v="1"/>
    <n v="9825"/>
    <x v="375"/>
    <n v="8744.25"/>
    <n v="6550"/>
    <n v="2194.25"/>
    <x v="9"/>
    <x v="3"/>
    <n v="9"/>
    <x v="6"/>
    <x v="1"/>
  </r>
  <r>
    <x v="0"/>
    <x v="3"/>
    <x v="3"/>
    <x v="3"/>
    <x v="393"/>
    <x v="3"/>
    <x v="2"/>
    <n v="120400"/>
    <x v="376"/>
    <n v="107156"/>
    <n v="89440"/>
    <n v="17716"/>
    <x v="7"/>
    <x v="2"/>
    <n v="10"/>
    <x v="7"/>
    <x v="1"/>
  </r>
  <r>
    <x v="0"/>
    <x v="0"/>
    <x v="3"/>
    <x v="3"/>
    <x v="394"/>
    <x v="3"/>
    <x v="6"/>
    <n v="12656"/>
    <x v="377"/>
    <n v="11263.84"/>
    <n v="9040"/>
    <n v="2223.84"/>
    <x v="15"/>
    <x v="2"/>
    <n v="11"/>
    <x v="9"/>
    <x v="0"/>
  </r>
  <r>
    <x v="2"/>
    <x v="2"/>
    <x v="4"/>
    <x v="3"/>
    <x v="395"/>
    <x v="4"/>
    <x v="3"/>
    <n v="20808"/>
    <x v="378"/>
    <n v="18519.12"/>
    <n v="5202"/>
    <n v="13317.119999999999"/>
    <x v="0"/>
    <x v="0"/>
    <n v="1"/>
    <x v="0"/>
    <x v="0"/>
  </r>
  <r>
    <x v="3"/>
    <x v="3"/>
    <x v="4"/>
    <x v="3"/>
    <x v="396"/>
    <x v="4"/>
    <x v="4"/>
    <n v="69250"/>
    <x v="379"/>
    <n v="61632.5"/>
    <n v="66480"/>
    <n v="-4847.5"/>
    <x v="0"/>
    <x v="0"/>
    <n v="1"/>
    <x v="0"/>
    <x v="0"/>
  </r>
  <r>
    <x v="0"/>
    <x v="0"/>
    <x v="4"/>
    <x v="3"/>
    <x v="397"/>
    <x v="4"/>
    <x v="0"/>
    <n v="58700"/>
    <x v="380"/>
    <n v="52243"/>
    <n v="29350"/>
    <n v="22893"/>
    <x v="11"/>
    <x v="2"/>
    <n v="11"/>
    <x v="9"/>
    <x v="1"/>
  </r>
  <r>
    <x v="3"/>
    <x v="1"/>
    <x v="5"/>
    <x v="3"/>
    <x v="398"/>
    <x v="5"/>
    <x v="4"/>
    <n v="395625"/>
    <x v="381"/>
    <n v="352106.25"/>
    <n v="379800"/>
    <n v="-27693.75"/>
    <x v="0"/>
    <x v="0"/>
    <n v="1"/>
    <x v="0"/>
    <x v="0"/>
  </r>
  <r>
    <x v="0"/>
    <x v="3"/>
    <x v="5"/>
    <x v="3"/>
    <x v="399"/>
    <x v="5"/>
    <x v="0"/>
    <n v="52580"/>
    <x v="382"/>
    <n v="46796.2"/>
    <n v="26290"/>
    <n v="20506.199999999997"/>
    <x v="0"/>
    <x v="0"/>
    <n v="1"/>
    <x v="0"/>
    <x v="0"/>
  </r>
  <r>
    <x v="3"/>
    <x v="2"/>
    <x v="5"/>
    <x v="3"/>
    <x v="400"/>
    <x v="5"/>
    <x v="4"/>
    <n v="179125"/>
    <x v="383"/>
    <n v="159421.25"/>
    <n v="171960"/>
    <n v="-12538.75"/>
    <x v="14"/>
    <x v="1"/>
    <n v="5"/>
    <x v="11"/>
    <x v="0"/>
  </r>
  <r>
    <x v="3"/>
    <x v="3"/>
    <x v="5"/>
    <x v="3"/>
    <x v="401"/>
    <x v="5"/>
    <x v="4"/>
    <n v="118375"/>
    <x v="384"/>
    <n v="105353.75"/>
    <n v="113640"/>
    <n v="-8286.25"/>
    <x v="9"/>
    <x v="3"/>
    <n v="9"/>
    <x v="6"/>
    <x v="1"/>
  </r>
  <r>
    <x v="0"/>
    <x v="3"/>
    <x v="5"/>
    <x v="3"/>
    <x v="393"/>
    <x v="5"/>
    <x v="2"/>
    <n v="120400"/>
    <x v="376"/>
    <n v="107156"/>
    <n v="89440"/>
    <n v="17716"/>
    <x v="7"/>
    <x v="2"/>
    <n v="10"/>
    <x v="7"/>
    <x v="1"/>
  </r>
  <r>
    <x v="1"/>
    <x v="3"/>
    <x v="5"/>
    <x v="3"/>
    <x v="383"/>
    <x v="5"/>
    <x v="1"/>
    <n v="32355"/>
    <x v="365"/>
    <n v="28795.95"/>
    <n v="21570"/>
    <n v="7225.9500000000007"/>
    <x v="2"/>
    <x v="2"/>
    <n v="12"/>
    <x v="2"/>
    <x v="0"/>
  </r>
  <r>
    <x v="0"/>
    <x v="4"/>
    <x v="2"/>
    <x v="3"/>
    <x v="402"/>
    <x v="2"/>
    <x v="6"/>
    <n v="2660"/>
    <x v="385"/>
    <n v="2367.4"/>
    <n v="1900"/>
    <n v="467.40000000000009"/>
    <x v="9"/>
    <x v="3"/>
    <n v="9"/>
    <x v="6"/>
    <x v="1"/>
  </r>
  <r>
    <x v="0"/>
    <x v="3"/>
    <x v="0"/>
    <x v="3"/>
    <x v="403"/>
    <x v="0"/>
    <x v="2"/>
    <n v="310100"/>
    <x v="386"/>
    <n v="272888"/>
    <n v="230360"/>
    <n v="42528"/>
    <x v="1"/>
    <x v="1"/>
    <n v="6"/>
    <x v="1"/>
    <x v="0"/>
  </r>
  <r>
    <x v="3"/>
    <x v="0"/>
    <x v="0"/>
    <x v="3"/>
    <x v="404"/>
    <x v="0"/>
    <x v="4"/>
    <n v="302000"/>
    <x v="387"/>
    <n v="265760"/>
    <n v="289920"/>
    <n v="-24160"/>
    <x v="9"/>
    <x v="3"/>
    <n v="9"/>
    <x v="6"/>
    <x v="1"/>
  </r>
  <r>
    <x v="3"/>
    <x v="3"/>
    <x v="0"/>
    <x v="3"/>
    <x v="405"/>
    <x v="0"/>
    <x v="4"/>
    <n v="269500"/>
    <x v="388"/>
    <n v="237160"/>
    <n v="258720"/>
    <n v="-21560"/>
    <x v="10"/>
    <x v="2"/>
    <n v="10"/>
    <x v="7"/>
    <x v="0"/>
  </r>
  <r>
    <x v="1"/>
    <x v="0"/>
    <x v="0"/>
    <x v="3"/>
    <x v="164"/>
    <x v="0"/>
    <x v="1"/>
    <n v="40335"/>
    <x v="389"/>
    <n v="35494.800000000003"/>
    <n v="26890"/>
    <n v="8604.8000000000029"/>
    <x v="15"/>
    <x v="2"/>
    <n v="11"/>
    <x v="9"/>
    <x v="0"/>
  </r>
  <r>
    <x v="1"/>
    <x v="4"/>
    <x v="1"/>
    <x v="3"/>
    <x v="406"/>
    <x v="1"/>
    <x v="1"/>
    <n v="10155"/>
    <x v="96"/>
    <n v="8936.4"/>
    <n v="6770"/>
    <n v="2166.3999999999996"/>
    <x v="3"/>
    <x v="0"/>
    <n v="3"/>
    <x v="3"/>
    <x v="0"/>
  </r>
  <r>
    <x v="4"/>
    <x v="2"/>
    <x v="1"/>
    <x v="3"/>
    <x v="407"/>
    <x v="1"/>
    <x v="5"/>
    <n v="531900"/>
    <x v="390"/>
    <n v="468072"/>
    <n v="443250"/>
    <n v="24822"/>
    <x v="13"/>
    <x v="1"/>
    <n v="4"/>
    <x v="10"/>
    <x v="0"/>
  </r>
  <r>
    <x v="0"/>
    <x v="3"/>
    <x v="1"/>
    <x v="3"/>
    <x v="408"/>
    <x v="1"/>
    <x v="6"/>
    <n v="16940"/>
    <x v="391"/>
    <n v="14907.2"/>
    <n v="12100"/>
    <n v="2807.2000000000007"/>
    <x v="6"/>
    <x v="3"/>
    <n v="9"/>
    <x v="6"/>
    <x v="0"/>
  </r>
  <r>
    <x v="0"/>
    <x v="0"/>
    <x v="1"/>
    <x v="3"/>
    <x v="409"/>
    <x v="1"/>
    <x v="6"/>
    <n v="19138"/>
    <x v="392"/>
    <n v="16841.439999999999"/>
    <n v="13670"/>
    <n v="3171.4399999999987"/>
    <x v="10"/>
    <x v="2"/>
    <n v="10"/>
    <x v="7"/>
    <x v="0"/>
  </r>
  <r>
    <x v="0"/>
    <x v="3"/>
    <x v="1"/>
    <x v="3"/>
    <x v="410"/>
    <x v="1"/>
    <x v="0"/>
    <n v="34300"/>
    <x v="393"/>
    <n v="30184"/>
    <n v="17150"/>
    <n v="13034"/>
    <x v="7"/>
    <x v="2"/>
    <n v="10"/>
    <x v="7"/>
    <x v="1"/>
  </r>
  <r>
    <x v="4"/>
    <x v="2"/>
    <x v="1"/>
    <x v="3"/>
    <x v="411"/>
    <x v="1"/>
    <x v="5"/>
    <n v="355800"/>
    <x v="394"/>
    <n v="313104"/>
    <n v="296500"/>
    <n v="16604"/>
    <x v="12"/>
    <x v="2"/>
    <n v="12"/>
    <x v="2"/>
    <x v="1"/>
  </r>
  <r>
    <x v="4"/>
    <x v="4"/>
    <x v="2"/>
    <x v="3"/>
    <x v="412"/>
    <x v="2"/>
    <x v="5"/>
    <n v="1048500"/>
    <x v="395"/>
    <n v="922680"/>
    <n v="873750"/>
    <n v="48930"/>
    <x v="0"/>
    <x v="0"/>
    <n v="1"/>
    <x v="0"/>
    <x v="0"/>
  </r>
  <r>
    <x v="0"/>
    <x v="3"/>
    <x v="2"/>
    <x v="3"/>
    <x v="403"/>
    <x v="2"/>
    <x v="2"/>
    <n v="310100"/>
    <x v="386"/>
    <n v="272888"/>
    <n v="230360"/>
    <n v="42528"/>
    <x v="1"/>
    <x v="1"/>
    <n v="6"/>
    <x v="1"/>
    <x v="0"/>
  </r>
  <r>
    <x v="3"/>
    <x v="3"/>
    <x v="2"/>
    <x v="3"/>
    <x v="405"/>
    <x v="2"/>
    <x v="4"/>
    <n v="269500"/>
    <x v="388"/>
    <n v="237160"/>
    <n v="258720"/>
    <n v="-21560"/>
    <x v="10"/>
    <x v="2"/>
    <n v="10"/>
    <x v="7"/>
    <x v="0"/>
  </r>
  <r>
    <x v="0"/>
    <x v="3"/>
    <x v="2"/>
    <x v="3"/>
    <x v="413"/>
    <x v="2"/>
    <x v="0"/>
    <n v="18100"/>
    <x v="396"/>
    <n v="15928"/>
    <n v="9050"/>
    <n v="6878"/>
    <x v="10"/>
    <x v="2"/>
    <n v="10"/>
    <x v="7"/>
    <x v="0"/>
  </r>
  <r>
    <x v="0"/>
    <x v="3"/>
    <x v="2"/>
    <x v="3"/>
    <x v="410"/>
    <x v="2"/>
    <x v="0"/>
    <n v="34300"/>
    <x v="393"/>
    <n v="30184"/>
    <n v="17150"/>
    <n v="13034"/>
    <x v="7"/>
    <x v="2"/>
    <n v="10"/>
    <x v="7"/>
    <x v="1"/>
  </r>
  <r>
    <x v="0"/>
    <x v="2"/>
    <x v="2"/>
    <x v="3"/>
    <x v="414"/>
    <x v="2"/>
    <x v="2"/>
    <n v="557900"/>
    <x v="397"/>
    <n v="490952"/>
    <n v="414440"/>
    <n v="76512"/>
    <x v="15"/>
    <x v="2"/>
    <n v="11"/>
    <x v="9"/>
    <x v="0"/>
  </r>
  <r>
    <x v="4"/>
    <x v="1"/>
    <x v="2"/>
    <x v="3"/>
    <x v="415"/>
    <x v="2"/>
    <x v="5"/>
    <n v="407700"/>
    <x v="398"/>
    <n v="358776"/>
    <n v="339750"/>
    <n v="19026"/>
    <x v="15"/>
    <x v="2"/>
    <n v="11"/>
    <x v="9"/>
    <x v="0"/>
  </r>
  <r>
    <x v="4"/>
    <x v="3"/>
    <x v="2"/>
    <x v="3"/>
    <x v="416"/>
    <x v="2"/>
    <x v="5"/>
    <n v="645000"/>
    <x v="399"/>
    <n v="567600"/>
    <n v="537500"/>
    <n v="30100"/>
    <x v="15"/>
    <x v="2"/>
    <n v="11"/>
    <x v="9"/>
    <x v="0"/>
  </r>
  <r>
    <x v="0"/>
    <x v="3"/>
    <x v="2"/>
    <x v="3"/>
    <x v="417"/>
    <x v="2"/>
    <x v="2"/>
    <n v="418950"/>
    <x v="400"/>
    <n v="368676"/>
    <n v="311220"/>
    <n v="57456"/>
    <x v="15"/>
    <x v="2"/>
    <n v="11"/>
    <x v="9"/>
    <x v="0"/>
  </r>
  <r>
    <x v="1"/>
    <x v="3"/>
    <x v="2"/>
    <x v="3"/>
    <x v="402"/>
    <x v="2"/>
    <x v="1"/>
    <n v="5700"/>
    <x v="401"/>
    <n v="5016"/>
    <n v="3800"/>
    <n v="1216"/>
    <x v="12"/>
    <x v="2"/>
    <n v="12"/>
    <x v="2"/>
    <x v="1"/>
  </r>
  <r>
    <x v="0"/>
    <x v="3"/>
    <x v="2"/>
    <x v="3"/>
    <x v="418"/>
    <x v="2"/>
    <x v="0"/>
    <n v="24660"/>
    <x v="402"/>
    <n v="21700.799999999999"/>
    <n v="12330"/>
    <n v="9370.7999999999993"/>
    <x v="2"/>
    <x v="2"/>
    <n v="12"/>
    <x v="2"/>
    <x v="0"/>
  </r>
  <r>
    <x v="0"/>
    <x v="3"/>
    <x v="3"/>
    <x v="3"/>
    <x v="419"/>
    <x v="3"/>
    <x v="2"/>
    <n v="488250"/>
    <x v="403"/>
    <n v="429660"/>
    <n v="362700"/>
    <n v="66960"/>
    <x v="4"/>
    <x v="3"/>
    <n v="7"/>
    <x v="4"/>
    <x v="0"/>
  </r>
  <r>
    <x v="0"/>
    <x v="4"/>
    <x v="3"/>
    <x v="3"/>
    <x v="75"/>
    <x v="3"/>
    <x v="2"/>
    <n v="345100"/>
    <x v="404"/>
    <n v="303688"/>
    <n v="256360"/>
    <n v="47328"/>
    <x v="10"/>
    <x v="2"/>
    <n v="10"/>
    <x v="7"/>
    <x v="0"/>
  </r>
  <r>
    <x v="0"/>
    <x v="3"/>
    <x v="3"/>
    <x v="3"/>
    <x v="413"/>
    <x v="3"/>
    <x v="0"/>
    <n v="18100"/>
    <x v="396"/>
    <n v="15928"/>
    <n v="9050"/>
    <n v="6878"/>
    <x v="10"/>
    <x v="2"/>
    <n v="10"/>
    <x v="7"/>
    <x v="0"/>
  </r>
  <r>
    <x v="2"/>
    <x v="0"/>
    <x v="4"/>
    <x v="3"/>
    <x v="420"/>
    <x v="4"/>
    <x v="3"/>
    <n v="25308"/>
    <x v="405"/>
    <n v="22271.040000000001"/>
    <n v="6327"/>
    <n v="15944.04"/>
    <x v="14"/>
    <x v="1"/>
    <n v="5"/>
    <x v="11"/>
    <x v="0"/>
  </r>
  <r>
    <x v="1"/>
    <x v="2"/>
    <x v="4"/>
    <x v="3"/>
    <x v="421"/>
    <x v="4"/>
    <x v="1"/>
    <n v="58117.5"/>
    <x v="406"/>
    <n v="51143.399999999994"/>
    <n v="38745"/>
    <n v="12398.399999999998"/>
    <x v="4"/>
    <x v="3"/>
    <n v="7"/>
    <x v="4"/>
    <x v="0"/>
  </r>
  <r>
    <x v="0"/>
    <x v="0"/>
    <x v="4"/>
    <x v="3"/>
    <x v="422"/>
    <x v="4"/>
    <x v="2"/>
    <n v="218050"/>
    <x v="407"/>
    <n v="191884"/>
    <n v="161980"/>
    <n v="29904"/>
    <x v="9"/>
    <x v="3"/>
    <n v="9"/>
    <x v="6"/>
    <x v="1"/>
  </r>
  <r>
    <x v="0"/>
    <x v="4"/>
    <x v="4"/>
    <x v="3"/>
    <x v="75"/>
    <x v="4"/>
    <x v="2"/>
    <n v="345100"/>
    <x v="404"/>
    <n v="303688"/>
    <n v="256360"/>
    <n v="47328"/>
    <x v="10"/>
    <x v="2"/>
    <n v="10"/>
    <x v="7"/>
    <x v="0"/>
  </r>
  <r>
    <x v="3"/>
    <x v="4"/>
    <x v="4"/>
    <x v="3"/>
    <x v="423"/>
    <x v="4"/>
    <x v="4"/>
    <n v="298375"/>
    <x v="408"/>
    <n v="262570"/>
    <n v="286440"/>
    <n v="-23870"/>
    <x v="15"/>
    <x v="2"/>
    <n v="11"/>
    <x v="9"/>
    <x v="0"/>
  </r>
  <r>
    <x v="0"/>
    <x v="3"/>
    <x v="4"/>
    <x v="3"/>
    <x v="418"/>
    <x v="4"/>
    <x v="0"/>
    <n v="24660"/>
    <x v="402"/>
    <n v="21700.799999999999"/>
    <n v="12330"/>
    <n v="9370.7999999999993"/>
    <x v="2"/>
    <x v="2"/>
    <n v="12"/>
    <x v="2"/>
    <x v="0"/>
  </r>
  <r>
    <x v="0"/>
    <x v="4"/>
    <x v="5"/>
    <x v="3"/>
    <x v="424"/>
    <x v="5"/>
    <x v="2"/>
    <n v="94500"/>
    <x v="409"/>
    <n v="83160"/>
    <n v="70200"/>
    <n v="12960"/>
    <x v="8"/>
    <x v="0"/>
    <n v="2"/>
    <x v="8"/>
    <x v="0"/>
  </r>
  <r>
    <x v="0"/>
    <x v="2"/>
    <x v="5"/>
    <x v="3"/>
    <x v="425"/>
    <x v="5"/>
    <x v="6"/>
    <n v="23950.5"/>
    <x v="410"/>
    <n v="21076.44"/>
    <n v="17107.5"/>
    <n v="3968.9399999999987"/>
    <x v="4"/>
    <x v="3"/>
    <n v="7"/>
    <x v="4"/>
    <x v="0"/>
  </r>
  <r>
    <x v="0"/>
    <x v="0"/>
    <x v="5"/>
    <x v="3"/>
    <x v="409"/>
    <x v="5"/>
    <x v="6"/>
    <n v="19138"/>
    <x v="392"/>
    <n v="16841.439999999999"/>
    <n v="13670"/>
    <n v="3171.4399999999987"/>
    <x v="10"/>
    <x v="2"/>
    <n v="10"/>
    <x v="7"/>
    <x v="0"/>
  </r>
  <r>
    <x v="1"/>
    <x v="4"/>
    <x v="5"/>
    <x v="3"/>
    <x v="426"/>
    <x v="5"/>
    <x v="1"/>
    <n v="38220"/>
    <x v="411"/>
    <n v="33633.599999999999"/>
    <n v="25480"/>
    <n v="8153.5999999999985"/>
    <x v="11"/>
    <x v="2"/>
    <n v="11"/>
    <x v="9"/>
    <x v="1"/>
  </r>
  <r>
    <x v="0"/>
    <x v="2"/>
    <x v="0"/>
    <x v="3"/>
    <x v="427"/>
    <x v="0"/>
    <x v="0"/>
    <n v="50430"/>
    <x v="412"/>
    <n v="44378.399999999994"/>
    <n v="25215"/>
    <n v="19163.399999999998"/>
    <x v="0"/>
    <x v="0"/>
    <n v="1"/>
    <x v="0"/>
    <x v="0"/>
  </r>
  <r>
    <x v="2"/>
    <x v="3"/>
    <x v="1"/>
    <x v="3"/>
    <x v="428"/>
    <x v="1"/>
    <x v="3"/>
    <n v="31932"/>
    <x v="413"/>
    <n v="28100.16"/>
    <n v="7983"/>
    <n v="20117.16"/>
    <x v="14"/>
    <x v="1"/>
    <n v="5"/>
    <x v="11"/>
    <x v="0"/>
  </r>
  <r>
    <x v="0"/>
    <x v="1"/>
    <x v="2"/>
    <x v="3"/>
    <x v="429"/>
    <x v="2"/>
    <x v="0"/>
    <n v="30620"/>
    <x v="414"/>
    <n v="26945.599999999999"/>
    <n v="15310"/>
    <n v="11635.599999999999"/>
    <x v="2"/>
    <x v="2"/>
    <n v="12"/>
    <x v="2"/>
    <x v="0"/>
  </r>
  <r>
    <x v="0"/>
    <x v="2"/>
    <x v="4"/>
    <x v="3"/>
    <x v="430"/>
    <x v="4"/>
    <x v="6"/>
    <n v="10437"/>
    <x v="415"/>
    <n v="9184.56"/>
    <n v="7455"/>
    <n v="1729.5599999999995"/>
    <x v="3"/>
    <x v="0"/>
    <n v="3"/>
    <x v="3"/>
    <x v="0"/>
  </r>
  <r>
    <x v="0"/>
    <x v="1"/>
    <x v="4"/>
    <x v="3"/>
    <x v="429"/>
    <x v="4"/>
    <x v="0"/>
    <n v="30620"/>
    <x v="414"/>
    <n v="26945.599999999999"/>
    <n v="15310"/>
    <n v="11635.599999999999"/>
    <x v="2"/>
    <x v="2"/>
    <n v="12"/>
    <x v="2"/>
    <x v="0"/>
  </r>
  <r>
    <x v="2"/>
    <x v="0"/>
    <x v="5"/>
    <x v="3"/>
    <x v="431"/>
    <x v="5"/>
    <x v="3"/>
    <n v="33132"/>
    <x v="416"/>
    <n v="29156.16"/>
    <n v="8283"/>
    <n v="20873.16"/>
    <x v="9"/>
    <x v="3"/>
    <n v="9"/>
    <x v="6"/>
    <x v="1"/>
  </r>
  <r>
    <x v="1"/>
    <x v="4"/>
    <x v="0"/>
    <x v="3"/>
    <x v="432"/>
    <x v="0"/>
    <x v="1"/>
    <n v="38505"/>
    <x v="417"/>
    <n v="33499.35"/>
    <n v="25670"/>
    <n v="7829.3499999999985"/>
    <x v="1"/>
    <x v="1"/>
    <n v="6"/>
    <x v="1"/>
    <x v="0"/>
  </r>
  <r>
    <x v="1"/>
    <x v="4"/>
    <x v="4"/>
    <x v="3"/>
    <x v="432"/>
    <x v="4"/>
    <x v="1"/>
    <n v="38505"/>
    <x v="417"/>
    <n v="33499.35"/>
    <n v="25670"/>
    <n v="7829.3499999999985"/>
    <x v="1"/>
    <x v="1"/>
    <n v="6"/>
    <x v="1"/>
    <x v="0"/>
  </r>
  <r>
    <x v="0"/>
    <x v="0"/>
    <x v="0"/>
    <x v="3"/>
    <x v="71"/>
    <x v="0"/>
    <x v="2"/>
    <n v="323050"/>
    <x v="418"/>
    <n v="281053.5"/>
    <n v="239980"/>
    <n v="41073.5"/>
    <x v="3"/>
    <x v="0"/>
    <n v="3"/>
    <x v="3"/>
    <x v="0"/>
  </r>
  <r>
    <x v="0"/>
    <x v="2"/>
    <x v="0"/>
    <x v="3"/>
    <x v="433"/>
    <x v="0"/>
    <x v="2"/>
    <n v="626500"/>
    <x v="419"/>
    <n v="545055"/>
    <n v="465400"/>
    <n v="79655"/>
    <x v="3"/>
    <x v="0"/>
    <n v="3"/>
    <x v="3"/>
    <x v="0"/>
  </r>
  <r>
    <x v="0"/>
    <x v="1"/>
    <x v="0"/>
    <x v="3"/>
    <x v="434"/>
    <x v="0"/>
    <x v="0"/>
    <n v="8840"/>
    <x v="420"/>
    <n v="7690.8"/>
    <n v="4420"/>
    <n v="3270.8"/>
    <x v="9"/>
    <x v="3"/>
    <n v="9"/>
    <x v="6"/>
    <x v="1"/>
  </r>
  <r>
    <x v="0"/>
    <x v="4"/>
    <x v="1"/>
    <x v="3"/>
    <x v="435"/>
    <x v="1"/>
    <x v="2"/>
    <n v="343875"/>
    <x v="421"/>
    <n v="299171.25"/>
    <n v="255450"/>
    <n v="43721.25"/>
    <x v="0"/>
    <x v="0"/>
    <n v="1"/>
    <x v="0"/>
    <x v="0"/>
  </r>
  <r>
    <x v="0"/>
    <x v="4"/>
    <x v="1"/>
    <x v="3"/>
    <x v="436"/>
    <x v="1"/>
    <x v="6"/>
    <n v="9086"/>
    <x v="422"/>
    <n v="7904.82"/>
    <n v="6490"/>
    <n v="1414.8199999999997"/>
    <x v="8"/>
    <x v="0"/>
    <n v="2"/>
    <x v="8"/>
    <x v="0"/>
  </r>
  <r>
    <x v="2"/>
    <x v="3"/>
    <x v="1"/>
    <x v="3"/>
    <x v="437"/>
    <x v="1"/>
    <x v="3"/>
    <n v="7248"/>
    <x v="423"/>
    <n v="6305.76"/>
    <n v="1812"/>
    <n v="4493.76"/>
    <x v="1"/>
    <x v="1"/>
    <n v="6"/>
    <x v="1"/>
    <x v="0"/>
  </r>
  <r>
    <x v="0"/>
    <x v="3"/>
    <x v="1"/>
    <x v="3"/>
    <x v="438"/>
    <x v="1"/>
    <x v="0"/>
    <n v="45100"/>
    <x v="424"/>
    <n v="39237"/>
    <n v="22550"/>
    <n v="16687"/>
    <x v="4"/>
    <x v="3"/>
    <n v="7"/>
    <x v="4"/>
    <x v="0"/>
  </r>
  <r>
    <x v="0"/>
    <x v="0"/>
    <x v="1"/>
    <x v="3"/>
    <x v="439"/>
    <x v="1"/>
    <x v="0"/>
    <n v="24980"/>
    <x v="425"/>
    <n v="21732.6"/>
    <n v="12490"/>
    <n v="9242.5999999999985"/>
    <x v="10"/>
    <x v="2"/>
    <n v="10"/>
    <x v="7"/>
    <x v="0"/>
  </r>
  <r>
    <x v="0"/>
    <x v="4"/>
    <x v="2"/>
    <x v="3"/>
    <x v="440"/>
    <x v="2"/>
    <x v="6"/>
    <n v="10069.5"/>
    <x v="426"/>
    <n v="8760.4650000000001"/>
    <n v="7192.5"/>
    <n v="1567.9649999999992"/>
    <x v="0"/>
    <x v="0"/>
    <n v="1"/>
    <x v="0"/>
    <x v="0"/>
  </r>
  <r>
    <x v="4"/>
    <x v="1"/>
    <x v="2"/>
    <x v="3"/>
    <x v="197"/>
    <x v="2"/>
    <x v="5"/>
    <n v="242100"/>
    <x v="427"/>
    <n v="210627"/>
    <n v="201750"/>
    <n v="8877"/>
    <x v="0"/>
    <x v="0"/>
    <n v="1"/>
    <x v="0"/>
    <x v="0"/>
  </r>
  <r>
    <x v="0"/>
    <x v="4"/>
    <x v="2"/>
    <x v="3"/>
    <x v="441"/>
    <x v="2"/>
    <x v="0"/>
    <n v="52820"/>
    <x v="428"/>
    <n v="45953.4"/>
    <n v="26410"/>
    <n v="19543.400000000001"/>
    <x v="8"/>
    <x v="0"/>
    <n v="2"/>
    <x v="8"/>
    <x v="0"/>
  </r>
  <r>
    <x v="0"/>
    <x v="1"/>
    <x v="2"/>
    <x v="3"/>
    <x v="442"/>
    <x v="2"/>
    <x v="0"/>
    <n v="54160"/>
    <x v="429"/>
    <n v="47119.199999999997"/>
    <n v="27080"/>
    <n v="20039.199999999997"/>
    <x v="8"/>
    <x v="0"/>
    <n v="2"/>
    <x v="8"/>
    <x v="0"/>
  </r>
  <r>
    <x v="0"/>
    <x v="0"/>
    <x v="2"/>
    <x v="3"/>
    <x v="443"/>
    <x v="2"/>
    <x v="2"/>
    <n v="921200"/>
    <x v="430"/>
    <n v="801444"/>
    <n v="684320"/>
    <n v="117124"/>
    <x v="1"/>
    <x v="1"/>
    <n v="6"/>
    <x v="1"/>
    <x v="0"/>
  </r>
  <r>
    <x v="3"/>
    <x v="0"/>
    <x v="2"/>
    <x v="3"/>
    <x v="444"/>
    <x v="2"/>
    <x v="4"/>
    <n v="197875"/>
    <x v="431"/>
    <n v="172151.25"/>
    <n v="189960"/>
    <n v="-17808.75"/>
    <x v="1"/>
    <x v="1"/>
    <n v="6"/>
    <x v="1"/>
    <x v="0"/>
  </r>
  <r>
    <x v="2"/>
    <x v="3"/>
    <x v="2"/>
    <x v="3"/>
    <x v="445"/>
    <x v="2"/>
    <x v="3"/>
    <n v="6852"/>
    <x v="432"/>
    <n v="5961.24"/>
    <n v="1713"/>
    <n v="4248.24"/>
    <x v="4"/>
    <x v="3"/>
    <n v="7"/>
    <x v="4"/>
    <x v="0"/>
  </r>
  <r>
    <x v="0"/>
    <x v="2"/>
    <x v="2"/>
    <x v="3"/>
    <x v="446"/>
    <x v="2"/>
    <x v="6"/>
    <n v="18872"/>
    <x v="433"/>
    <n v="16418.64"/>
    <n v="13480"/>
    <n v="2938.6399999999994"/>
    <x v="5"/>
    <x v="3"/>
    <n v="8"/>
    <x v="5"/>
    <x v="0"/>
  </r>
  <r>
    <x v="1"/>
    <x v="0"/>
    <x v="2"/>
    <x v="3"/>
    <x v="447"/>
    <x v="2"/>
    <x v="1"/>
    <n v="23475"/>
    <x v="434"/>
    <n v="20423.25"/>
    <n v="15650"/>
    <n v="4773.25"/>
    <x v="10"/>
    <x v="2"/>
    <n v="10"/>
    <x v="7"/>
    <x v="0"/>
  </r>
  <r>
    <x v="0"/>
    <x v="0"/>
    <x v="2"/>
    <x v="3"/>
    <x v="439"/>
    <x v="2"/>
    <x v="0"/>
    <n v="24980"/>
    <x v="425"/>
    <n v="21732.6"/>
    <n v="12490"/>
    <n v="9242.5999999999985"/>
    <x v="10"/>
    <x v="2"/>
    <n v="10"/>
    <x v="7"/>
    <x v="0"/>
  </r>
  <r>
    <x v="0"/>
    <x v="1"/>
    <x v="2"/>
    <x v="3"/>
    <x v="448"/>
    <x v="2"/>
    <x v="2"/>
    <n v="124950"/>
    <x v="435"/>
    <n v="108706.5"/>
    <n v="92820"/>
    <n v="15886.5"/>
    <x v="15"/>
    <x v="2"/>
    <n v="11"/>
    <x v="9"/>
    <x v="0"/>
  </r>
  <r>
    <x v="2"/>
    <x v="1"/>
    <x v="2"/>
    <x v="3"/>
    <x v="449"/>
    <x v="2"/>
    <x v="3"/>
    <n v="12156"/>
    <x v="436"/>
    <n v="10575.72"/>
    <n v="3039"/>
    <n v="7536.7199999999993"/>
    <x v="2"/>
    <x v="2"/>
    <n v="12"/>
    <x v="2"/>
    <x v="0"/>
  </r>
  <r>
    <x v="1"/>
    <x v="2"/>
    <x v="3"/>
    <x v="3"/>
    <x v="450"/>
    <x v="3"/>
    <x v="1"/>
    <n v="59962.5"/>
    <x v="437"/>
    <n v="52167.375"/>
    <n v="39975"/>
    <n v="12192.375"/>
    <x v="0"/>
    <x v="0"/>
    <n v="1"/>
    <x v="0"/>
    <x v="0"/>
  </r>
  <r>
    <x v="0"/>
    <x v="0"/>
    <x v="3"/>
    <x v="3"/>
    <x v="443"/>
    <x v="3"/>
    <x v="2"/>
    <n v="921200"/>
    <x v="430"/>
    <n v="801444"/>
    <n v="684320"/>
    <n v="117124"/>
    <x v="1"/>
    <x v="1"/>
    <n v="6"/>
    <x v="1"/>
    <x v="0"/>
  </r>
  <r>
    <x v="0"/>
    <x v="2"/>
    <x v="3"/>
    <x v="3"/>
    <x v="451"/>
    <x v="3"/>
    <x v="6"/>
    <n v="8330"/>
    <x v="438"/>
    <n v="7247.1"/>
    <n v="5950"/>
    <n v="1297.1000000000004"/>
    <x v="1"/>
    <x v="1"/>
    <n v="6"/>
    <x v="1"/>
    <x v="0"/>
  </r>
  <r>
    <x v="2"/>
    <x v="3"/>
    <x v="3"/>
    <x v="3"/>
    <x v="437"/>
    <x v="3"/>
    <x v="3"/>
    <n v="7248"/>
    <x v="423"/>
    <n v="6305.76"/>
    <n v="1812"/>
    <n v="4493.76"/>
    <x v="1"/>
    <x v="1"/>
    <n v="6"/>
    <x v="1"/>
    <x v="0"/>
  </r>
  <r>
    <x v="1"/>
    <x v="1"/>
    <x v="3"/>
    <x v="3"/>
    <x v="452"/>
    <x v="3"/>
    <x v="1"/>
    <n v="9900"/>
    <x v="439"/>
    <n v="8613"/>
    <n v="6600"/>
    <n v="2013"/>
    <x v="9"/>
    <x v="3"/>
    <n v="9"/>
    <x v="6"/>
    <x v="1"/>
  </r>
  <r>
    <x v="2"/>
    <x v="3"/>
    <x v="3"/>
    <x v="3"/>
    <x v="453"/>
    <x v="3"/>
    <x v="3"/>
    <n v="4920"/>
    <x v="440"/>
    <n v="4280.3999999999996"/>
    <n v="1230"/>
    <n v="3050.3999999999996"/>
    <x v="10"/>
    <x v="2"/>
    <n v="10"/>
    <x v="7"/>
    <x v="0"/>
  </r>
  <r>
    <x v="4"/>
    <x v="3"/>
    <x v="3"/>
    <x v="3"/>
    <x v="454"/>
    <x v="3"/>
    <x v="5"/>
    <n v="781500"/>
    <x v="441"/>
    <n v="679905"/>
    <n v="651250"/>
    <n v="28655"/>
    <x v="11"/>
    <x v="2"/>
    <n v="11"/>
    <x v="9"/>
    <x v="1"/>
  </r>
  <r>
    <x v="2"/>
    <x v="1"/>
    <x v="3"/>
    <x v="3"/>
    <x v="449"/>
    <x v="3"/>
    <x v="3"/>
    <n v="12156"/>
    <x v="436"/>
    <n v="10575.72"/>
    <n v="3039"/>
    <n v="7536.7199999999993"/>
    <x v="2"/>
    <x v="2"/>
    <n v="12"/>
    <x v="2"/>
    <x v="0"/>
  </r>
  <r>
    <x v="3"/>
    <x v="0"/>
    <x v="4"/>
    <x v="3"/>
    <x v="444"/>
    <x v="4"/>
    <x v="4"/>
    <n v="197875"/>
    <x v="431"/>
    <n v="172151.25"/>
    <n v="189960"/>
    <n v="-17808.75"/>
    <x v="1"/>
    <x v="1"/>
    <n v="6"/>
    <x v="1"/>
    <x v="0"/>
  </r>
  <r>
    <x v="1"/>
    <x v="0"/>
    <x v="4"/>
    <x v="3"/>
    <x v="447"/>
    <x v="4"/>
    <x v="1"/>
    <n v="23475"/>
    <x v="434"/>
    <n v="20423.25"/>
    <n v="15650"/>
    <n v="4773.25"/>
    <x v="10"/>
    <x v="2"/>
    <n v="10"/>
    <x v="7"/>
    <x v="0"/>
  </r>
  <r>
    <x v="3"/>
    <x v="0"/>
    <x v="5"/>
    <x v="3"/>
    <x v="255"/>
    <x v="5"/>
    <x v="4"/>
    <n v="207375"/>
    <x v="442"/>
    <n v="180416.25"/>
    <n v="199080"/>
    <n v="-18663.75"/>
    <x v="0"/>
    <x v="0"/>
    <n v="1"/>
    <x v="0"/>
    <x v="0"/>
  </r>
  <r>
    <x v="0"/>
    <x v="2"/>
    <x v="5"/>
    <x v="3"/>
    <x v="451"/>
    <x v="5"/>
    <x v="6"/>
    <n v="8330"/>
    <x v="438"/>
    <n v="7247.1"/>
    <n v="5950"/>
    <n v="1297.1000000000004"/>
    <x v="1"/>
    <x v="1"/>
    <n v="6"/>
    <x v="1"/>
    <x v="0"/>
  </r>
  <r>
    <x v="2"/>
    <x v="3"/>
    <x v="5"/>
    <x v="3"/>
    <x v="453"/>
    <x v="5"/>
    <x v="3"/>
    <n v="4920"/>
    <x v="440"/>
    <n v="4280.3999999999996"/>
    <n v="1230"/>
    <n v="3050.3999999999996"/>
    <x v="10"/>
    <x v="2"/>
    <n v="10"/>
    <x v="7"/>
    <x v="0"/>
  </r>
  <r>
    <x v="2"/>
    <x v="1"/>
    <x v="5"/>
    <x v="3"/>
    <x v="455"/>
    <x v="5"/>
    <x v="3"/>
    <n v="21240"/>
    <x v="443"/>
    <n v="18478.8"/>
    <n v="5310"/>
    <n v="13168.8"/>
    <x v="12"/>
    <x v="2"/>
    <n v="12"/>
    <x v="2"/>
    <x v="1"/>
  </r>
  <r>
    <x v="0"/>
    <x v="3"/>
    <x v="0"/>
    <x v="3"/>
    <x v="456"/>
    <x v="0"/>
    <x v="0"/>
    <n v="51580"/>
    <x v="444"/>
    <n v="44358.8"/>
    <n v="25790"/>
    <n v="18568.800000000003"/>
    <x v="13"/>
    <x v="1"/>
    <n v="4"/>
    <x v="10"/>
    <x v="0"/>
  </r>
  <r>
    <x v="0"/>
    <x v="4"/>
    <x v="0"/>
    <x v="3"/>
    <x v="228"/>
    <x v="0"/>
    <x v="0"/>
    <n v="34860"/>
    <x v="445"/>
    <n v="29979.599999999999"/>
    <n v="17430"/>
    <n v="12549.599999999999"/>
    <x v="14"/>
    <x v="1"/>
    <n v="5"/>
    <x v="11"/>
    <x v="0"/>
  </r>
  <r>
    <x v="0"/>
    <x v="4"/>
    <x v="0"/>
    <x v="3"/>
    <x v="457"/>
    <x v="0"/>
    <x v="6"/>
    <n v="20972"/>
    <x v="446"/>
    <n v="18035.919999999998"/>
    <n v="14980"/>
    <n v="3055.9199999999983"/>
    <x v="7"/>
    <x v="2"/>
    <n v="10"/>
    <x v="7"/>
    <x v="1"/>
  </r>
  <r>
    <x v="0"/>
    <x v="1"/>
    <x v="0"/>
    <x v="3"/>
    <x v="458"/>
    <x v="0"/>
    <x v="6"/>
    <n v="1960"/>
    <x v="447"/>
    <n v="1685.6"/>
    <n v="1400"/>
    <n v="285.59999999999991"/>
    <x v="2"/>
    <x v="2"/>
    <n v="12"/>
    <x v="2"/>
    <x v="0"/>
  </r>
  <r>
    <x v="0"/>
    <x v="2"/>
    <x v="1"/>
    <x v="3"/>
    <x v="459"/>
    <x v="1"/>
    <x v="6"/>
    <n v="2051"/>
    <x v="448"/>
    <n v="1763.8600000000001"/>
    <n v="1465"/>
    <n v="298.86000000000013"/>
    <x v="8"/>
    <x v="0"/>
    <n v="2"/>
    <x v="8"/>
    <x v="0"/>
  </r>
  <r>
    <x v="0"/>
    <x v="4"/>
    <x v="1"/>
    <x v="3"/>
    <x v="457"/>
    <x v="1"/>
    <x v="6"/>
    <n v="20972"/>
    <x v="446"/>
    <n v="18035.919999999998"/>
    <n v="14980"/>
    <n v="3055.9199999999983"/>
    <x v="7"/>
    <x v="2"/>
    <n v="10"/>
    <x v="7"/>
    <x v="1"/>
  </r>
  <r>
    <x v="1"/>
    <x v="1"/>
    <x v="2"/>
    <x v="3"/>
    <x v="460"/>
    <x v="2"/>
    <x v="1"/>
    <n v="4170"/>
    <x v="449"/>
    <n v="3586.2"/>
    <n v="2780"/>
    <n v="806.19999999999982"/>
    <x v="8"/>
    <x v="0"/>
    <n v="2"/>
    <x v="8"/>
    <x v="0"/>
  </r>
  <r>
    <x v="0"/>
    <x v="0"/>
    <x v="2"/>
    <x v="3"/>
    <x v="461"/>
    <x v="2"/>
    <x v="0"/>
    <n v="48560"/>
    <x v="450"/>
    <n v="41761.599999999999"/>
    <n v="24280"/>
    <n v="17481.599999999999"/>
    <x v="3"/>
    <x v="0"/>
    <n v="3"/>
    <x v="3"/>
    <x v="0"/>
  </r>
  <r>
    <x v="1"/>
    <x v="4"/>
    <x v="2"/>
    <x v="3"/>
    <x v="462"/>
    <x v="2"/>
    <x v="1"/>
    <n v="26505"/>
    <x v="451"/>
    <n v="22794.3"/>
    <n v="17670"/>
    <n v="5124.2999999999993"/>
    <x v="6"/>
    <x v="3"/>
    <n v="9"/>
    <x v="6"/>
    <x v="0"/>
  </r>
  <r>
    <x v="2"/>
    <x v="2"/>
    <x v="2"/>
    <x v="3"/>
    <x v="463"/>
    <x v="2"/>
    <x v="3"/>
    <n v="16716"/>
    <x v="452"/>
    <n v="14375.76"/>
    <n v="4179"/>
    <n v="10196.76"/>
    <x v="10"/>
    <x v="2"/>
    <n v="10"/>
    <x v="7"/>
    <x v="0"/>
  </r>
  <r>
    <x v="0"/>
    <x v="1"/>
    <x v="4"/>
    <x v="3"/>
    <x v="458"/>
    <x v="4"/>
    <x v="6"/>
    <n v="1960"/>
    <x v="447"/>
    <n v="1685.6"/>
    <n v="1400"/>
    <n v="285.59999999999991"/>
    <x v="2"/>
    <x v="2"/>
    <n v="12"/>
    <x v="2"/>
    <x v="0"/>
  </r>
  <r>
    <x v="2"/>
    <x v="2"/>
    <x v="5"/>
    <x v="3"/>
    <x v="463"/>
    <x v="5"/>
    <x v="3"/>
    <n v="16716"/>
    <x v="452"/>
    <n v="14375.76"/>
    <n v="4179"/>
    <n v="10196.76"/>
    <x v="10"/>
    <x v="2"/>
    <n v="10"/>
    <x v="7"/>
    <x v="0"/>
  </r>
  <r>
    <x v="2"/>
    <x v="4"/>
    <x v="5"/>
    <x v="3"/>
    <x v="464"/>
    <x v="5"/>
    <x v="3"/>
    <n v="24180"/>
    <x v="453"/>
    <n v="20794.8"/>
    <n v="6045"/>
    <n v="14749.8"/>
    <x v="12"/>
    <x v="2"/>
    <n v="12"/>
    <x v="2"/>
    <x v="1"/>
  </r>
  <r>
    <x v="4"/>
    <x v="3"/>
    <x v="0"/>
    <x v="3"/>
    <x v="465"/>
    <x v="0"/>
    <x v="5"/>
    <n v="240300"/>
    <x v="454"/>
    <n v="206658"/>
    <n v="200250"/>
    <n v="6408"/>
    <x v="4"/>
    <x v="3"/>
    <n v="7"/>
    <x v="4"/>
    <x v="0"/>
  </r>
  <r>
    <x v="3"/>
    <x v="2"/>
    <x v="0"/>
    <x v="3"/>
    <x v="466"/>
    <x v="0"/>
    <x v="4"/>
    <n v="127875"/>
    <x v="455"/>
    <n v="109972.5"/>
    <n v="122760"/>
    <n v="-12787.5"/>
    <x v="9"/>
    <x v="3"/>
    <n v="9"/>
    <x v="6"/>
    <x v="1"/>
  </r>
  <r>
    <x v="4"/>
    <x v="0"/>
    <x v="0"/>
    <x v="3"/>
    <x v="216"/>
    <x v="0"/>
    <x v="5"/>
    <n v="448800"/>
    <x v="456"/>
    <n v="385968"/>
    <n v="374000"/>
    <n v="11968"/>
    <x v="10"/>
    <x v="2"/>
    <n v="10"/>
    <x v="7"/>
    <x v="0"/>
  </r>
  <r>
    <x v="4"/>
    <x v="4"/>
    <x v="0"/>
    <x v="3"/>
    <x v="467"/>
    <x v="0"/>
    <x v="5"/>
    <n v="303000"/>
    <x v="457"/>
    <n v="260580"/>
    <n v="252500"/>
    <n v="8080"/>
    <x v="10"/>
    <x v="2"/>
    <n v="10"/>
    <x v="7"/>
    <x v="0"/>
  </r>
  <r>
    <x v="1"/>
    <x v="1"/>
    <x v="0"/>
    <x v="3"/>
    <x v="5"/>
    <x v="0"/>
    <x v="1"/>
    <n v="22695"/>
    <x v="458"/>
    <n v="19517.7"/>
    <n v="15130"/>
    <n v="4387.7000000000007"/>
    <x v="15"/>
    <x v="2"/>
    <n v="11"/>
    <x v="9"/>
    <x v="0"/>
  </r>
  <r>
    <x v="1"/>
    <x v="0"/>
    <x v="0"/>
    <x v="3"/>
    <x v="468"/>
    <x v="0"/>
    <x v="1"/>
    <n v="34500"/>
    <x v="459"/>
    <n v="29670"/>
    <n v="23000"/>
    <n v="6670"/>
    <x v="2"/>
    <x v="2"/>
    <n v="12"/>
    <x v="2"/>
    <x v="0"/>
  </r>
  <r>
    <x v="3"/>
    <x v="3"/>
    <x v="0"/>
    <x v="3"/>
    <x v="31"/>
    <x v="0"/>
    <x v="4"/>
    <n v="352625"/>
    <x v="460"/>
    <n v="303257.5"/>
    <n v="338520"/>
    <n v="-35262.5"/>
    <x v="12"/>
    <x v="2"/>
    <n v="12"/>
    <x v="2"/>
    <x v="1"/>
  </r>
  <r>
    <x v="0"/>
    <x v="0"/>
    <x v="1"/>
    <x v="3"/>
    <x v="469"/>
    <x v="1"/>
    <x v="2"/>
    <n v="779625"/>
    <x v="461"/>
    <n v="670477.5"/>
    <n v="579150"/>
    <n v="91327.5"/>
    <x v="0"/>
    <x v="0"/>
    <n v="1"/>
    <x v="0"/>
    <x v="0"/>
  </r>
  <r>
    <x v="0"/>
    <x v="1"/>
    <x v="1"/>
    <x v="3"/>
    <x v="470"/>
    <x v="1"/>
    <x v="2"/>
    <n v="419650"/>
    <x v="462"/>
    <n v="360899"/>
    <n v="311740"/>
    <n v="49159"/>
    <x v="13"/>
    <x v="1"/>
    <n v="4"/>
    <x v="10"/>
    <x v="0"/>
  </r>
  <r>
    <x v="0"/>
    <x v="0"/>
    <x v="1"/>
    <x v="3"/>
    <x v="471"/>
    <x v="1"/>
    <x v="2"/>
    <n v="70000"/>
    <x v="463"/>
    <n v="60200"/>
    <n v="52000"/>
    <n v="8200"/>
    <x v="14"/>
    <x v="1"/>
    <n v="5"/>
    <x v="11"/>
    <x v="0"/>
  </r>
  <r>
    <x v="0"/>
    <x v="0"/>
    <x v="1"/>
    <x v="3"/>
    <x v="472"/>
    <x v="1"/>
    <x v="6"/>
    <n v="2716"/>
    <x v="464"/>
    <n v="2335.7600000000002"/>
    <n v="1940"/>
    <n v="395.76000000000022"/>
    <x v="6"/>
    <x v="3"/>
    <n v="9"/>
    <x v="6"/>
    <x v="0"/>
  </r>
  <r>
    <x v="0"/>
    <x v="3"/>
    <x v="1"/>
    <x v="3"/>
    <x v="473"/>
    <x v="1"/>
    <x v="6"/>
    <n v="12089"/>
    <x v="465"/>
    <n v="10396.540000000001"/>
    <n v="8635"/>
    <n v="1761.5400000000009"/>
    <x v="7"/>
    <x v="2"/>
    <n v="10"/>
    <x v="7"/>
    <x v="1"/>
  </r>
  <r>
    <x v="1"/>
    <x v="0"/>
    <x v="1"/>
    <x v="3"/>
    <x v="468"/>
    <x v="1"/>
    <x v="1"/>
    <n v="34500"/>
    <x v="459"/>
    <n v="29670"/>
    <n v="23000"/>
    <n v="6670"/>
    <x v="2"/>
    <x v="2"/>
    <n v="12"/>
    <x v="2"/>
    <x v="0"/>
  </r>
  <r>
    <x v="0"/>
    <x v="3"/>
    <x v="2"/>
    <x v="3"/>
    <x v="474"/>
    <x v="2"/>
    <x v="0"/>
    <n v="5200"/>
    <x v="466"/>
    <n v="4472"/>
    <n v="2600"/>
    <n v="1872"/>
    <x v="8"/>
    <x v="0"/>
    <n v="2"/>
    <x v="8"/>
    <x v="0"/>
  </r>
  <r>
    <x v="1"/>
    <x v="0"/>
    <x v="2"/>
    <x v="3"/>
    <x v="4"/>
    <x v="2"/>
    <x v="1"/>
    <n v="37050"/>
    <x v="467"/>
    <n v="31863"/>
    <n v="24700"/>
    <n v="7163"/>
    <x v="9"/>
    <x v="3"/>
    <n v="9"/>
    <x v="6"/>
    <x v="1"/>
  </r>
  <r>
    <x v="1"/>
    <x v="0"/>
    <x v="2"/>
    <x v="3"/>
    <x v="228"/>
    <x v="2"/>
    <x v="1"/>
    <n v="26145"/>
    <x v="468"/>
    <n v="22484.7"/>
    <n v="17430"/>
    <n v="5054.7000000000007"/>
    <x v="7"/>
    <x v="2"/>
    <n v="10"/>
    <x v="7"/>
    <x v="1"/>
  </r>
  <r>
    <x v="2"/>
    <x v="4"/>
    <x v="2"/>
    <x v="3"/>
    <x v="475"/>
    <x v="2"/>
    <x v="3"/>
    <n v="34968"/>
    <x v="469"/>
    <n v="30072.48"/>
    <n v="8742"/>
    <n v="21330.48"/>
    <x v="10"/>
    <x v="2"/>
    <n v="10"/>
    <x v="7"/>
    <x v="0"/>
  </r>
  <r>
    <x v="0"/>
    <x v="2"/>
    <x v="2"/>
    <x v="3"/>
    <x v="476"/>
    <x v="2"/>
    <x v="6"/>
    <n v="12117"/>
    <x v="470"/>
    <n v="10420.619999999999"/>
    <n v="8655"/>
    <n v="1765.619999999999"/>
    <x v="10"/>
    <x v="2"/>
    <n v="10"/>
    <x v="7"/>
    <x v="0"/>
  </r>
  <r>
    <x v="0"/>
    <x v="0"/>
    <x v="2"/>
    <x v="3"/>
    <x v="477"/>
    <x v="2"/>
    <x v="2"/>
    <n v="245000"/>
    <x v="471"/>
    <n v="210700"/>
    <n v="182000"/>
    <n v="28700"/>
    <x v="15"/>
    <x v="2"/>
    <n v="11"/>
    <x v="9"/>
    <x v="0"/>
  </r>
  <r>
    <x v="2"/>
    <x v="0"/>
    <x v="2"/>
    <x v="3"/>
    <x v="478"/>
    <x v="2"/>
    <x v="3"/>
    <n v="26664"/>
    <x v="472"/>
    <n v="22931.040000000001"/>
    <n v="6666"/>
    <n v="16265.04"/>
    <x v="11"/>
    <x v="2"/>
    <n v="11"/>
    <x v="9"/>
    <x v="1"/>
  </r>
  <r>
    <x v="0"/>
    <x v="4"/>
    <x v="2"/>
    <x v="3"/>
    <x v="479"/>
    <x v="2"/>
    <x v="2"/>
    <n v="411950"/>
    <x v="473"/>
    <n v="354277"/>
    <n v="306020"/>
    <n v="48257"/>
    <x v="15"/>
    <x v="2"/>
    <n v="11"/>
    <x v="9"/>
    <x v="0"/>
  </r>
  <r>
    <x v="0"/>
    <x v="2"/>
    <x v="2"/>
    <x v="3"/>
    <x v="480"/>
    <x v="2"/>
    <x v="2"/>
    <n v="672700"/>
    <x v="474"/>
    <n v="578522"/>
    <n v="499720"/>
    <n v="78802"/>
    <x v="11"/>
    <x v="2"/>
    <n v="11"/>
    <x v="9"/>
    <x v="1"/>
  </r>
  <r>
    <x v="3"/>
    <x v="3"/>
    <x v="3"/>
    <x v="3"/>
    <x v="481"/>
    <x v="3"/>
    <x v="4"/>
    <n v="196875"/>
    <x v="475"/>
    <n v="169312.5"/>
    <n v="189000"/>
    <n v="-19687.5"/>
    <x v="8"/>
    <x v="0"/>
    <n v="2"/>
    <x v="8"/>
    <x v="0"/>
  </r>
  <r>
    <x v="0"/>
    <x v="4"/>
    <x v="3"/>
    <x v="3"/>
    <x v="482"/>
    <x v="3"/>
    <x v="0"/>
    <n v="12120"/>
    <x v="476"/>
    <n v="10423.200000000001"/>
    <n v="6060"/>
    <n v="4363.2000000000007"/>
    <x v="13"/>
    <x v="1"/>
    <n v="4"/>
    <x v="10"/>
    <x v="0"/>
  </r>
  <r>
    <x v="4"/>
    <x v="4"/>
    <x v="3"/>
    <x v="3"/>
    <x v="283"/>
    <x v="3"/>
    <x v="5"/>
    <n v="738000"/>
    <x v="477"/>
    <n v="634680"/>
    <n v="615000"/>
    <n v="19680"/>
    <x v="4"/>
    <x v="3"/>
    <n v="7"/>
    <x v="4"/>
    <x v="0"/>
  </r>
  <r>
    <x v="4"/>
    <x v="0"/>
    <x v="3"/>
    <x v="3"/>
    <x v="483"/>
    <x v="3"/>
    <x v="5"/>
    <n v="80700"/>
    <x v="478"/>
    <n v="69402"/>
    <n v="67250"/>
    <n v="2152"/>
    <x v="7"/>
    <x v="2"/>
    <n v="10"/>
    <x v="7"/>
    <x v="1"/>
  </r>
  <r>
    <x v="4"/>
    <x v="1"/>
    <x v="3"/>
    <x v="3"/>
    <x v="484"/>
    <x v="3"/>
    <x v="5"/>
    <n v="760800"/>
    <x v="479"/>
    <n v="654288"/>
    <n v="634000"/>
    <n v="20288"/>
    <x v="11"/>
    <x v="2"/>
    <n v="11"/>
    <x v="9"/>
    <x v="1"/>
  </r>
  <r>
    <x v="0"/>
    <x v="3"/>
    <x v="4"/>
    <x v="3"/>
    <x v="485"/>
    <x v="4"/>
    <x v="6"/>
    <n v="20321"/>
    <x v="480"/>
    <n v="17476.060000000001"/>
    <n v="14515"/>
    <n v="2961.0600000000013"/>
    <x v="3"/>
    <x v="0"/>
    <n v="3"/>
    <x v="3"/>
    <x v="0"/>
  </r>
  <r>
    <x v="4"/>
    <x v="4"/>
    <x v="4"/>
    <x v="3"/>
    <x v="486"/>
    <x v="4"/>
    <x v="5"/>
    <n v="762300"/>
    <x v="481"/>
    <n v="655578"/>
    <n v="635250"/>
    <n v="20328"/>
    <x v="5"/>
    <x v="3"/>
    <n v="8"/>
    <x v="5"/>
    <x v="0"/>
  </r>
  <r>
    <x v="4"/>
    <x v="0"/>
    <x v="4"/>
    <x v="3"/>
    <x v="483"/>
    <x v="4"/>
    <x v="5"/>
    <n v="80700"/>
    <x v="478"/>
    <n v="69402"/>
    <n v="67250"/>
    <n v="2152"/>
    <x v="7"/>
    <x v="2"/>
    <n v="10"/>
    <x v="7"/>
    <x v="1"/>
  </r>
  <r>
    <x v="4"/>
    <x v="0"/>
    <x v="4"/>
    <x v="3"/>
    <x v="216"/>
    <x v="4"/>
    <x v="5"/>
    <n v="448800"/>
    <x v="456"/>
    <n v="385968"/>
    <n v="374000"/>
    <n v="11968"/>
    <x v="10"/>
    <x v="2"/>
    <n v="10"/>
    <x v="7"/>
    <x v="0"/>
  </r>
  <r>
    <x v="4"/>
    <x v="4"/>
    <x v="4"/>
    <x v="3"/>
    <x v="467"/>
    <x v="4"/>
    <x v="5"/>
    <n v="303000"/>
    <x v="457"/>
    <n v="260580"/>
    <n v="252500"/>
    <n v="8080"/>
    <x v="10"/>
    <x v="2"/>
    <n v="10"/>
    <x v="7"/>
    <x v="0"/>
  </r>
  <r>
    <x v="0"/>
    <x v="2"/>
    <x v="4"/>
    <x v="3"/>
    <x v="487"/>
    <x v="4"/>
    <x v="2"/>
    <n v="448350"/>
    <x v="482"/>
    <n v="385581"/>
    <n v="333060"/>
    <n v="52521"/>
    <x v="12"/>
    <x v="2"/>
    <n v="12"/>
    <x v="2"/>
    <x v="1"/>
  </r>
  <r>
    <x v="4"/>
    <x v="0"/>
    <x v="5"/>
    <x v="3"/>
    <x v="3"/>
    <x v="5"/>
    <x v="5"/>
    <n v="266400"/>
    <x v="483"/>
    <n v="229104"/>
    <n v="222000"/>
    <n v="7104"/>
    <x v="3"/>
    <x v="0"/>
    <n v="3"/>
    <x v="3"/>
    <x v="0"/>
  </r>
  <r>
    <x v="3"/>
    <x v="4"/>
    <x v="5"/>
    <x v="3"/>
    <x v="126"/>
    <x v="5"/>
    <x v="4"/>
    <n v="355500"/>
    <x v="484"/>
    <n v="305730"/>
    <n v="341280"/>
    <n v="-35550"/>
    <x v="14"/>
    <x v="1"/>
    <n v="5"/>
    <x v="11"/>
    <x v="0"/>
  </r>
  <r>
    <x v="2"/>
    <x v="2"/>
    <x v="5"/>
    <x v="3"/>
    <x v="488"/>
    <x v="5"/>
    <x v="3"/>
    <n v="29700"/>
    <x v="485"/>
    <n v="25542"/>
    <n v="7425"/>
    <n v="18117"/>
    <x v="5"/>
    <x v="3"/>
    <n v="8"/>
    <x v="5"/>
    <x v="0"/>
  </r>
  <r>
    <x v="1"/>
    <x v="0"/>
    <x v="5"/>
    <x v="3"/>
    <x v="228"/>
    <x v="5"/>
    <x v="1"/>
    <n v="26145"/>
    <x v="468"/>
    <n v="22484.7"/>
    <n v="17430"/>
    <n v="5054.7000000000007"/>
    <x v="7"/>
    <x v="2"/>
    <n v="10"/>
    <x v="7"/>
    <x v="1"/>
  </r>
  <r>
    <x v="2"/>
    <x v="4"/>
    <x v="5"/>
    <x v="3"/>
    <x v="475"/>
    <x v="5"/>
    <x v="3"/>
    <n v="34968"/>
    <x v="469"/>
    <n v="30072.48"/>
    <n v="8742"/>
    <n v="21330.48"/>
    <x v="10"/>
    <x v="2"/>
    <n v="10"/>
    <x v="7"/>
    <x v="0"/>
  </r>
  <r>
    <x v="0"/>
    <x v="2"/>
    <x v="5"/>
    <x v="3"/>
    <x v="476"/>
    <x v="5"/>
    <x v="6"/>
    <n v="12117"/>
    <x v="470"/>
    <n v="10420.619999999999"/>
    <n v="8655"/>
    <n v="1765.619999999999"/>
    <x v="10"/>
    <x v="2"/>
    <n v="10"/>
    <x v="7"/>
    <x v="0"/>
  </r>
  <r>
    <x v="0"/>
    <x v="3"/>
    <x v="5"/>
    <x v="3"/>
    <x v="473"/>
    <x v="5"/>
    <x v="6"/>
    <n v="12089"/>
    <x v="465"/>
    <n v="10396.540000000001"/>
    <n v="8635"/>
    <n v="1761.5400000000009"/>
    <x v="7"/>
    <x v="2"/>
    <n v="10"/>
    <x v="7"/>
    <x v="1"/>
  </r>
  <r>
    <x v="1"/>
    <x v="3"/>
    <x v="5"/>
    <x v="3"/>
    <x v="364"/>
    <x v="5"/>
    <x v="1"/>
    <n v="28050"/>
    <x v="486"/>
    <n v="24123"/>
    <n v="18700"/>
    <n v="5423"/>
    <x v="11"/>
    <x v="2"/>
    <n v="11"/>
    <x v="9"/>
    <x v="1"/>
  </r>
  <r>
    <x v="3"/>
    <x v="2"/>
    <x v="0"/>
    <x v="3"/>
    <x v="489"/>
    <x v="0"/>
    <x v="4"/>
    <n v="146750"/>
    <x v="487"/>
    <n v="124737.5"/>
    <n v="140880"/>
    <n v="-16142.5"/>
    <x v="5"/>
    <x v="3"/>
    <n v="8"/>
    <x v="5"/>
    <x v="0"/>
  </r>
  <r>
    <x v="3"/>
    <x v="1"/>
    <x v="0"/>
    <x v="3"/>
    <x v="490"/>
    <x v="0"/>
    <x v="4"/>
    <n v="345875"/>
    <x v="488"/>
    <n v="293993.75"/>
    <n v="332040"/>
    <n v="-38046.25"/>
    <x v="5"/>
    <x v="3"/>
    <n v="8"/>
    <x v="5"/>
    <x v="0"/>
  </r>
  <r>
    <x v="3"/>
    <x v="1"/>
    <x v="0"/>
    <x v="3"/>
    <x v="491"/>
    <x v="0"/>
    <x v="4"/>
    <n v="135625"/>
    <x v="489"/>
    <n v="115281.25"/>
    <n v="130200"/>
    <n v="-14918.75"/>
    <x v="10"/>
    <x v="2"/>
    <n v="10"/>
    <x v="7"/>
    <x v="0"/>
  </r>
  <r>
    <x v="4"/>
    <x v="3"/>
    <x v="1"/>
    <x v="3"/>
    <x v="492"/>
    <x v="1"/>
    <x v="5"/>
    <n v="163800"/>
    <x v="490"/>
    <n v="139230"/>
    <n v="136500"/>
    <n v="2730"/>
    <x v="10"/>
    <x v="2"/>
    <n v="10"/>
    <x v="7"/>
    <x v="0"/>
  </r>
  <r>
    <x v="0"/>
    <x v="1"/>
    <x v="2"/>
    <x v="3"/>
    <x v="493"/>
    <x v="2"/>
    <x v="0"/>
    <n v="23160"/>
    <x v="491"/>
    <n v="19686"/>
    <n v="11580"/>
    <n v="8106"/>
    <x v="3"/>
    <x v="0"/>
    <n v="3"/>
    <x v="3"/>
    <x v="0"/>
  </r>
  <r>
    <x v="1"/>
    <x v="0"/>
    <x v="2"/>
    <x v="3"/>
    <x v="494"/>
    <x v="2"/>
    <x v="1"/>
    <n v="24210"/>
    <x v="492"/>
    <n v="20578.5"/>
    <n v="16140"/>
    <n v="4438.5"/>
    <x v="13"/>
    <x v="1"/>
    <n v="4"/>
    <x v="10"/>
    <x v="0"/>
  </r>
  <r>
    <x v="0"/>
    <x v="3"/>
    <x v="2"/>
    <x v="3"/>
    <x v="495"/>
    <x v="2"/>
    <x v="6"/>
    <n v="17745"/>
    <x v="493"/>
    <n v="15083.25"/>
    <n v="12675"/>
    <n v="2408.25"/>
    <x v="13"/>
    <x v="1"/>
    <n v="4"/>
    <x v="10"/>
    <x v="0"/>
  </r>
  <r>
    <x v="0"/>
    <x v="3"/>
    <x v="2"/>
    <x v="3"/>
    <x v="136"/>
    <x v="2"/>
    <x v="2"/>
    <n v="997850"/>
    <x v="494"/>
    <n v="848172.5"/>
    <n v="741260"/>
    <n v="106912.5"/>
    <x v="14"/>
    <x v="1"/>
    <n v="5"/>
    <x v="11"/>
    <x v="0"/>
  </r>
  <r>
    <x v="1"/>
    <x v="0"/>
    <x v="2"/>
    <x v="3"/>
    <x v="496"/>
    <x v="2"/>
    <x v="1"/>
    <n v="38385"/>
    <x v="495"/>
    <n v="32627.25"/>
    <n v="25590"/>
    <n v="7037.25"/>
    <x v="5"/>
    <x v="3"/>
    <n v="8"/>
    <x v="5"/>
    <x v="0"/>
  </r>
  <r>
    <x v="0"/>
    <x v="4"/>
    <x v="2"/>
    <x v="3"/>
    <x v="497"/>
    <x v="2"/>
    <x v="0"/>
    <n v="5340"/>
    <x v="496"/>
    <n v="4539"/>
    <n v="2670"/>
    <n v="1869"/>
    <x v="7"/>
    <x v="2"/>
    <n v="10"/>
    <x v="7"/>
    <x v="1"/>
  </r>
  <r>
    <x v="3"/>
    <x v="1"/>
    <x v="2"/>
    <x v="3"/>
    <x v="491"/>
    <x v="2"/>
    <x v="4"/>
    <n v="135625"/>
    <x v="489"/>
    <n v="115281.25"/>
    <n v="130200"/>
    <n v="-14918.75"/>
    <x v="10"/>
    <x v="2"/>
    <n v="10"/>
    <x v="7"/>
    <x v="0"/>
  </r>
  <r>
    <x v="1"/>
    <x v="1"/>
    <x v="2"/>
    <x v="3"/>
    <x v="498"/>
    <x v="2"/>
    <x v="1"/>
    <n v="17625"/>
    <x v="497"/>
    <n v="14981.25"/>
    <n v="11750"/>
    <n v="3231.25"/>
    <x v="10"/>
    <x v="2"/>
    <n v="10"/>
    <x v="7"/>
    <x v="0"/>
  </r>
  <r>
    <x v="0"/>
    <x v="4"/>
    <x v="2"/>
    <x v="3"/>
    <x v="499"/>
    <x v="2"/>
    <x v="2"/>
    <n v="702450"/>
    <x v="498"/>
    <n v="597082.5"/>
    <n v="521820"/>
    <n v="75262.5"/>
    <x v="11"/>
    <x v="2"/>
    <n v="11"/>
    <x v="9"/>
    <x v="1"/>
  </r>
  <r>
    <x v="0"/>
    <x v="3"/>
    <x v="2"/>
    <x v="3"/>
    <x v="35"/>
    <x v="2"/>
    <x v="2"/>
    <n v="752850"/>
    <x v="499"/>
    <n v="639922.5"/>
    <n v="559260"/>
    <n v="80662.5"/>
    <x v="11"/>
    <x v="2"/>
    <n v="11"/>
    <x v="9"/>
    <x v="1"/>
  </r>
  <r>
    <x v="2"/>
    <x v="4"/>
    <x v="2"/>
    <x v="3"/>
    <x v="500"/>
    <x v="2"/>
    <x v="3"/>
    <n v="10968"/>
    <x v="500"/>
    <n v="9322.7999999999993"/>
    <n v="2742"/>
    <n v="6580.7999999999993"/>
    <x v="2"/>
    <x v="2"/>
    <n v="12"/>
    <x v="2"/>
    <x v="0"/>
  </r>
  <r>
    <x v="0"/>
    <x v="2"/>
    <x v="2"/>
    <x v="3"/>
    <x v="459"/>
    <x v="2"/>
    <x v="0"/>
    <n v="5860"/>
    <x v="501"/>
    <n v="4981"/>
    <n v="2930"/>
    <n v="2051"/>
    <x v="2"/>
    <x v="2"/>
    <n v="12"/>
    <x v="2"/>
    <x v="0"/>
  </r>
  <r>
    <x v="2"/>
    <x v="3"/>
    <x v="3"/>
    <x v="3"/>
    <x v="501"/>
    <x v="3"/>
    <x v="3"/>
    <n v="6000"/>
    <x v="502"/>
    <n v="5100"/>
    <n v="1500"/>
    <n v="3600"/>
    <x v="3"/>
    <x v="0"/>
    <n v="3"/>
    <x v="3"/>
    <x v="0"/>
  </r>
  <r>
    <x v="1"/>
    <x v="2"/>
    <x v="3"/>
    <x v="3"/>
    <x v="502"/>
    <x v="3"/>
    <x v="1"/>
    <n v="42390"/>
    <x v="503"/>
    <n v="36031.5"/>
    <n v="28260"/>
    <n v="7771.5"/>
    <x v="14"/>
    <x v="1"/>
    <n v="5"/>
    <x v="11"/>
    <x v="0"/>
  </r>
  <r>
    <x v="3"/>
    <x v="2"/>
    <x v="3"/>
    <x v="3"/>
    <x v="61"/>
    <x v="3"/>
    <x v="4"/>
    <n v="82875"/>
    <x v="504"/>
    <n v="70443.75"/>
    <n v="79560"/>
    <n v="-9116.25"/>
    <x v="6"/>
    <x v="3"/>
    <n v="9"/>
    <x v="6"/>
    <x v="0"/>
  </r>
  <r>
    <x v="4"/>
    <x v="4"/>
    <x v="3"/>
    <x v="3"/>
    <x v="369"/>
    <x v="3"/>
    <x v="5"/>
    <n v="772200"/>
    <x v="505"/>
    <n v="656370"/>
    <n v="643500"/>
    <n v="12870"/>
    <x v="11"/>
    <x v="2"/>
    <n v="11"/>
    <x v="9"/>
    <x v="1"/>
  </r>
  <r>
    <x v="3"/>
    <x v="4"/>
    <x v="3"/>
    <x v="3"/>
    <x v="503"/>
    <x v="3"/>
    <x v="4"/>
    <n v="304750"/>
    <x v="506"/>
    <n v="259037.5"/>
    <n v="292560"/>
    <n v="-33522.5"/>
    <x v="12"/>
    <x v="2"/>
    <n v="12"/>
    <x v="2"/>
    <x v="1"/>
  </r>
  <r>
    <x v="2"/>
    <x v="4"/>
    <x v="3"/>
    <x v="3"/>
    <x v="500"/>
    <x v="3"/>
    <x v="3"/>
    <n v="10968"/>
    <x v="500"/>
    <n v="9322.7999999999993"/>
    <n v="2742"/>
    <n v="6580.7999999999993"/>
    <x v="2"/>
    <x v="2"/>
    <n v="12"/>
    <x v="2"/>
    <x v="0"/>
  </r>
  <r>
    <x v="0"/>
    <x v="0"/>
    <x v="4"/>
    <x v="3"/>
    <x v="504"/>
    <x v="4"/>
    <x v="0"/>
    <n v="17310"/>
    <x v="507"/>
    <n v="14713.5"/>
    <n v="8655"/>
    <n v="6058.5"/>
    <x v="4"/>
    <x v="3"/>
    <n v="7"/>
    <x v="4"/>
    <x v="0"/>
  </r>
  <r>
    <x v="1"/>
    <x v="1"/>
    <x v="4"/>
    <x v="3"/>
    <x v="505"/>
    <x v="4"/>
    <x v="1"/>
    <n v="7380"/>
    <x v="508"/>
    <n v="6273"/>
    <n v="4920"/>
    <n v="1353"/>
    <x v="4"/>
    <x v="3"/>
    <n v="7"/>
    <x v="4"/>
    <x v="0"/>
  </r>
  <r>
    <x v="0"/>
    <x v="4"/>
    <x v="4"/>
    <x v="3"/>
    <x v="497"/>
    <x v="4"/>
    <x v="0"/>
    <n v="5340"/>
    <x v="496"/>
    <n v="4539"/>
    <n v="2670"/>
    <n v="1869"/>
    <x v="7"/>
    <x v="2"/>
    <n v="10"/>
    <x v="7"/>
    <x v="1"/>
  </r>
  <r>
    <x v="1"/>
    <x v="1"/>
    <x v="4"/>
    <x v="3"/>
    <x v="498"/>
    <x v="4"/>
    <x v="1"/>
    <n v="17625"/>
    <x v="497"/>
    <n v="14981.25"/>
    <n v="11750"/>
    <n v="3231.25"/>
    <x v="10"/>
    <x v="2"/>
    <n v="10"/>
    <x v="7"/>
    <x v="0"/>
  </r>
  <r>
    <x v="3"/>
    <x v="0"/>
    <x v="4"/>
    <x v="3"/>
    <x v="506"/>
    <x v="4"/>
    <x v="4"/>
    <n v="369250"/>
    <x v="509"/>
    <n v="313862.5"/>
    <n v="354480"/>
    <n v="-40617.5"/>
    <x v="11"/>
    <x v="2"/>
    <n v="11"/>
    <x v="9"/>
    <x v="1"/>
  </r>
  <r>
    <x v="3"/>
    <x v="1"/>
    <x v="4"/>
    <x v="3"/>
    <x v="205"/>
    <x v="4"/>
    <x v="4"/>
    <n v="69000"/>
    <x v="510"/>
    <n v="58650"/>
    <n v="66240"/>
    <n v="-7590"/>
    <x v="15"/>
    <x v="2"/>
    <n v="11"/>
    <x v="9"/>
    <x v="0"/>
  </r>
  <r>
    <x v="0"/>
    <x v="2"/>
    <x v="4"/>
    <x v="3"/>
    <x v="459"/>
    <x v="4"/>
    <x v="0"/>
    <n v="5860"/>
    <x v="501"/>
    <n v="4981"/>
    <n v="2930"/>
    <n v="2051"/>
    <x v="2"/>
    <x v="2"/>
    <n v="12"/>
    <x v="2"/>
    <x v="0"/>
  </r>
  <r>
    <x v="4"/>
    <x v="2"/>
    <x v="5"/>
    <x v="3"/>
    <x v="488"/>
    <x v="5"/>
    <x v="5"/>
    <n v="742500"/>
    <x v="511"/>
    <n v="631125"/>
    <n v="618750"/>
    <n v="12375"/>
    <x v="3"/>
    <x v="0"/>
    <n v="3"/>
    <x v="3"/>
    <x v="0"/>
  </r>
  <r>
    <x v="4"/>
    <x v="3"/>
    <x v="5"/>
    <x v="3"/>
    <x v="492"/>
    <x v="5"/>
    <x v="5"/>
    <n v="163800"/>
    <x v="490"/>
    <n v="139230"/>
    <n v="136500"/>
    <n v="2730"/>
    <x v="10"/>
    <x v="2"/>
    <n v="10"/>
    <x v="7"/>
    <x v="0"/>
  </r>
  <r>
    <x v="0"/>
    <x v="3"/>
    <x v="1"/>
    <x v="3"/>
    <x v="507"/>
    <x v="1"/>
    <x v="6"/>
    <n v="9576"/>
    <x v="512"/>
    <n v="8139.6"/>
    <n v="6840"/>
    <n v="1299.6000000000004"/>
    <x v="8"/>
    <x v="0"/>
    <n v="2"/>
    <x v="8"/>
    <x v="0"/>
  </r>
  <r>
    <x v="0"/>
    <x v="0"/>
    <x v="2"/>
    <x v="3"/>
    <x v="508"/>
    <x v="2"/>
    <x v="6"/>
    <n v="5061"/>
    <x v="513"/>
    <n v="4301.8500000000004"/>
    <n v="3615"/>
    <n v="686.85000000000014"/>
    <x v="13"/>
    <x v="1"/>
    <n v="4"/>
    <x v="10"/>
    <x v="0"/>
  </r>
  <r>
    <x v="2"/>
    <x v="4"/>
    <x v="4"/>
    <x v="3"/>
    <x v="509"/>
    <x v="4"/>
    <x v="3"/>
    <n v="21672"/>
    <x v="514"/>
    <n v="18421.2"/>
    <n v="5418"/>
    <n v="13003.2"/>
    <x v="14"/>
    <x v="1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L57:M63" firstHeaderRow="1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>
      <items count="7">
        <item x="0"/>
        <item x="1"/>
        <item x="2"/>
        <item x="3"/>
        <item x="4"/>
        <item x="5"/>
        <item t="default"/>
      </items>
    </pivotField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numFmtId="44" showAll="0"/>
    <pivotField dataField="1" numFmtId="44" showAll="0"/>
    <pivotField numFmtId="44" showAll="0"/>
    <pivotField numFmtId="14" showAll="0"/>
    <pivotField numFmtId="2" showAll="0" defaultSubtotal="0">
      <items count="4">
        <item x="0"/>
        <item x="1"/>
        <item x="3"/>
        <item x="2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GS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L48:M54" firstHeaderRow="1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44" showAll="0">
      <items count="7">
        <item x="0"/>
        <item x="1"/>
        <item x="2"/>
        <item x="3"/>
        <item x="4"/>
        <item x="5"/>
        <item t="default"/>
      </items>
    </pivotField>
    <pivotField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numFmtId="44" showAll="0"/>
    <pivotField numFmtId="44" showAll="0"/>
    <pivotField dataField="1" numFmtId="44" showAll="0"/>
    <pivotField numFmtId="14" showAll="0"/>
    <pivotField numFmtId="2" showAll="0" defaultSubtotal="0">
      <items count="4">
        <item x="0"/>
        <item x="1"/>
        <item x="3"/>
        <item x="2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 numFmtId="1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L36:N43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showAll="0"/>
    <pivotField dataField="1" numFmtId="44" showAll="0">
      <items count="7">
        <item x="0"/>
        <item x="1"/>
        <item x="2"/>
        <item x="3"/>
        <item x="4"/>
        <item x="5"/>
        <item t="default"/>
      </items>
    </pivotField>
    <pivotField dataField="1" numFmtId="44" showAll="0">
      <items count="8">
        <item x="6"/>
        <item x="3"/>
        <item x="1"/>
        <item x="0"/>
        <item x="4"/>
        <item x="5"/>
        <item x="2"/>
        <item t="default"/>
      </items>
    </pivotField>
    <pivotField numFmtId="44" showAll="0"/>
    <pivotField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numFmtId="44" showAll="0"/>
    <pivotField numFmtId="44" showAll="0"/>
    <pivotField numFmtId="44" showAll="0"/>
    <pivotField numFmtId="14" showAll="0"/>
    <pivotField numFmtId="2" showAll="0" defaultSubtotal="0">
      <items count="4">
        <item x="0"/>
        <item x="1"/>
        <item x="3"/>
        <item x="2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nufacturing Price" fld="5" baseField="0" baseItem="0"/>
    <dataField name="Sum of Sale Pric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L24:N30" firstHeaderRow="0" firstDataRow="1" firstDataCol="1"/>
  <pivotFields count="17">
    <pivotField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44" showAll="0"/>
    <pivotField numFmtId="44" showAll="0"/>
    <pivotField numFmtId="44" showAll="0"/>
    <pivotField numFmtId="44" showAll="0">
      <items count="516">
        <item x="0"/>
        <item x="33"/>
        <item x="30"/>
        <item x="4"/>
        <item x="38"/>
        <item x="3"/>
        <item x="12"/>
        <item x="5"/>
        <item x="176"/>
        <item x="27"/>
        <item x="78"/>
        <item x="19"/>
        <item x="110"/>
        <item x="238"/>
        <item x="32"/>
        <item x="46"/>
        <item x="9"/>
        <item x="8"/>
        <item x="137"/>
        <item x="63"/>
        <item x="6"/>
        <item x="311"/>
        <item x="22"/>
        <item x="37"/>
        <item x="59"/>
        <item x="60"/>
        <item x="206"/>
        <item x="236"/>
        <item x="44"/>
        <item x="447"/>
        <item x="18"/>
        <item x="1"/>
        <item x="58"/>
        <item x="448"/>
        <item x="385"/>
        <item x="42"/>
        <item x="40"/>
        <item x="23"/>
        <item x="11"/>
        <item x="75"/>
        <item x="308"/>
        <item x="316"/>
        <item x="289"/>
        <item x="16"/>
        <item x="2"/>
        <item x="135"/>
        <item x="93"/>
        <item x="70"/>
        <item x="253"/>
        <item x="464"/>
        <item x="274"/>
        <item x="113"/>
        <item x="173"/>
        <item x="124"/>
        <item x="76"/>
        <item x="10"/>
        <item x="118"/>
        <item x="159"/>
        <item x="54"/>
        <item x="317"/>
        <item x="125"/>
        <item x="327"/>
        <item x="85"/>
        <item x="69"/>
        <item x="92"/>
        <item x="203"/>
        <item x="306"/>
        <item x="205"/>
        <item x="197"/>
        <item x="260"/>
        <item x="57"/>
        <item x="449"/>
        <item x="240"/>
        <item x="98"/>
        <item x="129"/>
        <item x="179"/>
        <item x="198"/>
        <item x="250"/>
        <item x="353"/>
        <item x="45"/>
        <item x="186"/>
        <item x="352"/>
        <item x="440"/>
        <item x="132"/>
        <item x="130"/>
        <item x="401"/>
        <item x="77"/>
        <item x="89"/>
        <item x="272"/>
        <item x="74"/>
        <item x="115"/>
        <item x="249"/>
        <item x="48"/>
        <item x="466"/>
        <item x="157"/>
        <item x="513"/>
        <item x="329"/>
        <item x="29"/>
        <item x="207"/>
        <item x="99"/>
        <item x="496"/>
        <item x="148"/>
        <item x="126"/>
        <item x="229"/>
        <item x="21"/>
        <item x="112"/>
        <item x="225"/>
        <item x="247"/>
        <item x="138"/>
        <item x="87"/>
        <item x="501"/>
        <item x="432"/>
        <item x="95"/>
        <item x="254"/>
        <item x="502"/>
        <item x="114"/>
        <item x="24"/>
        <item x="127"/>
        <item x="423"/>
        <item x="298"/>
        <item x="338"/>
        <item x="25"/>
        <item x="280"/>
        <item x="328"/>
        <item x="244"/>
        <item x="164"/>
        <item x="195"/>
        <item x="223"/>
        <item x="375"/>
        <item x="438"/>
        <item x="259"/>
        <item x="508"/>
        <item x="131"/>
        <item x="243"/>
        <item x="420"/>
        <item x="31"/>
        <item x="102"/>
        <item x="422"/>
        <item x="330"/>
        <item x="104"/>
        <item x="305"/>
        <item x="196"/>
        <item x="354"/>
        <item x="96"/>
        <item x="415"/>
        <item x="166"/>
        <item x="41"/>
        <item x="439"/>
        <item x="144"/>
        <item x="426"/>
        <item x="262"/>
        <item x="303"/>
        <item x="271"/>
        <item x="204"/>
        <item x="355"/>
        <item x="171"/>
        <item x="189"/>
        <item x="255"/>
        <item x="97"/>
        <item x="185"/>
        <item x="152"/>
        <item x="377"/>
        <item x="142"/>
        <item x="512"/>
        <item x="128"/>
        <item x="208"/>
        <item x="13"/>
        <item x="72"/>
        <item x="66"/>
        <item x="133"/>
        <item x="235"/>
        <item x="194"/>
        <item x="163"/>
        <item x="436"/>
        <item x="350"/>
        <item x="199"/>
        <item x="158"/>
        <item x="261"/>
        <item x="318"/>
        <item x="500"/>
        <item x="51"/>
        <item x="174"/>
        <item x="286"/>
        <item x="111"/>
        <item x="465"/>
        <item x="470"/>
        <item x="476"/>
        <item x="307"/>
        <item x="309"/>
        <item x="155"/>
        <item x="175"/>
        <item x="39"/>
        <item x="209"/>
        <item x="64"/>
        <item x="334"/>
        <item x="310"/>
        <item x="288"/>
        <item x="351"/>
        <item x="180"/>
        <item x="150"/>
        <item x="201"/>
        <item x="202"/>
        <item x="193"/>
        <item x="227"/>
        <item x="52"/>
        <item x="391"/>
        <item x="237"/>
        <item x="362"/>
        <item x="136"/>
        <item x="192"/>
        <item x="295"/>
        <item x="116"/>
        <item x="312"/>
        <item x="160"/>
        <item x="219"/>
        <item x="396"/>
        <item x="36"/>
        <item x="251"/>
        <item x="315"/>
        <item x="217"/>
        <item x="26"/>
        <item x="378"/>
        <item x="392"/>
        <item x="167"/>
        <item x="94"/>
        <item x="222"/>
        <item x="452"/>
        <item x="300"/>
        <item x="270"/>
        <item x="433"/>
        <item x="367"/>
        <item x="278"/>
        <item x="357"/>
        <item x="172"/>
        <item x="200"/>
        <item x="361"/>
        <item x="507"/>
        <item x="497"/>
        <item x="493"/>
        <item x="156"/>
        <item x="230"/>
        <item x="443"/>
        <item x="213"/>
        <item x="162"/>
        <item x="480"/>
        <item x="410"/>
        <item x="446"/>
        <item x="35"/>
        <item x="402"/>
        <item x="242"/>
        <item x="405"/>
        <item x="304"/>
        <item x="434"/>
        <item x="218"/>
        <item x="348"/>
        <item x="256"/>
        <item x="323"/>
        <item x="458"/>
        <item x="370"/>
        <item x="425"/>
        <item x="326"/>
        <item x="514"/>
        <item x="372"/>
        <item x="34"/>
        <item x="453"/>
        <item x="170"/>
        <item x="491"/>
        <item x="313"/>
        <item x="365"/>
        <item x="492"/>
        <item x="468"/>
        <item x="414"/>
        <item x="451"/>
        <item x="472"/>
        <item x="413"/>
        <item x="101"/>
        <item x="324"/>
        <item x="486"/>
        <item x="105"/>
        <item x="416"/>
        <item x="347"/>
        <item x="393"/>
        <item x="47"/>
        <item x="485"/>
        <item x="346"/>
        <item x="7"/>
        <item x="337"/>
        <item x="154"/>
        <item x="411"/>
        <item x="257"/>
        <item x="80"/>
        <item x="314"/>
        <item x="459"/>
        <item x="389"/>
        <item x="445"/>
        <item x="119"/>
        <item x="14"/>
        <item x="469"/>
        <item x="285"/>
        <item x="417"/>
        <item x="161"/>
        <item x="467"/>
        <item x="371"/>
        <item x="356"/>
        <item x="369"/>
        <item x="53"/>
        <item x="121"/>
        <item x="153"/>
        <item x="49"/>
        <item x="68"/>
        <item x="495"/>
        <item x="382"/>
        <item x="424"/>
        <item x="84"/>
        <item x="412"/>
        <item x="374"/>
        <item x="73"/>
        <item x="503"/>
        <item x="292"/>
        <item x="81"/>
        <item x="380"/>
        <item x="364"/>
        <item x="67"/>
        <item x="83"/>
        <item x="450"/>
        <item x="56"/>
        <item x="428"/>
        <item x="17"/>
        <item x="406"/>
        <item x="429"/>
        <item x="183"/>
        <item x="444"/>
        <item x="343"/>
        <item x="20"/>
        <item x="86"/>
        <item x="15"/>
        <item x="379"/>
        <item x="437"/>
        <item x="277"/>
        <item x="234"/>
        <item x="28"/>
        <item x="282"/>
        <item x="263"/>
        <item x="211"/>
        <item x="169"/>
        <item x="463"/>
        <item x="301"/>
        <item x="510"/>
        <item x="50"/>
        <item x="149"/>
        <item x="266"/>
        <item x="248"/>
        <item x="478"/>
        <item x="409"/>
        <item x="55"/>
        <item x="267"/>
        <item x="504"/>
        <item x="141"/>
        <item x="340"/>
        <item x="384"/>
        <item x="376"/>
        <item x="65"/>
        <item x="232"/>
        <item x="134"/>
        <item x="146"/>
        <item x="109"/>
        <item x="264"/>
        <item x="182"/>
        <item x="239"/>
        <item x="71"/>
        <item x="265"/>
        <item x="435"/>
        <item x="143"/>
        <item x="90"/>
        <item x="106"/>
        <item x="91"/>
        <item x="325"/>
        <item x="455"/>
        <item x="226"/>
        <item x="320"/>
        <item x="145"/>
        <item x="165"/>
        <item x="79"/>
        <item x="269"/>
        <item x="383"/>
        <item x="332"/>
        <item x="43"/>
        <item x="62"/>
        <item x="489"/>
        <item x="177"/>
        <item x="184"/>
        <item x="61"/>
        <item x="279"/>
        <item x="151"/>
        <item x="214"/>
        <item x="82"/>
        <item x="187"/>
        <item x="487"/>
        <item x="103"/>
        <item x="331"/>
        <item x="322"/>
        <item x="140"/>
        <item x="220"/>
        <item x="168"/>
        <item x="293"/>
        <item x="335"/>
        <item x="147"/>
        <item x="139"/>
        <item x="100"/>
        <item x="490"/>
        <item x="349"/>
        <item x="123"/>
        <item x="336"/>
        <item x="88"/>
        <item x="431"/>
        <item x="120"/>
        <item x="407"/>
        <item x="122"/>
        <item x="442"/>
        <item x="475"/>
        <item x="366"/>
        <item x="228"/>
        <item x="221"/>
        <item x="363"/>
        <item x="273"/>
        <item x="117"/>
        <item x="358"/>
        <item x="178"/>
        <item x="216"/>
        <item x="246"/>
        <item x="181"/>
        <item x="281"/>
        <item x="427"/>
        <item x="341"/>
        <item x="388"/>
        <item x="360"/>
        <item x="454"/>
        <item x="471"/>
        <item x="224"/>
        <item x="107"/>
        <item x="191"/>
        <item x="215"/>
        <item x="287"/>
        <item x="408"/>
        <item x="387"/>
        <item x="386"/>
        <item x="483"/>
        <item x="245"/>
        <item x="241"/>
        <item x="294"/>
        <item x="291"/>
        <item x="404"/>
        <item x="418"/>
        <item x="457"/>
        <item x="297"/>
        <item x="394"/>
        <item x="319"/>
        <item x="210"/>
        <item x="381"/>
        <item x="188"/>
        <item x="190"/>
        <item x="421"/>
        <item x="373"/>
        <item x="506"/>
        <item x="212"/>
        <item x="108"/>
        <item x="398"/>
        <item x="460"/>
        <item x="484"/>
        <item x="400"/>
        <item x="299"/>
        <item x="268"/>
        <item x="488"/>
        <item x="276"/>
        <item x="509"/>
        <item x="473"/>
        <item x="231"/>
        <item x="403"/>
        <item x="462"/>
        <item x="252"/>
        <item x="258"/>
        <item x="482"/>
        <item x="456"/>
        <item x="390"/>
        <item x="302"/>
        <item x="342"/>
        <item x="397"/>
        <item x="333"/>
        <item x="283"/>
        <item x="233"/>
        <item x="296"/>
        <item x="284"/>
        <item x="399"/>
        <item x="344"/>
        <item x="321"/>
        <item x="368"/>
        <item x="419"/>
        <item x="345"/>
        <item x="359"/>
        <item x="474"/>
        <item x="339"/>
        <item x="441"/>
        <item x="290"/>
        <item x="275"/>
        <item x="477"/>
        <item x="498"/>
        <item x="479"/>
        <item x="481"/>
        <item x="461"/>
        <item x="511"/>
        <item x="499"/>
        <item x="505"/>
        <item x="430"/>
        <item x="395"/>
        <item x="494"/>
        <item t="default"/>
      </items>
    </pivotField>
    <pivotField numFmtId="44" showAll="0"/>
    <pivotField numFmtId="44" showAll="0"/>
    <pivotField dataField="1" numFmtId="44" showAll="0"/>
    <pivotField numFmtId="14" showAll="0"/>
    <pivotField numFmtId="2" showAll="0" defaultSubtotal="0"/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Profit" fld="11" baseField="0" baseItem="0"/>
  </dataFields>
  <formats count="1">
    <format dxfId="2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I23:J59" firstHeaderRow="1" firstDataRow="1" firstDataCol="1"/>
  <pivotFields count="17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 defaultSubtotal="0"/>
    <pivotField numFmtId="1" showAll="0"/>
    <pivotField showAll="0"/>
    <pivotField showAll="0"/>
  </pivotFields>
  <rowFields count="2">
    <field x="0"/>
    <field x="2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B17:C34" firstHeaderRow="1" firstDataRow="1" firstDataCol="1"/>
  <pivotFields count="17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2" showAll="0" defaultSubtotal="0"/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Profit" fld="1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E5:F24" firstHeaderRow="1" firstDataRow="1" firstDataCol="1"/>
  <pivotFields count="17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2" showAll="0" defaultSubtotal="0"/>
    <pivotField numFmtId="1"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</pivotFields>
  <rowFields count="2">
    <field x="16"/>
    <field x="15"/>
  </rowFields>
  <rowItems count="19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 Sales" fld="9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9" firstHeaderRow="1" firstDataRow="1" firstDataCol="1"/>
  <pivotFields count="17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2" showAll="0" defaultSubtota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/>
    </i>
    <i>
      <x v="3"/>
    </i>
    <i>
      <x v="1"/>
    </i>
    <i t="grand">
      <x/>
    </i>
  </rowItems>
  <colItems count="1">
    <i/>
  </colItems>
  <dataFields count="1">
    <dataField name="Sum of Profit" fld="1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nancials" displayName="financials" ref="A1:Q701" totalsRowShown="0" headerRowDxfId="18" dataDxfId="17" headerRowCellStyle="Currency" dataCellStyle="Currency">
  <autoFilter ref="A1:Q701"/>
  <tableColumns count="17">
    <tableColumn id="1" name="Segment"/>
    <tableColumn id="2" name="Country"/>
    <tableColumn id="16" name="Product" dataDxfId="16" dataCellStyle="Currency"/>
    <tableColumn id="19" name="Discount Band" dataDxfId="15" dataCellStyle="Currency"/>
    <tableColumn id="6" name="Units Sold"/>
    <tableColumn id="7" name="Manufacturing Price" dataDxfId="14" dataCellStyle="Currency"/>
    <tableColumn id="8" name="Sale Price" dataDxfId="13" dataCellStyle="Currency"/>
    <tableColumn id="9" name="Gross Sales" dataDxfId="12" dataCellStyle="Currency"/>
    <tableColumn id="10" name="Discounts" dataDxfId="11" dataCellStyle="Currency"/>
    <tableColumn id="11" name=" Sales" dataDxfId="10" dataCellStyle="Currency"/>
    <tableColumn id="12" name="COGS" dataDxfId="9" dataCellStyle="Currency"/>
    <tableColumn id="13" name="Profit" dataDxfId="8" dataCellStyle="Currency"/>
    <tableColumn id="4" name="Date" dataDxfId="7" dataCellStyle="Currency"/>
    <tableColumn id="3" name="Quarter" dataDxfId="6" dataCellStyle="Currency">
      <calculatedColumnFormula>ROUNDUP(MONTH(M2)/3,0)</calculatedColumnFormula>
    </tableColumn>
    <tableColumn id="17" name="Month Number" dataDxfId="5" dataCellStyle="Currency"/>
    <tableColumn id="18" name="Month Name" dataDxfId="4" dataCellStyle="Currency"/>
    <tableColumn id="20" name="Year" dataDxfId="3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63"/>
  <sheetViews>
    <sheetView workbookViewId="0">
      <selection activeCell="M53" sqref="M53"/>
    </sheetView>
  </sheetViews>
  <sheetFormatPr defaultRowHeight="14.4" x14ac:dyDescent="0.3"/>
  <cols>
    <col min="1" max="1" width="14.88671875" bestFit="1" customWidth="1"/>
    <col min="2" max="2" width="12.109375" customWidth="1"/>
    <col min="3" max="3" width="12.109375" bestFit="1" customWidth="1"/>
    <col min="5" max="5" width="13.77734375" customWidth="1"/>
    <col min="6" max="6" width="12.109375" customWidth="1"/>
    <col min="9" max="9" width="17.44140625" customWidth="1"/>
    <col min="10" max="10" width="12.109375" customWidth="1"/>
    <col min="11" max="11" width="12" bestFit="1" customWidth="1"/>
    <col min="12" max="12" width="14.88671875" customWidth="1"/>
    <col min="13" max="15" width="12.109375" customWidth="1"/>
    <col min="16" max="42" width="4" customWidth="1"/>
    <col min="43" max="43" width="5" customWidth="1"/>
    <col min="44" max="46" width="4" customWidth="1"/>
    <col min="47" max="47" width="5" customWidth="1"/>
    <col min="48" max="51" width="4" customWidth="1"/>
    <col min="52" max="52" width="6" customWidth="1"/>
    <col min="53" max="61" width="4" customWidth="1"/>
    <col min="62" max="64" width="5" customWidth="1"/>
    <col min="65" max="66" width="4" customWidth="1"/>
    <col min="67" max="67" width="5" customWidth="1"/>
    <col min="68" max="71" width="4" customWidth="1"/>
    <col min="72" max="72" width="5" customWidth="1"/>
    <col min="73" max="73" width="4" customWidth="1"/>
    <col min="74" max="74" width="6" customWidth="1"/>
    <col min="75" max="78" width="4" customWidth="1"/>
    <col min="79" max="80" width="5" customWidth="1"/>
    <col min="81" max="82" width="4" customWidth="1"/>
    <col min="83" max="83" width="5" customWidth="1"/>
    <col min="84" max="84" width="4" customWidth="1"/>
    <col min="85" max="86" width="5" customWidth="1"/>
    <col min="87" max="90" width="4" customWidth="1"/>
    <col min="91" max="93" width="5" customWidth="1"/>
    <col min="94" max="96" width="4" customWidth="1"/>
    <col min="97" max="97" width="5" customWidth="1"/>
    <col min="98" max="99" width="4" customWidth="1"/>
    <col min="100" max="100" width="5" customWidth="1"/>
    <col min="101" max="101" width="4" customWidth="1"/>
    <col min="102" max="103" width="5" customWidth="1"/>
    <col min="104" max="105" width="4" customWidth="1"/>
    <col min="106" max="106" width="5" customWidth="1"/>
    <col min="107" max="107" width="4" customWidth="1"/>
    <col min="108" max="108" width="6" customWidth="1"/>
    <col min="109" max="109" width="4" customWidth="1"/>
    <col min="110" max="111" width="5" customWidth="1"/>
    <col min="112" max="116" width="4" customWidth="1"/>
    <col min="117" max="117" width="5" customWidth="1"/>
    <col min="118" max="118" width="4" customWidth="1"/>
    <col min="119" max="119" width="5" customWidth="1"/>
    <col min="120" max="121" width="4" customWidth="1"/>
    <col min="122" max="123" width="5" customWidth="1"/>
    <col min="124" max="124" width="6" customWidth="1"/>
    <col min="125" max="129" width="4" customWidth="1"/>
    <col min="130" max="130" width="5" customWidth="1"/>
    <col min="131" max="131" width="4" customWidth="1"/>
    <col min="132" max="133" width="5" customWidth="1"/>
    <col min="134" max="135" width="4" customWidth="1"/>
    <col min="136" max="136" width="5" customWidth="1"/>
    <col min="137" max="138" width="4" customWidth="1"/>
    <col min="139" max="139" width="5" customWidth="1"/>
    <col min="140" max="140" width="4" customWidth="1"/>
    <col min="141" max="141" width="6" customWidth="1"/>
    <col min="142" max="149" width="4" customWidth="1"/>
    <col min="150" max="150" width="6" customWidth="1"/>
    <col min="151" max="152" width="5" customWidth="1"/>
    <col min="153" max="153" width="4" customWidth="1"/>
    <col min="154" max="175" width="5" customWidth="1"/>
    <col min="176" max="176" width="7" customWidth="1"/>
    <col min="177" max="219" width="5" customWidth="1"/>
    <col min="220" max="220" width="7" customWidth="1"/>
    <col min="221" max="224" width="5" customWidth="1"/>
    <col min="225" max="225" width="7" customWidth="1"/>
    <col min="226" max="227" width="5" customWidth="1"/>
    <col min="228" max="229" width="7" customWidth="1"/>
    <col min="230" max="235" width="5" customWidth="1"/>
    <col min="236" max="236" width="7" customWidth="1"/>
    <col min="237" max="238" width="5" customWidth="1"/>
    <col min="239" max="239" width="7" customWidth="1"/>
    <col min="240" max="273" width="5" customWidth="1"/>
    <col min="274" max="275" width="7" customWidth="1"/>
    <col min="276" max="292" width="5" customWidth="1"/>
    <col min="293" max="293" width="7" customWidth="1"/>
    <col min="294" max="342" width="5" customWidth="1"/>
    <col min="343" max="343" width="7" customWidth="1"/>
    <col min="344" max="360" width="5" customWidth="1"/>
    <col min="361" max="361" width="7" customWidth="1"/>
    <col min="362" max="385" width="5" customWidth="1"/>
    <col min="386" max="386" width="7" customWidth="1"/>
    <col min="387" max="413" width="5" customWidth="1"/>
    <col min="414" max="414" width="7" customWidth="1"/>
    <col min="415" max="416" width="5" customWidth="1"/>
    <col min="417" max="417" width="7" customWidth="1"/>
    <col min="418" max="430" width="5" customWidth="1"/>
    <col min="431" max="431" width="7" customWidth="1"/>
    <col min="432" max="454" width="5" customWidth="1"/>
    <col min="455" max="455" width="7" customWidth="1"/>
    <col min="456" max="479" width="5" customWidth="1"/>
    <col min="480" max="480" width="6" customWidth="1"/>
    <col min="481" max="499" width="5" customWidth="1"/>
    <col min="500" max="503" width="7" customWidth="1"/>
    <col min="504" max="506" width="5" customWidth="1"/>
    <col min="507" max="507" width="7" customWidth="1"/>
    <col min="508" max="509" width="5" customWidth="1"/>
    <col min="510" max="510" width="7" customWidth="1"/>
    <col min="511" max="511" width="5" customWidth="1"/>
    <col min="512" max="513" width="7" customWidth="1"/>
    <col min="514" max="514" width="5" customWidth="1"/>
    <col min="515" max="515" width="7" customWidth="1"/>
    <col min="516" max="516" width="5" customWidth="1"/>
    <col min="517" max="517" width="7" customWidth="1"/>
    <col min="518" max="518" width="5" customWidth="1"/>
    <col min="519" max="520" width="7" customWidth="1"/>
    <col min="521" max="521" width="5" customWidth="1"/>
    <col min="522" max="522" width="7" customWidth="1"/>
    <col min="523" max="523" width="10.77734375" bestFit="1" customWidth="1"/>
  </cols>
  <sheetData>
    <row r="3" spans="1:6" x14ac:dyDescent="0.3">
      <c r="A3" s="9" t="s">
        <v>50</v>
      </c>
      <c r="B3" t="s">
        <v>53</v>
      </c>
    </row>
    <row r="4" spans="1:6" x14ac:dyDescent="0.3">
      <c r="A4" s="10" t="s">
        <v>10</v>
      </c>
      <c r="B4" s="11">
        <v>11388173.169999985</v>
      </c>
    </row>
    <row r="5" spans="1:6" x14ac:dyDescent="0.3">
      <c r="A5" s="10" t="s">
        <v>7</v>
      </c>
      <c r="B5" s="11">
        <v>4143168.5</v>
      </c>
      <c r="E5" s="9" t="s">
        <v>50</v>
      </c>
      <c r="F5" t="s">
        <v>52</v>
      </c>
    </row>
    <row r="6" spans="1:6" x14ac:dyDescent="0.3">
      <c r="A6" s="10" t="s">
        <v>11</v>
      </c>
      <c r="B6" s="11">
        <v>1316803.1400000001</v>
      </c>
      <c r="E6" s="10" t="s">
        <v>14</v>
      </c>
      <c r="F6" s="11">
        <v>26415255.509999998</v>
      </c>
    </row>
    <row r="7" spans="1:6" x14ac:dyDescent="0.3">
      <c r="A7" s="10" t="s">
        <v>8</v>
      </c>
      <c r="B7" s="11">
        <v>660103.07499999984</v>
      </c>
      <c r="E7" s="12" t="s">
        <v>29</v>
      </c>
      <c r="F7" s="11">
        <v>4484000.03</v>
      </c>
    </row>
    <row r="8" spans="1:6" x14ac:dyDescent="0.3">
      <c r="A8" s="10" t="s">
        <v>9</v>
      </c>
      <c r="B8" s="11">
        <v>-614545.625</v>
      </c>
      <c r="E8" s="12" t="s">
        <v>30</v>
      </c>
      <c r="F8" s="11">
        <v>9295611.0999999959</v>
      </c>
    </row>
    <row r="9" spans="1:6" x14ac:dyDescent="0.3">
      <c r="A9" s="10" t="s">
        <v>51</v>
      </c>
      <c r="B9" s="11">
        <v>16893702.259999983</v>
      </c>
      <c r="E9" s="12" t="s">
        <v>31</v>
      </c>
      <c r="F9" s="11">
        <v>7267203.2999999998</v>
      </c>
    </row>
    <row r="10" spans="1:6" x14ac:dyDescent="0.3">
      <c r="E10" s="12" t="s">
        <v>32</v>
      </c>
      <c r="F10" s="11">
        <v>5368441.08</v>
      </c>
    </row>
    <row r="11" spans="1:6" x14ac:dyDescent="0.3">
      <c r="E11" s="10" t="s">
        <v>15</v>
      </c>
      <c r="F11" s="11">
        <v>92311094.750000015</v>
      </c>
    </row>
    <row r="12" spans="1:6" x14ac:dyDescent="0.3">
      <c r="E12" s="12" t="s">
        <v>21</v>
      </c>
      <c r="F12" s="11">
        <v>6607761.6800000006</v>
      </c>
    </row>
    <row r="13" spans="1:6" x14ac:dyDescent="0.3">
      <c r="E13" s="12" t="s">
        <v>22</v>
      </c>
      <c r="F13" s="11">
        <v>7297531.3900000006</v>
      </c>
    </row>
    <row r="14" spans="1:6" x14ac:dyDescent="0.3">
      <c r="E14" s="12" t="s">
        <v>23</v>
      </c>
      <c r="F14" s="11">
        <v>5586859.8699999992</v>
      </c>
    </row>
    <row r="15" spans="1:6" x14ac:dyDescent="0.3">
      <c r="E15" s="12" t="s">
        <v>24</v>
      </c>
      <c r="F15" s="11">
        <v>6964775.0700000003</v>
      </c>
    </row>
    <row r="16" spans="1:6" x14ac:dyDescent="0.3">
      <c r="E16" s="12" t="s">
        <v>25</v>
      </c>
      <c r="F16" s="11">
        <v>6210211.0600000005</v>
      </c>
    </row>
    <row r="17" spans="2:15" x14ac:dyDescent="0.3">
      <c r="B17" s="9" t="s">
        <v>50</v>
      </c>
      <c r="C17" t="s">
        <v>53</v>
      </c>
      <c r="E17" s="12" t="s">
        <v>26</v>
      </c>
      <c r="F17" s="11">
        <v>9518893.8199999966</v>
      </c>
    </row>
    <row r="18" spans="2:15" x14ac:dyDescent="0.3">
      <c r="B18" s="13">
        <v>41518</v>
      </c>
      <c r="C18" s="11">
        <v>763603.03000000014</v>
      </c>
      <c r="E18" s="12" t="s">
        <v>27</v>
      </c>
      <c r="F18" s="11">
        <v>8102920.1800000016</v>
      </c>
    </row>
    <row r="19" spans="2:15" x14ac:dyDescent="0.3">
      <c r="B19" s="13">
        <v>41548</v>
      </c>
      <c r="C19" s="11">
        <v>1657795.0999999999</v>
      </c>
      <c r="E19" s="12" t="s">
        <v>28</v>
      </c>
      <c r="F19" s="11">
        <v>5864622.4199999999</v>
      </c>
    </row>
    <row r="20" spans="2:15" x14ac:dyDescent="0.3">
      <c r="B20" s="13">
        <v>41579</v>
      </c>
      <c r="C20" s="11">
        <v>765502.3</v>
      </c>
      <c r="E20" s="12" t="s">
        <v>29</v>
      </c>
      <c r="F20" s="11">
        <v>6398697.2400000002</v>
      </c>
    </row>
    <row r="21" spans="2:15" x14ac:dyDescent="0.3">
      <c r="B21" s="13">
        <v>41609</v>
      </c>
      <c r="C21" s="11">
        <v>691564.08000000007</v>
      </c>
      <c r="E21" s="12" t="s">
        <v>30</v>
      </c>
      <c r="F21" s="11">
        <v>12375819.919999994</v>
      </c>
    </row>
    <row r="22" spans="2:15" x14ac:dyDescent="0.3">
      <c r="B22" s="13">
        <v>41640</v>
      </c>
      <c r="C22" s="11">
        <v>814028.67999999993</v>
      </c>
      <c r="E22" s="12" t="s">
        <v>31</v>
      </c>
      <c r="F22" s="11">
        <v>5384214.2000000002</v>
      </c>
    </row>
    <row r="23" spans="2:15" x14ac:dyDescent="0.3">
      <c r="B23" s="13">
        <v>41671</v>
      </c>
      <c r="C23" s="11">
        <v>1148547.3899999999</v>
      </c>
      <c r="E23" s="12" t="s">
        <v>32</v>
      </c>
      <c r="F23" s="11">
        <v>11998787.900000002</v>
      </c>
      <c r="I23" s="9" t="s">
        <v>50</v>
      </c>
      <c r="J23" t="s">
        <v>52</v>
      </c>
    </row>
    <row r="24" spans="2:15" x14ac:dyDescent="0.3">
      <c r="B24" s="13">
        <v>41699</v>
      </c>
      <c r="C24" s="11">
        <v>669866.87</v>
      </c>
      <c r="E24" s="10" t="s">
        <v>51</v>
      </c>
      <c r="F24" s="11">
        <v>118726350.26000001</v>
      </c>
      <c r="I24" s="10" t="s">
        <v>11</v>
      </c>
      <c r="J24" s="11">
        <v>1800593.64</v>
      </c>
      <c r="L24" s="9" t="s">
        <v>50</v>
      </c>
      <c r="M24" t="s">
        <v>55</v>
      </c>
      <c r="N24" t="s">
        <v>53</v>
      </c>
    </row>
    <row r="25" spans="2:15" x14ac:dyDescent="0.3">
      <c r="B25" s="13">
        <v>41730</v>
      </c>
      <c r="C25" s="11">
        <v>929984.56999999983</v>
      </c>
      <c r="I25" s="12" t="s">
        <v>43</v>
      </c>
      <c r="J25" s="11">
        <v>317643</v>
      </c>
      <c r="L25" s="10" t="s">
        <v>16</v>
      </c>
      <c r="M25" s="11">
        <v>247428.5</v>
      </c>
      <c r="N25" s="17">
        <v>3529228.8850000002</v>
      </c>
      <c r="O25" s="14">
        <f>GETPIVOTDATA("Sum of Profit",$L$24,"Country","Canada")/GETPIVOTDATA("Sum of Profit",$L$24)*100</f>
        <v>20.890796053369062</v>
      </c>
    </row>
    <row r="26" spans="2:15" x14ac:dyDescent="0.3">
      <c r="B26" s="13">
        <v>41760</v>
      </c>
      <c r="C26" s="11">
        <v>828640.06</v>
      </c>
      <c r="I26" s="12" t="s">
        <v>38</v>
      </c>
      <c r="J26" s="11">
        <v>282838.67999999993</v>
      </c>
      <c r="L26" s="10" t="s">
        <v>18</v>
      </c>
      <c r="M26" s="11">
        <v>240931</v>
      </c>
      <c r="N26" s="17">
        <v>3781020.7800000007</v>
      </c>
      <c r="O26" s="14">
        <f>GETPIVOTDATA("Sum of Profit",$L$24,"Country","France")/GETPIVOTDATA("Sum of Profit",$L$24)*100</f>
        <v>22.381244334774966</v>
      </c>
    </row>
    <row r="27" spans="2:15" x14ac:dyDescent="0.3">
      <c r="B27" s="13">
        <v>41791</v>
      </c>
      <c r="C27" s="11">
        <v>1473753.8200000003</v>
      </c>
      <c r="I27" s="12" t="s">
        <v>39</v>
      </c>
      <c r="J27" s="11">
        <v>261844.56</v>
      </c>
      <c r="L27" s="10" t="s">
        <v>19</v>
      </c>
      <c r="M27" s="11">
        <v>201494</v>
      </c>
      <c r="N27" s="17">
        <v>3680388.8200000008</v>
      </c>
      <c r="O27" s="14">
        <f>GETPIVOTDATA("Sum of Profit",$L$24,"Country","Germany")/GETPIVOTDATA("Sum of Profit",$L$24)*100</f>
        <v>21.785566972576682</v>
      </c>
    </row>
    <row r="28" spans="2:15" x14ac:dyDescent="0.3">
      <c r="B28" s="13">
        <v>41821</v>
      </c>
      <c r="C28" s="11">
        <v>923865.67999999982</v>
      </c>
      <c r="I28" s="12" t="s">
        <v>40</v>
      </c>
      <c r="J28" s="11">
        <v>454514.39999999997</v>
      </c>
      <c r="L28" s="10" t="s">
        <v>20</v>
      </c>
      <c r="M28" s="11">
        <v>203325</v>
      </c>
      <c r="N28" s="17">
        <v>2907523.1100000003</v>
      </c>
      <c r="O28" s="14">
        <f>GETPIVOTDATA("Sum of Profit",$L$24,"Country","Mexico")/GETPIVOTDATA("Sum of Profit",$L$24)*100</f>
        <v>17.21069227604583</v>
      </c>
    </row>
    <row r="29" spans="2:15" x14ac:dyDescent="0.3">
      <c r="B29" s="13">
        <v>41852</v>
      </c>
      <c r="C29" s="11">
        <v>791066.41999999993</v>
      </c>
      <c r="I29" s="12" t="s">
        <v>41</v>
      </c>
      <c r="J29" s="11">
        <v>182924.03999999998</v>
      </c>
      <c r="L29" s="10" t="s">
        <v>17</v>
      </c>
      <c r="M29" s="11">
        <v>232627.5</v>
      </c>
      <c r="N29" s="17">
        <v>2995540.6649999991</v>
      </c>
      <c r="O29" s="14">
        <f>GETPIVOTDATA("Sum of Profit",$L$24,"Country","United States of America")/GETPIVOTDATA("Sum of Profit",$L$24)*100</f>
        <v>17.731700363233458</v>
      </c>
    </row>
    <row r="30" spans="2:15" x14ac:dyDescent="0.3">
      <c r="B30" s="13">
        <v>41883</v>
      </c>
      <c r="C30" s="11">
        <v>1023132.24</v>
      </c>
      <c r="I30" s="12" t="s">
        <v>42</v>
      </c>
      <c r="J30" s="11">
        <v>300828.95999999996</v>
      </c>
      <c r="L30" s="10" t="s">
        <v>51</v>
      </c>
      <c r="M30" s="11">
        <v>1125806</v>
      </c>
      <c r="N30" s="11">
        <v>16893702.260000002</v>
      </c>
    </row>
    <row r="31" spans="2:15" x14ac:dyDescent="0.3">
      <c r="B31" s="13">
        <v>41913</v>
      </c>
      <c r="C31" s="11">
        <v>1781985.9200000004</v>
      </c>
      <c r="I31" s="10" t="s">
        <v>9</v>
      </c>
      <c r="J31" s="11">
        <v>19611694.375</v>
      </c>
    </row>
    <row r="32" spans="2:15" x14ac:dyDescent="0.3">
      <c r="B32" s="13">
        <v>41944</v>
      </c>
      <c r="C32" s="11">
        <v>604600.19999999995</v>
      </c>
      <c r="I32" s="12" t="s">
        <v>43</v>
      </c>
      <c r="J32" s="11">
        <v>2643607.5</v>
      </c>
    </row>
    <row r="33" spans="2:14" x14ac:dyDescent="0.3">
      <c r="B33" s="13">
        <v>41974</v>
      </c>
      <c r="C33" s="11">
        <v>2025765.9000000008</v>
      </c>
      <c r="I33" s="12" t="s">
        <v>38</v>
      </c>
      <c r="J33" s="11">
        <v>3203708.125</v>
      </c>
    </row>
    <row r="34" spans="2:14" x14ac:dyDescent="0.3">
      <c r="B34" s="13" t="s">
        <v>51</v>
      </c>
      <c r="C34" s="11">
        <v>16893702.260000002</v>
      </c>
      <c r="I34" s="12" t="s">
        <v>39</v>
      </c>
      <c r="J34" s="11">
        <v>2614843.75</v>
      </c>
    </row>
    <row r="35" spans="2:14" x14ac:dyDescent="0.3">
      <c r="I35" s="12" t="s">
        <v>40</v>
      </c>
      <c r="J35" s="11">
        <v>5267860</v>
      </c>
    </row>
    <row r="36" spans="2:14" x14ac:dyDescent="0.3">
      <c r="I36" s="12" t="s">
        <v>41</v>
      </c>
      <c r="J36" s="11">
        <v>3581237.5</v>
      </c>
      <c r="L36" s="9" t="s">
        <v>50</v>
      </c>
      <c r="M36" t="s">
        <v>56</v>
      </c>
      <c r="N36" t="s">
        <v>57</v>
      </c>
    </row>
    <row r="37" spans="2:14" x14ac:dyDescent="0.3">
      <c r="I37" s="12" t="s">
        <v>42</v>
      </c>
      <c r="J37" s="11">
        <v>2300437.5</v>
      </c>
      <c r="L37" s="10" t="s">
        <v>43</v>
      </c>
      <c r="M37" s="11">
        <v>24440</v>
      </c>
      <c r="N37" s="11">
        <v>12096</v>
      </c>
    </row>
    <row r="38" spans="2:14" x14ac:dyDescent="0.3">
      <c r="I38" s="10" t="s">
        <v>10</v>
      </c>
      <c r="J38" s="11">
        <v>52504260.669999987</v>
      </c>
      <c r="L38" s="10" t="s">
        <v>38</v>
      </c>
      <c r="M38" s="11">
        <v>279</v>
      </c>
      <c r="N38" s="11">
        <v>10395</v>
      </c>
    </row>
    <row r="39" spans="2:14" x14ac:dyDescent="0.3">
      <c r="I39" s="12" t="s">
        <v>43</v>
      </c>
      <c r="J39" s="11">
        <v>9942899.1099999975</v>
      </c>
      <c r="L39" s="10" t="s">
        <v>39</v>
      </c>
      <c r="M39" s="11">
        <v>465</v>
      </c>
      <c r="N39" s="11">
        <v>10890</v>
      </c>
    </row>
    <row r="40" spans="2:14" x14ac:dyDescent="0.3">
      <c r="I40" s="12" t="s">
        <v>38</v>
      </c>
      <c r="J40" s="11">
        <v>6080944.0799999982</v>
      </c>
      <c r="L40" s="10" t="s">
        <v>40</v>
      </c>
      <c r="M40" s="11">
        <v>2020</v>
      </c>
      <c r="N40" s="11">
        <v>21852</v>
      </c>
    </row>
    <row r="41" spans="2:14" x14ac:dyDescent="0.3">
      <c r="I41" s="12" t="s">
        <v>39</v>
      </c>
      <c r="J41" s="11">
        <v>5548936.0199999996</v>
      </c>
      <c r="L41" s="10" t="s">
        <v>41</v>
      </c>
      <c r="M41" s="11">
        <v>13080</v>
      </c>
      <c r="N41" s="11">
        <v>12561</v>
      </c>
    </row>
    <row r="42" spans="2:14" x14ac:dyDescent="0.3">
      <c r="I42" s="12" t="s">
        <v>40</v>
      </c>
      <c r="J42" s="11">
        <v>14882230.699999994</v>
      </c>
      <c r="L42" s="10" t="s">
        <v>42</v>
      </c>
      <c r="M42" s="11">
        <v>27250</v>
      </c>
      <c r="N42" s="11">
        <v>15106</v>
      </c>
    </row>
    <row r="43" spans="2:14" x14ac:dyDescent="0.3">
      <c r="I43" s="12" t="s">
        <v>41</v>
      </c>
      <c r="J43" s="11">
        <v>7813422.0499999989</v>
      </c>
      <c r="L43" s="10" t="s">
        <v>51</v>
      </c>
      <c r="M43" s="11">
        <v>67534</v>
      </c>
      <c r="N43" s="11">
        <v>82900</v>
      </c>
    </row>
    <row r="44" spans="2:14" x14ac:dyDescent="0.3">
      <c r="I44" s="12" t="s">
        <v>42</v>
      </c>
      <c r="J44" s="11">
        <v>8235828.7099999972</v>
      </c>
    </row>
    <row r="45" spans="2:14" x14ac:dyDescent="0.3">
      <c r="I45" s="10" t="s">
        <v>8</v>
      </c>
      <c r="J45" s="11">
        <v>2381883.0750000002</v>
      </c>
    </row>
    <row r="46" spans="2:14" x14ac:dyDescent="0.3">
      <c r="I46" s="12" t="s">
        <v>43</v>
      </c>
      <c r="J46" s="11">
        <v>248685.45000000004</v>
      </c>
    </row>
    <row r="47" spans="2:14" x14ac:dyDescent="0.3">
      <c r="I47" s="12" t="s">
        <v>38</v>
      </c>
      <c r="J47" s="11">
        <v>337305</v>
      </c>
    </row>
    <row r="48" spans="2:14" x14ac:dyDescent="0.3">
      <c r="I48" s="12" t="s">
        <v>39</v>
      </c>
      <c r="J48" s="11">
        <v>290239.04999999993</v>
      </c>
      <c r="L48" s="9" t="s">
        <v>50</v>
      </c>
      <c r="M48" t="s">
        <v>53</v>
      </c>
    </row>
    <row r="49" spans="9:13" x14ac:dyDescent="0.3">
      <c r="I49" s="12" t="s">
        <v>40</v>
      </c>
      <c r="J49" s="11">
        <v>907729.35</v>
      </c>
      <c r="L49" s="10" t="s">
        <v>11</v>
      </c>
      <c r="M49" s="14">
        <v>1316803.1400000001</v>
      </c>
    </row>
    <row r="50" spans="9:13" x14ac:dyDescent="0.3">
      <c r="I50" s="12" t="s">
        <v>41</v>
      </c>
      <c r="J50" s="11">
        <v>264498.375</v>
      </c>
      <c r="L50" s="10" t="s">
        <v>9</v>
      </c>
      <c r="M50" s="14">
        <v>-614545.625</v>
      </c>
    </row>
    <row r="51" spans="9:13" x14ac:dyDescent="0.3">
      <c r="I51" s="12" t="s">
        <v>42</v>
      </c>
      <c r="J51" s="11">
        <v>333425.84999999998</v>
      </c>
      <c r="L51" s="10" t="s">
        <v>10</v>
      </c>
      <c r="M51" s="14">
        <v>11388173.169999985</v>
      </c>
    </row>
    <row r="52" spans="9:13" x14ac:dyDescent="0.3">
      <c r="I52" s="10" t="s">
        <v>7</v>
      </c>
      <c r="J52" s="11">
        <v>42427918.5</v>
      </c>
      <c r="L52" s="10" t="s">
        <v>8</v>
      </c>
      <c r="M52" s="14">
        <v>660103.07499999984</v>
      </c>
    </row>
    <row r="53" spans="9:13" x14ac:dyDescent="0.3">
      <c r="I53" s="12" t="s">
        <v>43</v>
      </c>
      <c r="J53" s="11">
        <v>4594281</v>
      </c>
      <c r="L53" s="10" t="s">
        <v>7</v>
      </c>
      <c r="M53" s="14">
        <v>4143168.5</v>
      </c>
    </row>
    <row r="54" spans="9:13" x14ac:dyDescent="0.3">
      <c r="I54" s="12" t="s">
        <v>38</v>
      </c>
      <c r="J54" s="11">
        <v>3910512</v>
      </c>
      <c r="L54" s="10" t="s">
        <v>51</v>
      </c>
      <c r="M54" s="14">
        <v>16893702.259999983</v>
      </c>
    </row>
    <row r="55" spans="9:13" x14ac:dyDescent="0.3">
      <c r="I55" s="12" t="s">
        <v>39</v>
      </c>
      <c r="J55" s="11">
        <v>6674938.5</v>
      </c>
    </row>
    <row r="56" spans="9:13" x14ac:dyDescent="0.3">
      <c r="I56" s="12" t="s">
        <v>40</v>
      </c>
      <c r="J56" s="11">
        <v>11498809.5</v>
      </c>
    </row>
    <row r="57" spans="9:13" x14ac:dyDescent="0.3">
      <c r="I57" s="12" t="s">
        <v>41</v>
      </c>
      <c r="J57" s="11">
        <v>6407977.5</v>
      </c>
      <c r="L57" s="9" t="s">
        <v>50</v>
      </c>
      <c r="M57" t="s">
        <v>58</v>
      </c>
    </row>
    <row r="58" spans="9:13" x14ac:dyDescent="0.3">
      <c r="I58" s="12" t="s">
        <v>42</v>
      </c>
      <c r="J58" s="11">
        <v>9341400</v>
      </c>
      <c r="L58" s="10" t="s">
        <v>11</v>
      </c>
      <c r="M58" s="14">
        <v>483790.5</v>
      </c>
    </row>
    <row r="59" spans="9:13" x14ac:dyDescent="0.3">
      <c r="I59" s="10" t="s">
        <v>51</v>
      </c>
      <c r="J59" s="11">
        <v>118726350.25999998</v>
      </c>
      <c r="L59" s="10" t="s">
        <v>9</v>
      </c>
      <c r="M59" s="14">
        <v>20226240</v>
      </c>
    </row>
    <row r="60" spans="9:13" x14ac:dyDescent="0.3">
      <c r="L60" s="10" t="s">
        <v>10</v>
      </c>
      <c r="M60" s="14">
        <v>41116087.5</v>
      </c>
    </row>
    <row r="61" spans="9:13" x14ac:dyDescent="0.3">
      <c r="L61" s="10" t="s">
        <v>8</v>
      </c>
      <c r="M61" s="14">
        <v>1721780</v>
      </c>
    </row>
    <row r="62" spans="9:13" x14ac:dyDescent="0.3">
      <c r="L62" s="10" t="s">
        <v>7</v>
      </c>
      <c r="M62" s="14">
        <v>38284750</v>
      </c>
    </row>
    <row r="63" spans="9:13" x14ac:dyDescent="0.3">
      <c r="L63" s="10" t="s">
        <v>51</v>
      </c>
      <c r="M63" s="14">
        <v>101832648</v>
      </c>
    </row>
  </sheetData>
  <pageMargins left="0.7" right="0.7" top="0.75" bottom="0.75" header="0.3" footer="0.3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"/>
  <sheetViews>
    <sheetView tabSelected="1" zoomScale="85" zoomScaleNormal="85" workbookViewId="0">
      <selection activeCell="A10" sqref="A10"/>
    </sheetView>
  </sheetViews>
  <sheetFormatPr defaultRowHeight="14.4" x14ac:dyDescent="0.3"/>
  <cols>
    <col min="1" max="1" width="15.5546875" bestFit="1" customWidth="1"/>
    <col min="2" max="2" width="22.33203125" bestFit="1" customWidth="1"/>
    <col min="3" max="3" width="12" style="3" bestFit="1" customWidth="1"/>
    <col min="4" max="4" width="17.88671875" bestFit="1" customWidth="1"/>
    <col min="5" max="5" width="12.5546875" style="1" bestFit="1" customWidth="1"/>
    <col min="6" max="6" width="23.33203125" style="1" bestFit="1" customWidth="1"/>
    <col min="7" max="7" width="13.44140625" style="1" bestFit="1" customWidth="1"/>
    <col min="8" max="8" width="14.6640625" style="1" bestFit="1" customWidth="1"/>
    <col min="9" max="9" width="13.44140625" style="1" bestFit="1" customWidth="1"/>
    <col min="10" max="10" width="14.33203125" style="1" bestFit="1" customWidth="1"/>
    <col min="11" max="12" width="12.6640625" bestFit="1" customWidth="1"/>
    <col min="13" max="13" width="9.77734375" style="4" bestFit="1" customWidth="1"/>
    <col min="14" max="14" width="17.6640625" style="16" bestFit="1" customWidth="1"/>
    <col min="15" max="15" width="16.88671875" bestFit="1" customWidth="1"/>
    <col min="16" max="16" width="16.88671875" style="2" bestFit="1" customWidth="1"/>
  </cols>
  <sheetData>
    <row r="1" spans="1:17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16" t="s">
        <v>54</v>
      </c>
      <c r="O1" s="8" t="s">
        <v>13</v>
      </c>
      <c r="P1" s="5" t="s">
        <v>49</v>
      </c>
      <c r="Q1" s="7" t="s">
        <v>0</v>
      </c>
    </row>
    <row r="2" spans="1:17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15">
        <f t="shared" ref="N2:N65" si="0">ROUNDUP(MONTH(M2)/3,0)</f>
        <v>1</v>
      </c>
      <c r="O2" s="8">
        <v>1</v>
      </c>
      <c r="P2" s="5" t="s">
        <v>21</v>
      </c>
      <c r="Q2" s="7" t="s">
        <v>15</v>
      </c>
    </row>
    <row r="3" spans="1:17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15">
        <f t="shared" si="0"/>
        <v>1</v>
      </c>
      <c r="O3" s="8">
        <v>1</v>
      </c>
      <c r="P3" s="5" t="s">
        <v>21</v>
      </c>
      <c r="Q3" s="7" t="s">
        <v>15</v>
      </c>
    </row>
    <row r="4" spans="1:17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15">
        <f t="shared" si="0"/>
        <v>2</v>
      </c>
      <c r="O4" s="8">
        <v>6</v>
      </c>
      <c r="P4" s="5" t="s">
        <v>26</v>
      </c>
      <c r="Q4" s="7" t="s">
        <v>15</v>
      </c>
    </row>
    <row r="5" spans="1:17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15">
        <f t="shared" si="0"/>
        <v>2</v>
      </c>
      <c r="O5" s="8">
        <v>6</v>
      </c>
      <c r="P5" s="5" t="s">
        <v>26</v>
      </c>
      <c r="Q5" s="7" t="s">
        <v>15</v>
      </c>
    </row>
    <row r="6" spans="1:17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15">
        <f t="shared" si="0"/>
        <v>2</v>
      </c>
      <c r="O6" s="8">
        <v>6</v>
      </c>
      <c r="P6" s="5" t="s">
        <v>26</v>
      </c>
      <c r="Q6" s="7" t="s">
        <v>15</v>
      </c>
    </row>
    <row r="7" spans="1:17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15">
        <f t="shared" si="0"/>
        <v>4</v>
      </c>
      <c r="O7" s="8">
        <v>12</v>
      </c>
      <c r="P7" s="5" t="s">
        <v>32</v>
      </c>
      <c r="Q7" s="7" t="s">
        <v>15</v>
      </c>
    </row>
    <row r="8" spans="1:17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15">
        <f t="shared" si="0"/>
        <v>1</v>
      </c>
      <c r="O8" s="8">
        <v>3</v>
      </c>
      <c r="P8" s="5" t="s">
        <v>23</v>
      </c>
      <c r="Q8" s="7" t="s">
        <v>15</v>
      </c>
    </row>
    <row r="9" spans="1:17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15">
        <f t="shared" si="0"/>
        <v>2</v>
      </c>
      <c r="O9" s="8">
        <v>6</v>
      </c>
      <c r="P9" s="5" t="s">
        <v>26</v>
      </c>
      <c r="Q9" s="7" t="s">
        <v>15</v>
      </c>
    </row>
    <row r="10" spans="1:17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15">
        <f t="shared" si="0"/>
        <v>2</v>
      </c>
      <c r="O10" s="8">
        <v>6</v>
      </c>
      <c r="P10" s="5" t="s">
        <v>26</v>
      </c>
      <c r="Q10" s="7" t="s">
        <v>15</v>
      </c>
    </row>
    <row r="11" spans="1:17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15">
        <f t="shared" si="0"/>
        <v>2</v>
      </c>
      <c r="O11" s="8">
        <v>6</v>
      </c>
      <c r="P11" s="5" t="s">
        <v>26</v>
      </c>
      <c r="Q11" s="7" t="s">
        <v>15</v>
      </c>
    </row>
    <row r="12" spans="1:17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15">
        <f t="shared" si="0"/>
        <v>2</v>
      </c>
      <c r="O12" s="8">
        <v>6</v>
      </c>
      <c r="P12" s="5" t="s">
        <v>26</v>
      </c>
      <c r="Q12" s="7" t="s">
        <v>15</v>
      </c>
    </row>
    <row r="13" spans="1:17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15">
        <f t="shared" si="0"/>
        <v>3</v>
      </c>
      <c r="O13" s="8">
        <v>7</v>
      </c>
      <c r="P13" s="5" t="s">
        <v>27</v>
      </c>
      <c r="Q13" s="7" t="s">
        <v>15</v>
      </c>
    </row>
    <row r="14" spans="1:17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15">
        <f t="shared" si="0"/>
        <v>3</v>
      </c>
      <c r="O14" s="8">
        <v>8</v>
      </c>
      <c r="P14" s="5" t="s">
        <v>28</v>
      </c>
      <c r="Q14" s="7" t="s">
        <v>15</v>
      </c>
    </row>
    <row r="15" spans="1:17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15">
        <f t="shared" si="0"/>
        <v>3</v>
      </c>
      <c r="O15" s="8">
        <v>9</v>
      </c>
      <c r="P15" s="5" t="s">
        <v>29</v>
      </c>
      <c r="Q15" s="7" t="s">
        <v>15</v>
      </c>
    </row>
    <row r="16" spans="1:17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15">
        <f t="shared" si="0"/>
        <v>4</v>
      </c>
      <c r="O16" s="8">
        <v>10</v>
      </c>
      <c r="P16" s="5" t="s">
        <v>30</v>
      </c>
      <c r="Q16" s="7" t="s">
        <v>14</v>
      </c>
    </row>
    <row r="17" spans="1:17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15">
        <f t="shared" si="0"/>
        <v>4</v>
      </c>
      <c r="O17" s="8">
        <v>12</v>
      </c>
      <c r="P17" s="5" t="s">
        <v>32</v>
      </c>
      <c r="Q17" s="7" t="s">
        <v>15</v>
      </c>
    </row>
    <row r="18" spans="1:17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15">
        <f t="shared" si="0"/>
        <v>1</v>
      </c>
      <c r="O18" s="8">
        <v>2</v>
      </c>
      <c r="P18" s="5" t="s">
        <v>22</v>
      </c>
      <c r="Q18" s="7" t="s">
        <v>15</v>
      </c>
    </row>
    <row r="19" spans="1:17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15">
        <f t="shared" si="0"/>
        <v>1</v>
      </c>
      <c r="O19" s="8">
        <v>2</v>
      </c>
      <c r="P19" s="5" t="s">
        <v>22</v>
      </c>
      <c r="Q19" s="7" t="s">
        <v>15</v>
      </c>
    </row>
    <row r="20" spans="1:17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15">
        <f t="shared" si="0"/>
        <v>2</v>
      </c>
      <c r="O20" s="8">
        <v>6</v>
      </c>
      <c r="P20" s="5" t="s">
        <v>26</v>
      </c>
      <c r="Q20" s="7" t="s">
        <v>15</v>
      </c>
    </row>
    <row r="21" spans="1:17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15">
        <f t="shared" si="0"/>
        <v>2</v>
      </c>
      <c r="O21" s="8">
        <v>6</v>
      </c>
      <c r="P21" s="5" t="s">
        <v>26</v>
      </c>
      <c r="Q21" s="7" t="s">
        <v>15</v>
      </c>
    </row>
    <row r="22" spans="1:17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15">
        <f t="shared" si="0"/>
        <v>3</v>
      </c>
      <c r="O22" s="8">
        <v>7</v>
      </c>
      <c r="P22" s="5" t="s">
        <v>27</v>
      </c>
      <c r="Q22" s="7" t="s">
        <v>15</v>
      </c>
    </row>
    <row r="23" spans="1:17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15">
        <f t="shared" si="0"/>
        <v>3</v>
      </c>
      <c r="O23" s="8">
        <v>8</v>
      </c>
      <c r="P23" s="5" t="s">
        <v>28</v>
      </c>
      <c r="Q23" s="7" t="s">
        <v>15</v>
      </c>
    </row>
    <row r="24" spans="1:17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15">
        <f t="shared" si="0"/>
        <v>3</v>
      </c>
      <c r="O24" s="8">
        <v>9</v>
      </c>
      <c r="P24" s="5" t="s">
        <v>29</v>
      </c>
      <c r="Q24" s="7" t="s">
        <v>14</v>
      </c>
    </row>
    <row r="25" spans="1:17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15">
        <f t="shared" si="0"/>
        <v>3</v>
      </c>
      <c r="O25" s="8">
        <v>9</v>
      </c>
      <c r="P25" s="5" t="s">
        <v>29</v>
      </c>
      <c r="Q25" s="7" t="s">
        <v>14</v>
      </c>
    </row>
    <row r="26" spans="1:17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15">
        <f t="shared" si="0"/>
        <v>3</v>
      </c>
      <c r="O26" s="8">
        <v>9</v>
      </c>
      <c r="P26" s="5" t="s">
        <v>29</v>
      </c>
      <c r="Q26" s="7" t="s">
        <v>15</v>
      </c>
    </row>
    <row r="27" spans="1:17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15">
        <f t="shared" si="0"/>
        <v>4</v>
      </c>
      <c r="O27" s="8">
        <v>10</v>
      </c>
      <c r="P27" s="5" t="s">
        <v>30</v>
      </c>
      <c r="Q27" s="7" t="s">
        <v>15</v>
      </c>
    </row>
    <row r="28" spans="1:17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15">
        <f t="shared" si="0"/>
        <v>4</v>
      </c>
      <c r="O28" s="8">
        <v>11</v>
      </c>
      <c r="P28" s="5" t="s">
        <v>31</v>
      </c>
      <c r="Q28" s="7" t="s">
        <v>14</v>
      </c>
    </row>
    <row r="29" spans="1:17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15">
        <f t="shared" si="0"/>
        <v>4</v>
      </c>
      <c r="O29" s="8">
        <v>11</v>
      </c>
      <c r="P29" s="5" t="s">
        <v>31</v>
      </c>
      <c r="Q29" s="7" t="s">
        <v>14</v>
      </c>
    </row>
    <row r="30" spans="1:17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15">
        <f t="shared" si="0"/>
        <v>4</v>
      </c>
      <c r="O30" s="8">
        <v>12</v>
      </c>
      <c r="P30" s="5" t="s">
        <v>32</v>
      </c>
      <c r="Q30" s="7" t="s">
        <v>14</v>
      </c>
    </row>
    <row r="31" spans="1:17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15">
        <f t="shared" si="0"/>
        <v>4</v>
      </c>
      <c r="O31" s="8">
        <v>12</v>
      </c>
      <c r="P31" s="5" t="s">
        <v>32</v>
      </c>
      <c r="Q31" s="7" t="s">
        <v>15</v>
      </c>
    </row>
    <row r="32" spans="1:17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15">
        <f t="shared" si="0"/>
        <v>4</v>
      </c>
      <c r="O32" s="8">
        <v>12</v>
      </c>
      <c r="P32" s="5" t="s">
        <v>32</v>
      </c>
      <c r="Q32" s="7" t="s">
        <v>15</v>
      </c>
    </row>
    <row r="33" spans="1:17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15">
        <f t="shared" si="0"/>
        <v>1</v>
      </c>
      <c r="O33" s="8">
        <v>1</v>
      </c>
      <c r="P33" s="5" t="s">
        <v>21</v>
      </c>
      <c r="Q33" s="7" t="s">
        <v>15</v>
      </c>
    </row>
    <row r="34" spans="1:17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15">
        <f t="shared" si="0"/>
        <v>1</v>
      </c>
      <c r="O34" s="8">
        <v>2</v>
      </c>
      <c r="P34" s="5" t="s">
        <v>22</v>
      </c>
      <c r="Q34" s="7" t="s">
        <v>15</v>
      </c>
    </row>
    <row r="35" spans="1:17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15">
        <f t="shared" si="0"/>
        <v>1</v>
      </c>
      <c r="O35" s="8">
        <v>3</v>
      </c>
      <c r="P35" s="5" t="s">
        <v>23</v>
      </c>
      <c r="Q35" s="7" t="s">
        <v>15</v>
      </c>
    </row>
    <row r="36" spans="1:17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15">
        <f t="shared" si="0"/>
        <v>2</v>
      </c>
      <c r="O36" s="8">
        <v>6</v>
      </c>
      <c r="P36" s="5" t="s">
        <v>26</v>
      </c>
      <c r="Q36" s="7" t="s">
        <v>15</v>
      </c>
    </row>
    <row r="37" spans="1:17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15">
        <f t="shared" si="0"/>
        <v>2</v>
      </c>
      <c r="O37" s="8">
        <v>6</v>
      </c>
      <c r="P37" s="5" t="s">
        <v>26</v>
      </c>
      <c r="Q37" s="7" t="s">
        <v>15</v>
      </c>
    </row>
    <row r="38" spans="1:17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15">
        <f t="shared" si="0"/>
        <v>3</v>
      </c>
      <c r="O38" s="8">
        <v>8</v>
      </c>
      <c r="P38" s="5" t="s">
        <v>28</v>
      </c>
      <c r="Q38" s="7" t="s">
        <v>15</v>
      </c>
    </row>
    <row r="39" spans="1:17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15">
        <f t="shared" si="0"/>
        <v>4</v>
      </c>
      <c r="O39" s="8">
        <v>10</v>
      </c>
      <c r="P39" s="5" t="s">
        <v>30</v>
      </c>
      <c r="Q39" s="7" t="s">
        <v>14</v>
      </c>
    </row>
    <row r="40" spans="1:17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15">
        <f t="shared" si="0"/>
        <v>1</v>
      </c>
      <c r="O40" s="8">
        <v>2</v>
      </c>
      <c r="P40" s="5" t="s">
        <v>22</v>
      </c>
      <c r="Q40" s="7" t="s">
        <v>15</v>
      </c>
    </row>
    <row r="41" spans="1:17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15">
        <f t="shared" si="0"/>
        <v>2</v>
      </c>
      <c r="O41" s="8">
        <v>4</v>
      </c>
      <c r="P41" s="5" t="s">
        <v>24</v>
      </c>
      <c r="Q41" s="7" t="s">
        <v>15</v>
      </c>
    </row>
    <row r="42" spans="1:17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15">
        <f t="shared" si="0"/>
        <v>2</v>
      </c>
      <c r="O42" s="8">
        <v>6</v>
      </c>
      <c r="P42" s="5" t="s">
        <v>26</v>
      </c>
      <c r="Q42" s="7" t="s">
        <v>15</v>
      </c>
    </row>
    <row r="43" spans="1:17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15">
        <f t="shared" si="0"/>
        <v>2</v>
      </c>
      <c r="O43" s="8">
        <v>6</v>
      </c>
      <c r="P43" s="5" t="s">
        <v>26</v>
      </c>
      <c r="Q43" s="7" t="s">
        <v>15</v>
      </c>
    </row>
    <row r="44" spans="1:17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15">
        <f t="shared" si="0"/>
        <v>3</v>
      </c>
      <c r="O44" s="8">
        <v>9</v>
      </c>
      <c r="P44" s="5" t="s">
        <v>29</v>
      </c>
      <c r="Q44" s="7" t="s">
        <v>14</v>
      </c>
    </row>
    <row r="45" spans="1:17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15">
        <f t="shared" si="0"/>
        <v>3</v>
      </c>
      <c r="O45" s="8">
        <v>9</v>
      </c>
      <c r="P45" s="5" t="s">
        <v>29</v>
      </c>
      <c r="Q45" s="7" t="s">
        <v>15</v>
      </c>
    </row>
    <row r="46" spans="1:17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15">
        <f t="shared" si="0"/>
        <v>4</v>
      </c>
      <c r="O46" s="8">
        <v>12</v>
      </c>
      <c r="P46" s="5" t="s">
        <v>32</v>
      </c>
      <c r="Q46" s="7" t="s">
        <v>15</v>
      </c>
    </row>
    <row r="47" spans="1:17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15">
        <f t="shared" si="0"/>
        <v>1</v>
      </c>
      <c r="O47" s="8">
        <v>2</v>
      </c>
      <c r="P47" s="5" t="s">
        <v>22</v>
      </c>
      <c r="Q47" s="7" t="s">
        <v>15</v>
      </c>
    </row>
    <row r="48" spans="1:17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15">
        <f t="shared" si="0"/>
        <v>2</v>
      </c>
      <c r="O48" s="8">
        <v>4</v>
      </c>
      <c r="P48" s="5" t="s">
        <v>24</v>
      </c>
      <c r="Q48" s="7" t="s">
        <v>15</v>
      </c>
    </row>
    <row r="49" spans="1:17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15">
        <f t="shared" si="0"/>
        <v>2</v>
      </c>
      <c r="O49" s="8">
        <v>4</v>
      </c>
      <c r="P49" s="5" t="s">
        <v>24</v>
      </c>
      <c r="Q49" s="7" t="s">
        <v>15</v>
      </c>
    </row>
    <row r="50" spans="1:17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15">
        <f t="shared" si="0"/>
        <v>2</v>
      </c>
      <c r="O50" s="8">
        <v>6</v>
      </c>
      <c r="P50" s="5" t="s">
        <v>26</v>
      </c>
      <c r="Q50" s="7" t="s">
        <v>15</v>
      </c>
    </row>
    <row r="51" spans="1:17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15">
        <f t="shared" si="0"/>
        <v>3</v>
      </c>
      <c r="O51" s="8">
        <v>7</v>
      </c>
      <c r="P51" s="5" t="s">
        <v>27</v>
      </c>
      <c r="Q51" s="7" t="s">
        <v>15</v>
      </c>
    </row>
    <row r="52" spans="1:17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15">
        <f t="shared" si="0"/>
        <v>3</v>
      </c>
      <c r="O52" s="8">
        <v>8</v>
      </c>
      <c r="P52" s="5" t="s">
        <v>28</v>
      </c>
      <c r="Q52" s="7" t="s">
        <v>15</v>
      </c>
    </row>
    <row r="53" spans="1:17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15">
        <f t="shared" si="0"/>
        <v>4</v>
      </c>
      <c r="O53" s="8">
        <v>10</v>
      </c>
      <c r="P53" s="5" t="s">
        <v>30</v>
      </c>
      <c r="Q53" s="7" t="s">
        <v>15</v>
      </c>
    </row>
    <row r="54" spans="1:17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15">
        <f t="shared" si="0"/>
        <v>4</v>
      </c>
      <c r="O54" s="8">
        <v>12</v>
      </c>
      <c r="P54" s="5" t="s">
        <v>32</v>
      </c>
      <c r="Q54" s="7" t="s">
        <v>15</v>
      </c>
    </row>
    <row r="55" spans="1:17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15">
        <f t="shared" si="0"/>
        <v>1</v>
      </c>
      <c r="O55" s="8">
        <v>1</v>
      </c>
      <c r="P55" s="5" t="s">
        <v>21</v>
      </c>
      <c r="Q55" s="7" t="s">
        <v>15</v>
      </c>
    </row>
    <row r="56" spans="1:17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15">
        <f t="shared" si="0"/>
        <v>1</v>
      </c>
      <c r="O56" s="8">
        <v>2</v>
      </c>
      <c r="P56" s="5" t="s">
        <v>22</v>
      </c>
      <c r="Q56" s="7" t="s">
        <v>15</v>
      </c>
    </row>
    <row r="57" spans="1:17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15">
        <f t="shared" si="0"/>
        <v>2</v>
      </c>
      <c r="O57" s="8">
        <v>5</v>
      </c>
      <c r="P57" s="5" t="s">
        <v>25</v>
      </c>
      <c r="Q57" s="7" t="s">
        <v>15</v>
      </c>
    </row>
    <row r="58" spans="1:17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15">
        <f t="shared" si="0"/>
        <v>4</v>
      </c>
      <c r="O58" s="8">
        <v>11</v>
      </c>
      <c r="P58" s="5" t="s">
        <v>31</v>
      </c>
      <c r="Q58" s="7" t="s">
        <v>15</v>
      </c>
    </row>
    <row r="59" spans="1:17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15">
        <f t="shared" si="0"/>
        <v>1</v>
      </c>
      <c r="O59" s="8">
        <v>3</v>
      </c>
      <c r="P59" s="5" t="s">
        <v>23</v>
      </c>
      <c r="Q59" s="7" t="s">
        <v>15</v>
      </c>
    </row>
    <row r="60" spans="1:17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15">
        <f t="shared" si="0"/>
        <v>1</v>
      </c>
      <c r="O60" s="8">
        <v>2</v>
      </c>
      <c r="P60" s="5" t="s">
        <v>22</v>
      </c>
      <c r="Q60" s="7" t="s">
        <v>15</v>
      </c>
    </row>
    <row r="61" spans="1:17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15">
        <f t="shared" si="0"/>
        <v>1</v>
      </c>
      <c r="O61" s="8">
        <v>3</v>
      </c>
      <c r="P61" s="5" t="s">
        <v>23</v>
      </c>
      <c r="Q61" s="7" t="s">
        <v>15</v>
      </c>
    </row>
    <row r="62" spans="1:17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15">
        <f t="shared" si="0"/>
        <v>3</v>
      </c>
      <c r="O62" s="8">
        <v>7</v>
      </c>
      <c r="P62" s="5" t="s">
        <v>27</v>
      </c>
      <c r="Q62" s="7" t="s">
        <v>15</v>
      </c>
    </row>
    <row r="63" spans="1:17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15">
        <f t="shared" si="0"/>
        <v>3</v>
      </c>
      <c r="O63" s="8">
        <v>9</v>
      </c>
      <c r="P63" s="5" t="s">
        <v>29</v>
      </c>
      <c r="Q63" s="7" t="s">
        <v>15</v>
      </c>
    </row>
    <row r="64" spans="1:17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15">
        <f t="shared" si="0"/>
        <v>3</v>
      </c>
      <c r="O64" s="8">
        <v>9</v>
      </c>
      <c r="P64" s="5" t="s">
        <v>29</v>
      </c>
      <c r="Q64" s="7" t="s">
        <v>14</v>
      </c>
    </row>
    <row r="65" spans="1:17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15">
        <f t="shared" si="0"/>
        <v>3</v>
      </c>
      <c r="O65" s="8">
        <v>9</v>
      </c>
      <c r="P65" s="5" t="s">
        <v>29</v>
      </c>
      <c r="Q65" s="7" t="s">
        <v>15</v>
      </c>
    </row>
    <row r="66" spans="1:17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15">
        <f t="shared" ref="N66:N129" si="1">ROUNDUP(MONTH(M66)/3,0)</f>
        <v>4</v>
      </c>
      <c r="O66" s="8">
        <v>10</v>
      </c>
      <c r="P66" s="5" t="s">
        <v>30</v>
      </c>
      <c r="Q66" s="7" t="s">
        <v>14</v>
      </c>
    </row>
    <row r="67" spans="1:17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15">
        <f t="shared" si="1"/>
        <v>4</v>
      </c>
      <c r="O67" s="8">
        <v>10</v>
      </c>
      <c r="P67" s="5" t="s">
        <v>30</v>
      </c>
      <c r="Q67" s="7" t="s">
        <v>14</v>
      </c>
    </row>
    <row r="68" spans="1:17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15">
        <f t="shared" si="1"/>
        <v>4</v>
      </c>
      <c r="O68" s="8">
        <v>10</v>
      </c>
      <c r="P68" s="5" t="s">
        <v>30</v>
      </c>
      <c r="Q68" s="7" t="s">
        <v>15</v>
      </c>
    </row>
    <row r="69" spans="1:17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15">
        <f t="shared" si="1"/>
        <v>4</v>
      </c>
      <c r="O69" s="8">
        <v>12</v>
      </c>
      <c r="P69" s="5" t="s">
        <v>32</v>
      </c>
      <c r="Q69" s="7" t="s">
        <v>15</v>
      </c>
    </row>
    <row r="70" spans="1:17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15">
        <f t="shared" si="1"/>
        <v>1</v>
      </c>
      <c r="O70" s="8">
        <v>3</v>
      </c>
      <c r="P70" s="5" t="s">
        <v>23</v>
      </c>
      <c r="Q70" s="7" t="s">
        <v>15</v>
      </c>
    </row>
    <row r="71" spans="1:17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15">
        <f t="shared" si="1"/>
        <v>2</v>
      </c>
      <c r="O71" s="8">
        <v>4</v>
      </c>
      <c r="P71" s="5" t="s">
        <v>24</v>
      </c>
      <c r="Q71" s="7" t="s">
        <v>15</v>
      </c>
    </row>
    <row r="72" spans="1:17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15">
        <f t="shared" si="1"/>
        <v>3</v>
      </c>
      <c r="O72" s="8">
        <v>7</v>
      </c>
      <c r="P72" s="5" t="s">
        <v>27</v>
      </c>
      <c r="Q72" s="7" t="s">
        <v>15</v>
      </c>
    </row>
    <row r="73" spans="1:17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15">
        <f t="shared" si="1"/>
        <v>3</v>
      </c>
      <c r="O73" s="8">
        <v>8</v>
      </c>
      <c r="P73" s="5" t="s">
        <v>28</v>
      </c>
      <c r="Q73" s="7" t="s">
        <v>15</v>
      </c>
    </row>
    <row r="74" spans="1:17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15">
        <f t="shared" si="1"/>
        <v>3</v>
      </c>
      <c r="O74" s="8">
        <v>9</v>
      </c>
      <c r="P74" s="5" t="s">
        <v>29</v>
      </c>
      <c r="Q74" s="7" t="s">
        <v>14</v>
      </c>
    </row>
    <row r="75" spans="1:17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15">
        <f t="shared" si="1"/>
        <v>4</v>
      </c>
      <c r="O75" s="8">
        <v>10</v>
      </c>
      <c r="P75" s="5" t="s">
        <v>30</v>
      </c>
      <c r="Q75" s="7" t="s">
        <v>14</v>
      </c>
    </row>
    <row r="76" spans="1:17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15">
        <f t="shared" si="1"/>
        <v>1</v>
      </c>
      <c r="O76" s="8">
        <v>2</v>
      </c>
      <c r="P76" s="5" t="s">
        <v>22</v>
      </c>
      <c r="Q76" s="7" t="s">
        <v>15</v>
      </c>
    </row>
    <row r="77" spans="1:17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15">
        <f t="shared" si="1"/>
        <v>2</v>
      </c>
      <c r="O77" s="8">
        <v>4</v>
      </c>
      <c r="P77" s="5" t="s">
        <v>24</v>
      </c>
      <c r="Q77" s="7" t="s">
        <v>15</v>
      </c>
    </row>
    <row r="78" spans="1:17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15">
        <f t="shared" si="1"/>
        <v>2</v>
      </c>
      <c r="O78" s="8">
        <v>6</v>
      </c>
      <c r="P78" s="5" t="s">
        <v>26</v>
      </c>
      <c r="Q78" s="7" t="s">
        <v>15</v>
      </c>
    </row>
    <row r="79" spans="1:17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15">
        <f t="shared" si="1"/>
        <v>2</v>
      </c>
      <c r="O79" s="8">
        <v>6</v>
      </c>
      <c r="P79" s="5" t="s">
        <v>26</v>
      </c>
      <c r="Q79" s="7" t="s">
        <v>15</v>
      </c>
    </row>
    <row r="80" spans="1:17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15">
        <f t="shared" si="1"/>
        <v>3</v>
      </c>
      <c r="O80" s="8">
        <v>7</v>
      </c>
      <c r="P80" s="5" t="s">
        <v>27</v>
      </c>
      <c r="Q80" s="7" t="s">
        <v>15</v>
      </c>
    </row>
    <row r="81" spans="1:17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15">
        <f t="shared" si="1"/>
        <v>3</v>
      </c>
      <c r="O81" s="8">
        <v>9</v>
      </c>
      <c r="P81" s="5" t="s">
        <v>29</v>
      </c>
      <c r="Q81" s="7" t="s">
        <v>15</v>
      </c>
    </row>
    <row r="82" spans="1:17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15">
        <f t="shared" si="1"/>
        <v>4</v>
      </c>
      <c r="O82" s="8">
        <v>10</v>
      </c>
      <c r="P82" s="5" t="s">
        <v>30</v>
      </c>
      <c r="Q82" s="7" t="s">
        <v>14</v>
      </c>
    </row>
    <row r="83" spans="1:17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15">
        <f t="shared" si="1"/>
        <v>4</v>
      </c>
      <c r="O83" s="8">
        <v>11</v>
      </c>
      <c r="P83" s="5" t="s">
        <v>31</v>
      </c>
      <c r="Q83" s="7" t="s">
        <v>15</v>
      </c>
    </row>
    <row r="84" spans="1:17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15">
        <f t="shared" si="1"/>
        <v>4</v>
      </c>
      <c r="O84" s="8">
        <v>12</v>
      </c>
      <c r="P84" s="5" t="s">
        <v>32</v>
      </c>
      <c r="Q84" s="7" t="s">
        <v>15</v>
      </c>
    </row>
    <row r="85" spans="1:17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15">
        <f t="shared" si="1"/>
        <v>2</v>
      </c>
      <c r="O85" s="8">
        <v>4</v>
      </c>
      <c r="P85" s="5" t="s">
        <v>24</v>
      </c>
      <c r="Q85" s="7" t="s">
        <v>15</v>
      </c>
    </row>
    <row r="86" spans="1:17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15">
        <f t="shared" si="1"/>
        <v>2</v>
      </c>
      <c r="O86" s="8">
        <v>5</v>
      </c>
      <c r="P86" s="5" t="s">
        <v>25</v>
      </c>
      <c r="Q86" s="7" t="s">
        <v>15</v>
      </c>
    </row>
    <row r="87" spans="1:17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15">
        <f t="shared" si="1"/>
        <v>3</v>
      </c>
      <c r="O87" s="8">
        <v>8</v>
      </c>
      <c r="P87" s="5" t="s">
        <v>28</v>
      </c>
      <c r="Q87" s="7" t="s">
        <v>15</v>
      </c>
    </row>
    <row r="88" spans="1:17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15">
        <f t="shared" si="1"/>
        <v>4</v>
      </c>
      <c r="O88" s="8">
        <v>10</v>
      </c>
      <c r="P88" s="5" t="s">
        <v>30</v>
      </c>
      <c r="Q88" s="7" t="s">
        <v>14</v>
      </c>
    </row>
    <row r="89" spans="1:17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15">
        <f t="shared" si="1"/>
        <v>4</v>
      </c>
      <c r="O89" s="8">
        <v>11</v>
      </c>
      <c r="P89" s="5" t="s">
        <v>31</v>
      </c>
      <c r="Q89" s="7" t="s">
        <v>14</v>
      </c>
    </row>
    <row r="90" spans="1:17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15">
        <f t="shared" si="1"/>
        <v>1</v>
      </c>
      <c r="O90" s="8">
        <v>3</v>
      </c>
      <c r="P90" s="5" t="s">
        <v>23</v>
      </c>
      <c r="Q90" s="7" t="s">
        <v>15</v>
      </c>
    </row>
    <row r="91" spans="1:17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15">
        <f t="shared" si="1"/>
        <v>2</v>
      </c>
      <c r="O91" s="8">
        <v>4</v>
      </c>
      <c r="P91" s="5" t="s">
        <v>24</v>
      </c>
      <c r="Q91" s="7" t="s">
        <v>15</v>
      </c>
    </row>
    <row r="92" spans="1:17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15">
        <f t="shared" si="1"/>
        <v>2</v>
      </c>
      <c r="O92" s="8">
        <v>6</v>
      </c>
      <c r="P92" s="5" t="s">
        <v>26</v>
      </c>
      <c r="Q92" s="7" t="s">
        <v>15</v>
      </c>
    </row>
    <row r="93" spans="1:17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15">
        <f t="shared" si="1"/>
        <v>2</v>
      </c>
      <c r="O93" s="8">
        <v>6</v>
      </c>
      <c r="P93" s="5" t="s">
        <v>26</v>
      </c>
      <c r="Q93" s="7" t="s">
        <v>15</v>
      </c>
    </row>
    <row r="94" spans="1:17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15">
        <f t="shared" si="1"/>
        <v>3</v>
      </c>
      <c r="O94" s="8">
        <v>9</v>
      </c>
      <c r="P94" s="5" t="s">
        <v>29</v>
      </c>
      <c r="Q94" s="7" t="s">
        <v>15</v>
      </c>
    </row>
    <row r="95" spans="1:17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15">
        <f t="shared" si="1"/>
        <v>4</v>
      </c>
      <c r="O95" s="8">
        <v>10</v>
      </c>
      <c r="P95" s="5" t="s">
        <v>30</v>
      </c>
      <c r="Q95" s="7" t="s">
        <v>14</v>
      </c>
    </row>
    <row r="96" spans="1:17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15">
        <f t="shared" si="1"/>
        <v>4</v>
      </c>
      <c r="O96" s="8">
        <v>10</v>
      </c>
      <c r="P96" s="5" t="s">
        <v>30</v>
      </c>
      <c r="Q96" s="7" t="s">
        <v>15</v>
      </c>
    </row>
    <row r="97" spans="1:17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15">
        <f t="shared" si="1"/>
        <v>4</v>
      </c>
      <c r="O97" s="8">
        <v>11</v>
      </c>
      <c r="P97" s="5" t="s">
        <v>31</v>
      </c>
      <c r="Q97" s="7" t="s">
        <v>15</v>
      </c>
    </row>
    <row r="98" spans="1:17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15">
        <f t="shared" si="1"/>
        <v>3</v>
      </c>
      <c r="O98" s="8">
        <v>9</v>
      </c>
      <c r="P98" s="5" t="s">
        <v>29</v>
      </c>
      <c r="Q98" s="7" t="s">
        <v>14</v>
      </c>
    </row>
    <row r="99" spans="1:17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15">
        <f t="shared" si="1"/>
        <v>4</v>
      </c>
      <c r="O99" s="8">
        <v>11</v>
      </c>
      <c r="P99" s="5" t="s">
        <v>31</v>
      </c>
      <c r="Q99" s="7" t="s">
        <v>14</v>
      </c>
    </row>
    <row r="100" spans="1:17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15">
        <f t="shared" si="1"/>
        <v>2</v>
      </c>
      <c r="O100" s="8">
        <v>4</v>
      </c>
      <c r="P100" s="5" t="s">
        <v>24</v>
      </c>
      <c r="Q100" s="7" t="s">
        <v>15</v>
      </c>
    </row>
    <row r="101" spans="1:17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15">
        <f t="shared" si="1"/>
        <v>4</v>
      </c>
      <c r="O101" s="8">
        <v>10</v>
      </c>
      <c r="P101" s="5" t="s">
        <v>30</v>
      </c>
      <c r="Q101" s="7" t="s">
        <v>15</v>
      </c>
    </row>
    <row r="102" spans="1:17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15">
        <f t="shared" si="1"/>
        <v>4</v>
      </c>
      <c r="O102" s="8">
        <v>10</v>
      </c>
      <c r="P102" s="5" t="s">
        <v>30</v>
      </c>
      <c r="Q102" s="7" t="s">
        <v>14</v>
      </c>
    </row>
    <row r="103" spans="1:17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15">
        <f t="shared" si="1"/>
        <v>4</v>
      </c>
      <c r="O103" s="8">
        <v>11</v>
      </c>
      <c r="P103" s="5" t="s">
        <v>31</v>
      </c>
      <c r="Q103" s="7" t="s">
        <v>14</v>
      </c>
    </row>
    <row r="104" spans="1:17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15">
        <f t="shared" si="1"/>
        <v>4</v>
      </c>
      <c r="O104" s="8">
        <v>12</v>
      </c>
      <c r="P104" s="5" t="s">
        <v>32</v>
      </c>
      <c r="Q104" s="7" t="s">
        <v>15</v>
      </c>
    </row>
    <row r="105" spans="1:17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15">
        <f t="shared" si="1"/>
        <v>2</v>
      </c>
      <c r="O105" s="8">
        <v>6</v>
      </c>
      <c r="P105" s="5" t="s">
        <v>26</v>
      </c>
      <c r="Q105" s="7" t="s">
        <v>15</v>
      </c>
    </row>
    <row r="106" spans="1:17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15">
        <f t="shared" si="1"/>
        <v>4</v>
      </c>
      <c r="O106" s="8">
        <v>10</v>
      </c>
      <c r="P106" s="5" t="s">
        <v>30</v>
      </c>
      <c r="Q106" s="7" t="s">
        <v>15</v>
      </c>
    </row>
    <row r="107" spans="1:17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15">
        <f t="shared" si="1"/>
        <v>4</v>
      </c>
      <c r="O107" s="8">
        <v>11</v>
      </c>
      <c r="P107" s="5" t="s">
        <v>31</v>
      </c>
      <c r="Q107" s="7" t="s">
        <v>15</v>
      </c>
    </row>
    <row r="108" spans="1:17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15">
        <f t="shared" si="1"/>
        <v>4</v>
      </c>
      <c r="O108" s="8">
        <v>11</v>
      </c>
      <c r="P108" s="5" t="s">
        <v>31</v>
      </c>
      <c r="Q108" s="7" t="s">
        <v>14</v>
      </c>
    </row>
    <row r="109" spans="1:17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15">
        <f t="shared" si="1"/>
        <v>1</v>
      </c>
      <c r="O109" s="8">
        <v>2</v>
      </c>
      <c r="P109" s="5" t="s">
        <v>22</v>
      </c>
      <c r="Q109" s="7" t="s">
        <v>15</v>
      </c>
    </row>
    <row r="110" spans="1:17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15">
        <f t="shared" si="1"/>
        <v>2</v>
      </c>
      <c r="O110" s="8">
        <v>5</v>
      </c>
      <c r="P110" s="5" t="s">
        <v>25</v>
      </c>
      <c r="Q110" s="7" t="s">
        <v>15</v>
      </c>
    </row>
    <row r="111" spans="1:17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15">
        <f t="shared" si="1"/>
        <v>2</v>
      </c>
      <c r="O111" s="8">
        <v>5</v>
      </c>
      <c r="P111" s="5" t="s">
        <v>25</v>
      </c>
      <c r="Q111" s="7" t="s">
        <v>15</v>
      </c>
    </row>
    <row r="112" spans="1:17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15">
        <f t="shared" si="1"/>
        <v>2</v>
      </c>
      <c r="O112" s="8">
        <v>6</v>
      </c>
      <c r="P112" s="5" t="s">
        <v>26</v>
      </c>
      <c r="Q112" s="7" t="s">
        <v>15</v>
      </c>
    </row>
    <row r="113" spans="1:17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15">
        <f t="shared" si="1"/>
        <v>2</v>
      </c>
      <c r="O113" s="8">
        <v>6</v>
      </c>
      <c r="P113" s="5" t="s">
        <v>26</v>
      </c>
      <c r="Q113" s="7" t="s">
        <v>15</v>
      </c>
    </row>
    <row r="114" spans="1:17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15">
        <f t="shared" si="1"/>
        <v>4</v>
      </c>
      <c r="O114" s="8">
        <v>10</v>
      </c>
      <c r="P114" s="5" t="s">
        <v>30</v>
      </c>
      <c r="Q114" s="7" t="s">
        <v>15</v>
      </c>
    </row>
    <row r="115" spans="1:17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15">
        <f t="shared" si="1"/>
        <v>4</v>
      </c>
      <c r="O115" s="8">
        <v>10</v>
      </c>
      <c r="P115" s="5" t="s">
        <v>30</v>
      </c>
      <c r="Q115" s="7" t="s">
        <v>14</v>
      </c>
    </row>
    <row r="116" spans="1:17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15">
        <f t="shared" si="1"/>
        <v>4</v>
      </c>
      <c r="O116" s="8">
        <v>10</v>
      </c>
      <c r="P116" s="5" t="s">
        <v>30</v>
      </c>
      <c r="Q116" s="7" t="s">
        <v>14</v>
      </c>
    </row>
    <row r="117" spans="1:17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15">
        <f t="shared" si="1"/>
        <v>4</v>
      </c>
      <c r="O117" s="8">
        <v>11</v>
      </c>
      <c r="P117" s="5" t="s">
        <v>31</v>
      </c>
      <c r="Q117" s="7" t="s">
        <v>14</v>
      </c>
    </row>
    <row r="118" spans="1:17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15">
        <f t="shared" si="1"/>
        <v>4</v>
      </c>
      <c r="O118" s="8">
        <v>12</v>
      </c>
      <c r="P118" s="5" t="s">
        <v>32</v>
      </c>
      <c r="Q118" s="7" t="s">
        <v>15</v>
      </c>
    </row>
    <row r="119" spans="1:17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15">
        <f t="shared" si="1"/>
        <v>4</v>
      </c>
      <c r="O119" s="8">
        <v>12</v>
      </c>
      <c r="P119" s="5" t="s">
        <v>32</v>
      </c>
      <c r="Q119" s="7" t="s">
        <v>15</v>
      </c>
    </row>
    <row r="120" spans="1:17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15">
        <f t="shared" si="1"/>
        <v>4</v>
      </c>
      <c r="O120" s="8">
        <v>12</v>
      </c>
      <c r="P120" s="5" t="s">
        <v>32</v>
      </c>
      <c r="Q120" s="7" t="s">
        <v>15</v>
      </c>
    </row>
    <row r="121" spans="1:17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15">
        <f t="shared" si="1"/>
        <v>4</v>
      </c>
      <c r="O121" s="8">
        <v>12</v>
      </c>
      <c r="P121" s="5" t="s">
        <v>32</v>
      </c>
      <c r="Q121" s="7" t="s">
        <v>14</v>
      </c>
    </row>
    <row r="122" spans="1:17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15">
        <f t="shared" si="1"/>
        <v>4</v>
      </c>
      <c r="O122" s="8">
        <v>12</v>
      </c>
      <c r="P122" s="5" t="s">
        <v>32</v>
      </c>
      <c r="Q122" s="7" t="s">
        <v>14</v>
      </c>
    </row>
    <row r="123" spans="1:17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15">
        <f t="shared" si="1"/>
        <v>4</v>
      </c>
      <c r="O123" s="8">
        <v>12</v>
      </c>
      <c r="P123" s="5" t="s">
        <v>32</v>
      </c>
      <c r="Q123" s="7" t="s">
        <v>15</v>
      </c>
    </row>
    <row r="124" spans="1:17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15">
        <f t="shared" si="1"/>
        <v>4</v>
      </c>
      <c r="O124" s="8">
        <v>12</v>
      </c>
      <c r="P124" s="5" t="s">
        <v>32</v>
      </c>
      <c r="Q124" s="7" t="s">
        <v>15</v>
      </c>
    </row>
    <row r="125" spans="1:17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15">
        <f t="shared" si="1"/>
        <v>4</v>
      </c>
      <c r="O125" s="8">
        <v>10</v>
      </c>
      <c r="P125" s="5" t="s">
        <v>30</v>
      </c>
      <c r="Q125" s="7" t="s">
        <v>15</v>
      </c>
    </row>
    <row r="126" spans="1:17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15">
        <f t="shared" si="1"/>
        <v>4</v>
      </c>
      <c r="O126" s="8">
        <v>10</v>
      </c>
      <c r="P126" s="5" t="s">
        <v>30</v>
      </c>
      <c r="Q126" s="7" t="s">
        <v>14</v>
      </c>
    </row>
    <row r="127" spans="1:17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15">
        <f t="shared" si="1"/>
        <v>4</v>
      </c>
      <c r="O127" s="8">
        <v>10</v>
      </c>
      <c r="P127" s="5" t="s">
        <v>30</v>
      </c>
      <c r="Q127" s="7" t="s">
        <v>15</v>
      </c>
    </row>
    <row r="128" spans="1:17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15">
        <f t="shared" si="1"/>
        <v>4</v>
      </c>
      <c r="O128" s="8">
        <v>10</v>
      </c>
      <c r="P128" s="5" t="s">
        <v>30</v>
      </c>
      <c r="Q128" s="7" t="s">
        <v>14</v>
      </c>
    </row>
    <row r="129" spans="1:17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15">
        <f t="shared" si="1"/>
        <v>4</v>
      </c>
      <c r="O129" s="8">
        <v>10</v>
      </c>
      <c r="P129" s="5" t="s">
        <v>30</v>
      </c>
      <c r="Q129" s="7" t="s">
        <v>14</v>
      </c>
    </row>
    <row r="130" spans="1:17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15">
        <f t="shared" ref="N130:N193" si="2">ROUNDUP(MONTH(M130)/3,0)</f>
        <v>4</v>
      </c>
      <c r="O130" s="8">
        <v>12</v>
      </c>
      <c r="P130" s="5" t="s">
        <v>32</v>
      </c>
      <c r="Q130" s="7" t="s">
        <v>15</v>
      </c>
    </row>
    <row r="131" spans="1:17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15">
        <f t="shared" si="2"/>
        <v>4</v>
      </c>
      <c r="O131" s="8">
        <v>12</v>
      </c>
      <c r="P131" s="5" t="s">
        <v>32</v>
      </c>
      <c r="Q131" s="7" t="s">
        <v>14</v>
      </c>
    </row>
    <row r="132" spans="1:17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15">
        <f t="shared" si="2"/>
        <v>4</v>
      </c>
      <c r="O132" s="8">
        <v>12</v>
      </c>
      <c r="P132" s="5" t="s">
        <v>32</v>
      </c>
      <c r="Q132" s="7" t="s">
        <v>15</v>
      </c>
    </row>
    <row r="133" spans="1:17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15">
        <f t="shared" si="2"/>
        <v>2</v>
      </c>
      <c r="O133" s="8">
        <v>6</v>
      </c>
      <c r="P133" s="5" t="s">
        <v>26</v>
      </c>
      <c r="Q133" s="7" t="s">
        <v>15</v>
      </c>
    </row>
    <row r="134" spans="1:17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15">
        <f t="shared" si="2"/>
        <v>4</v>
      </c>
      <c r="O134" s="8">
        <v>10</v>
      </c>
      <c r="P134" s="5" t="s">
        <v>30</v>
      </c>
      <c r="Q134" s="7" t="s">
        <v>14</v>
      </c>
    </row>
    <row r="135" spans="1:17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15">
        <f t="shared" si="2"/>
        <v>4</v>
      </c>
      <c r="O135" s="8">
        <v>10</v>
      </c>
      <c r="P135" s="5" t="s">
        <v>30</v>
      </c>
      <c r="Q135" s="7" t="s">
        <v>15</v>
      </c>
    </row>
    <row r="136" spans="1:17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15">
        <f t="shared" si="2"/>
        <v>4</v>
      </c>
      <c r="O136" s="8">
        <v>12</v>
      </c>
      <c r="P136" s="5" t="s">
        <v>32</v>
      </c>
      <c r="Q136" s="7" t="s">
        <v>15</v>
      </c>
    </row>
    <row r="137" spans="1:17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15">
        <f t="shared" si="2"/>
        <v>4</v>
      </c>
      <c r="O137" s="8">
        <v>12</v>
      </c>
      <c r="P137" s="5" t="s">
        <v>32</v>
      </c>
      <c r="Q137" s="7" t="s">
        <v>14</v>
      </c>
    </row>
    <row r="138" spans="1:17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15">
        <f t="shared" si="2"/>
        <v>4</v>
      </c>
      <c r="O138" s="8">
        <v>12</v>
      </c>
      <c r="P138" s="5" t="s">
        <v>32</v>
      </c>
      <c r="Q138" s="7" t="s">
        <v>14</v>
      </c>
    </row>
    <row r="139" spans="1:17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15">
        <f t="shared" si="2"/>
        <v>1</v>
      </c>
      <c r="O139" s="8">
        <v>3</v>
      </c>
      <c r="P139" s="5" t="s">
        <v>23</v>
      </c>
      <c r="Q139" s="7" t="s">
        <v>15</v>
      </c>
    </row>
    <row r="140" spans="1:17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15">
        <f t="shared" si="2"/>
        <v>1</v>
      </c>
      <c r="O140" s="8">
        <v>3</v>
      </c>
      <c r="P140" s="5" t="s">
        <v>23</v>
      </c>
      <c r="Q140" s="7" t="s">
        <v>15</v>
      </c>
    </row>
    <row r="141" spans="1:17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15">
        <f t="shared" si="2"/>
        <v>2</v>
      </c>
      <c r="O141" s="8">
        <v>5</v>
      </c>
      <c r="P141" s="5" t="s">
        <v>25</v>
      </c>
      <c r="Q141" s="7" t="s">
        <v>15</v>
      </c>
    </row>
    <row r="142" spans="1:17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15">
        <f t="shared" si="2"/>
        <v>4</v>
      </c>
      <c r="O142" s="8">
        <v>10</v>
      </c>
      <c r="P142" s="5" t="s">
        <v>30</v>
      </c>
      <c r="Q142" s="7" t="s">
        <v>14</v>
      </c>
    </row>
    <row r="143" spans="1:17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15">
        <f t="shared" si="2"/>
        <v>4</v>
      </c>
      <c r="O143" s="8">
        <v>11</v>
      </c>
      <c r="P143" s="5" t="s">
        <v>31</v>
      </c>
      <c r="Q143" s="7" t="s">
        <v>15</v>
      </c>
    </row>
    <row r="144" spans="1:17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15">
        <f t="shared" si="2"/>
        <v>4</v>
      </c>
      <c r="O144" s="8">
        <v>11</v>
      </c>
      <c r="P144" s="5" t="s">
        <v>31</v>
      </c>
      <c r="Q144" s="7" t="s">
        <v>15</v>
      </c>
    </row>
    <row r="145" spans="1:17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15">
        <f t="shared" si="2"/>
        <v>4</v>
      </c>
      <c r="O145" s="8">
        <v>12</v>
      </c>
      <c r="P145" s="5" t="s">
        <v>32</v>
      </c>
      <c r="Q145" s="7" t="s">
        <v>15</v>
      </c>
    </row>
    <row r="146" spans="1:17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15">
        <f t="shared" si="2"/>
        <v>2</v>
      </c>
      <c r="O146" s="8">
        <v>4</v>
      </c>
      <c r="P146" s="5" t="s">
        <v>24</v>
      </c>
      <c r="Q146" s="7" t="s">
        <v>15</v>
      </c>
    </row>
    <row r="147" spans="1:17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15">
        <f t="shared" si="2"/>
        <v>2</v>
      </c>
      <c r="O147" s="8">
        <v>4</v>
      </c>
      <c r="P147" s="5" t="s">
        <v>24</v>
      </c>
      <c r="Q147" s="7" t="s">
        <v>15</v>
      </c>
    </row>
    <row r="148" spans="1:17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15">
        <f t="shared" si="2"/>
        <v>2</v>
      </c>
      <c r="O148" s="8">
        <v>6</v>
      </c>
      <c r="P148" s="5" t="s">
        <v>26</v>
      </c>
      <c r="Q148" s="7" t="s">
        <v>15</v>
      </c>
    </row>
    <row r="149" spans="1:17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15">
        <f t="shared" si="2"/>
        <v>3</v>
      </c>
      <c r="O149" s="8">
        <v>9</v>
      </c>
      <c r="P149" s="5" t="s">
        <v>29</v>
      </c>
      <c r="Q149" s="7" t="s">
        <v>15</v>
      </c>
    </row>
    <row r="150" spans="1:17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15">
        <f t="shared" si="2"/>
        <v>4</v>
      </c>
      <c r="O150" s="8">
        <v>12</v>
      </c>
      <c r="P150" s="5" t="s">
        <v>32</v>
      </c>
      <c r="Q150" s="7" t="s">
        <v>14</v>
      </c>
    </row>
    <row r="151" spans="1:17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15">
        <f t="shared" si="2"/>
        <v>1</v>
      </c>
      <c r="O151" s="8">
        <v>2</v>
      </c>
      <c r="P151" s="5" t="s">
        <v>22</v>
      </c>
      <c r="Q151" s="7" t="s">
        <v>15</v>
      </c>
    </row>
    <row r="152" spans="1:17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15">
        <f t="shared" si="2"/>
        <v>2</v>
      </c>
      <c r="O152" s="8">
        <v>6</v>
      </c>
      <c r="P152" s="5" t="s">
        <v>26</v>
      </c>
      <c r="Q152" s="7" t="s">
        <v>15</v>
      </c>
    </row>
    <row r="153" spans="1:17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15">
        <f t="shared" si="2"/>
        <v>3</v>
      </c>
      <c r="O153" s="8">
        <v>9</v>
      </c>
      <c r="P153" s="5" t="s">
        <v>29</v>
      </c>
      <c r="Q153" s="7" t="s">
        <v>15</v>
      </c>
    </row>
    <row r="154" spans="1:17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15">
        <f t="shared" si="2"/>
        <v>3</v>
      </c>
      <c r="O154" s="8">
        <v>9</v>
      </c>
      <c r="P154" s="5" t="s">
        <v>29</v>
      </c>
      <c r="Q154" s="7" t="s">
        <v>14</v>
      </c>
    </row>
    <row r="155" spans="1:17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15">
        <f t="shared" si="2"/>
        <v>4</v>
      </c>
      <c r="O155" s="8">
        <v>12</v>
      </c>
      <c r="P155" s="5" t="s">
        <v>32</v>
      </c>
      <c r="Q155" s="7" t="s">
        <v>15</v>
      </c>
    </row>
    <row r="156" spans="1:17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15">
        <f t="shared" si="2"/>
        <v>4</v>
      </c>
      <c r="O156" s="8">
        <v>12</v>
      </c>
      <c r="P156" s="5" t="s">
        <v>32</v>
      </c>
      <c r="Q156" s="7" t="s">
        <v>15</v>
      </c>
    </row>
    <row r="157" spans="1:17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15">
        <f t="shared" si="2"/>
        <v>1</v>
      </c>
      <c r="O157" s="8">
        <v>1</v>
      </c>
      <c r="P157" s="5" t="s">
        <v>21</v>
      </c>
      <c r="Q157" s="7" t="s">
        <v>15</v>
      </c>
    </row>
    <row r="158" spans="1:17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15">
        <f t="shared" si="2"/>
        <v>1</v>
      </c>
      <c r="O158" s="8">
        <v>3</v>
      </c>
      <c r="P158" s="5" t="s">
        <v>23</v>
      </c>
      <c r="Q158" s="7" t="s">
        <v>15</v>
      </c>
    </row>
    <row r="159" spans="1:17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15">
        <f t="shared" si="2"/>
        <v>2</v>
      </c>
      <c r="O159" s="8">
        <v>6</v>
      </c>
      <c r="P159" s="5" t="s">
        <v>26</v>
      </c>
      <c r="Q159" s="7" t="s">
        <v>15</v>
      </c>
    </row>
    <row r="160" spans="1:17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15">
        <f t="shared" si="2"/>
        <v>2</v>
      </c>
      <c r="O160" s="8">
        <v>6</v>
      </c>
      <c r="P160" s="5" t="s">
        <v>26</v>
      </c>
      <c r="Q160" s="7" t="s">
        <v>15</v>
      </c>
    </row>
    <row r="161" spans="1:17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15">
        <f t="shared" si="2"/>
        <v>2</v>
      </c>
      <c r="O161" s="8">
        <v>6</v>
      </c>
      <c r="P161" s="5" t="s">
        <v>26</v>
      </c>
      <c r="Q161" s="7" t="s">
        <v>15</v>
      </c>
    </row>
    <row r="162" spans="1:17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15">
        <f t="shared" si="2"/>
        <v>3</v>
      </c>
      <c r="O162" s="8">
        <v>7</v>
      </c>
      <c r="P162" s="5" t="s">
        <v>27</v>
      </c>
      <c r="Q162" s="7" t="s">
        <v>15</v>
      </c>
    </row>
    <row r="163" spans="1:17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15">
        <f t="shared" si="2"/>
        <v>4</v>
      </c>
      <c r="O163" s="8">
        <v>10</v>
      </c>
      <c r="P163" s="5" t="s">
        <v>30</v>
      </c>
      <c r="Q163" s="7" t="s">
        <v>15</v>
      </c>
    </row>
    <row r="164" spans="1:17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15">
        <f t="shared" si="2"/>
        <v>4</v>
      </c>
      <c r="O164" s="8">
        <v>10</v>
      </c>
      <c r="P164" s="5" t="s">
        <v>30</v>
      </c>
      <c r="Q164" s="7" t="s">
        <v>14</v>
      </c>
    </row>
    <row r="165" spans="1:17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15">
        <f t="shared" si="2"/>
        <v>4</v>
      </c>
      <c r="O165" s="8">
        <v>12</v>
      </c>
      <c r="P165" s="5" t="s">
        <v>32</v>
      </c>
      <c r="Q165" s="7" t="s">
        <v>15</v>
      </c>
    </row>
    <row r="166" spans="1:17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15">
        <f t="shared" si="2"/>
        <v>4</v>
      </c>
      <c r="O166" s="8">
        <v>12</v>
      </c>
      <c r="P166" s="5" t="s">
        <v>32</v>
      </c>
      <c r="Q166" s="7" t="s">
        <v>15</v>
      </c>
    </row>
    <row r="167" spans="1:17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15">
        <f t="shared" si="2"/>
        <v>4</v>
      </c>
      <c r="O167" s="8">
        <v>10</v>
      </c>
      <c r="P167" s="5" t="s">
        <v>30</v>
      </c>
      <c r="Q167" s="7" t="s">
        <v>15</v>
      </c>
    </row>
    <row r="168" spans="1:17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15">
        <f t="shared" si="2"/>
        <v>1</v>
      </c>
      <c r="O168" s="8">
        <v>2</v>
      </c>
      <c r="P168" s="5" t="s">
        <v>22</v>
      </c>
      <c r="Q168" s="7" t="s">
        <v>15</v>
      </c>
    </row>
    <row r="169" spans="1:17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15">
        <f t="shared" si="2"/>
        <v>2</v>
      </c>
      <c r="O169" s="8">
        <v>4</v>
      </c>
      <c r="P169" s="5" t="s">
        <v>24</v>
      </c>
      <c r="Q169" s="7" t="s">
        <v>15</v>
      </c>
    </row>
    <row r="170" spans="1:17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15">
        <f t="shared" si="2"/>
        <v>2</v>
      </c>
      <c r="O170" s="8">
        <v>6</v>
      </c>
      <c r="P170" s="5" t="s">
        <v>26</v>
      </c>
      <c r="Q170" s="7" t="s">
        <v>15</v>
      </c>
    </row>
    <row r="171" spans="1:17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15">
        <f t="shared" si="2"/>
        <v>3</v>
      </c>
      <c r="O171" s="8">
        <v>8</v>
      </c>
      <c r="P171" s="5" t="s">
        <v>28</v>
      </c>
      <c r="Q171" s="7" t="s">
        <v>15</v>
      </c>
    </row>
    <row r="172" spans="1:17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15">
        <f t="shared" si="2"/>
        <v>3</v>
      </c>
      <c r="O172" s="8">
        <v>8</v>
      </c>
      <c r="P172" s="5" t="s">
        <v>28</v>
      </c>
      <c r="Q172" s="7" t="s">
        <v>15</v>
      </c>
    </row>
    <row r="173" spans="1:17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15">
        <f t="shared" si="2"/>
        <v>4</v>
      </c>
      <c r="O173" s="8">
        <v>10</v>
      </c>
      <c r="P173" s="5" t="s">
        <v>30</v>
      </c>
      <c r="Q173" s="7" t="s">
        <v>14</v>
      </c>
    </row>
    <row r="174" spans="1:17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15">
        <f t="shared" si="2"/>
        <v>2</v>
      </c>
      <c r="O174" s="8">
        <v>5</v>
      </c>
      <c r="P174" s="5" t="s">
        <v>25</v>
      </c>
      <c r="Q174" s="7" t="s">
        <v>15</v>
      </c>
    </row>
    <row r="175" spans="1:17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15">
        <f t="shared" si="2"/>
        <v>3</v>
      </c>
      <c r="O175" s="8">
        <v>9</v>
      </c>
      <c r="P175" s="5" t="s">
        <v>29</v>
      </c>
      <c r="Q175" s="7" t="s">
        <v>14</v>
      </c>
    </row>
    <row r="176" spans="1:17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15">
        <f t="shared" si="2"/>
        <v>2</v>
      </c>
      <c r="O176" s="8">
        <v>4</v>
      </c>
      <c r="P176" s="5" t="s">
        <v>24</v>
      </c>
      <c r="Q176" s="7" t="s">
        <v>15</v>
      </c>
    </row>
    <row r="177" spans="1:17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15">
        <f t="shared" si="2"/>
        <v>1</v>
      </c>
      <c r="O177" s="8">
        <v>1</v>
      </c>
      <c r="P177" s="5" t="s">
        <v>21</v>
      </c>
      <c r="Q177" s="7" t="s">
        <v>15</v>
      </c>
    </row>
    <row r="178" spans="1:17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15">
        <f t="shared" si="2"/>
        <v>4</v>
      </c>
      <c r="O178" s="8">
        <v>10</v>
      </c>
      <c r="P178" s="5" t="s">
        <v>30</v>
      </c>
      <c r="Q178" s="7" t="s">
        <v>15</v>
      </c>
    </row>
    <row r="179" spans="1:17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15">
        <f t="shared" si="2"/>
        <v>4</v>
      </c>
      <c r="O179" s="8">
        <v>10</v>
      </c>
      <c r="P179" s="5" t="s">
        <v>30</v>
      </c>
      <c r="Q179" s="7" t="s">
        <v>15</v>
      </c>
    </row>
    <row r="180" spans="1:17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15">
        <f t="shared" si="2"/>
        <v>4</v>
      </c>
      <c r="O180" s="8">
        <v>12</v>
      </c>
      <c r="P180" s="5" t="s">
        <v>32</v>
      </c>
      <c r="Q180" s="7" t="s">
        <v>14</v>
      </c>
    </row>
    <row r="181" spans="1:17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15">
        <f t="shared" si="2"/>
        <v>3</v>
      </c>
      <c r="O181" s="8">
        <v>9</v>
      </c>
      <c r="P181" s="5" t="s">
        <v>29</v>
      </c>
      <c r="Q181" s="7" t="s">
        <v>14</v>
      </c>
    </row>
    <row r="182" spans="1:17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15">
        <f t="shared" si="2"/>
        <v>4</v>
      </c>
      <c r="O182" s="8">
        <v>10</v>
      </c>
      <c r="P182" s="5" t="s">
        <v>30</v>
      </c>
      <c r="Q182" s="7" t="s">
        <v>14</v>
      </c>
    </row>
    <row r="183" spans="1:17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15">
        <f t="shared" si="2"/>
        <v>4</v>
      </c>
      <c r="O183" s="8">
        <v>10</v>
      </c>
      <c r="P183" s="5" t="s">
        <v>30</v>
      </c>
      <c r="Q183" s="7" t="s">
        <v>15</v>
      </c>
    </row>
    <row r="184" spans="1:17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15">
        <f t="shared" si="2"/>
        <v>4</v>
      </c>
      <c r="O184" s="8">
        <v>12</v>
      </c>
      <c r="P184" s="5" t="s">
        <v>32</v>
      </c>
      <c r="Q184" s="7" t="s">
        <v>15</v>
      </c>
    </row>
    <row r="185" spans="1:17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15">
        <f t="shared" si="2"/>
        <v>1</v>
      </c>
      <c r="O185" s="8">
        <v>3</v>
      </c>
      <c r="P185" s="5" t="s">
        <v>23</v>
      </c>
      <c r="Q185" s="7" t="s">
        <v>15</v>
      </c>
    </row>
    <row r="186" spans="1:17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15">
        <f t="shared" si="2"/>
        <v>3</v>
      </c>
      <c r="O186" s="8">
        <v>8</v>
      </c>
      <c r="P186" s="5" t="s">
        <v>28</v>
      </c>
      <c r="Q186" s="7" t="s">
        <v>15</v>
      </c>
    </row>
    <row r="187" spans="1:17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15">
        <f t="shared" si="2"/>
        <v>4</v>
      </c>
      <c r="O187" s="8">
        <v>10</v>
      </c>
      <c r="P187" s="5" t="s">
        <v>30</v>
      </c>
      <c r="Q187" s="7" t="s">
        <v>14</v>
      </c>
    </row>
    <row r="188" spans="1:17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15">
        <f t="shared" si="2"/>
        <v>4</v>
      </c>
      <c r="O188" s="8">
        <v>10</v>
      </c>
      <c r="P188" s="5" t="s">
        <v>30</v>
      </c>
      <c r="Q188" s="7" t="s">
        <v>15</v>
      </c>
    </row>
    <row r="189" spans="1:17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15">
        <f t="shared" si="2"/>
        <v>4</v>
      </c>
      <c r="O189" s="8">
        <v>12</v>
      </c>
      <c r="P189" s="5" t="s">
        <v>32</v>
      </c>
      <c r="Q189" s="7" t="s">
        <v>15</v>
      </c>
    </row>
    <row r="190" spans="1:17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15">
        <f t="shared" si="2"/>
        <v>1</v>
      </c>
      <c r="O190" s="8">
        <v>1</v>
      </c>
      <c r="P190" s="5" t="s">
        <v>21</v>
      </c>
      <c r="Q190" s="7" t="s">
        <v>15</v>
      </c>
    </row>
    <row r="191" spans="1:17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15">
        <f t="shared" si="2"/>
        <v>1</v>
      </c>
      <c r="O191" s="8">
        <v>3</v>
      </c>
      <c r="P191" s="5" t="s">
        <v>23</v>
      </c>
      <c r="Q191" s="7" t="s">
        <v>15</v>
      </c>
    </row>
    <row r="192" spans="1:17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15">
        <f t="shared" si="2"/>
        <v>2</v>
      </c>
      <c r="O192" s="8">
        <v>4</v>
      </c>
      <c r="P192" s="5" t="s">
        <v>24</v>
      </c>
      <c r="Q192" s="7" t="s">
        <v>15</v>
      </c>
    </row>
    <row r="193" spans="1:17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15">
        <f t="shared" si="2"/>
        <v>2</v>
      </c>
      <c r="O193" s="8">
        <v>5</v>
      </c>
      <c r="P193" s="5" t="s">
        <v>25</v>
      </c>
      <c r="Q193" s="7" t="s">
        <v>15</v>
      </c>
    </row>
    <row r="194" spans="1:17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15">
        <f t="shared" ref="N194:N257" si="3">ROUNDUP(MONTH(M194)/3,0)</f>
        <v>3</v>
      </c>
      <c r="O194" s="8">
        <v>7</v>
      </c>
      <c r="P194" s="5" t="s">
        <v>27</v>
      </c>
      <c r="Q194" s="7" t="s">
        <v>15</v>
      </c>
    </row>
    <row r="195" spans="1:17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15">
        <f t="shared" si="3"/>
        <v>3</v>
      </c>
      <c r="O195" s="8">
        <v>7</v>
      </c>
      <c r="P195" s="5" t="s">
        <v>27</v>
      </c>
      <c r="Q195" s="7" t="s">
        <v>15</v>
      </c>
    </row>
    <row r="196" spans="1:17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15">
        <f t="shared" si="3"/>
        <v>3</v>
      </c>
      <c r="O196" s="8">
        <v>9</v>
      </c>
      <c r="P196" s="5" t="s">
        <v>29</v>
      </c>
      <c r="Q196" s="7" t="s">
        <v>15</v>
      </c>
    </row>
    <row r="197" spans="1:17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15">
        <f t="shared" si="3"/>
        <v>3</v>
      </c>
      <c r="O197" s="8">
        <v>9</v>
      </c>
      <c r="P197" s="5" t="s">
        <v>29</v>
      </c>
      <c r="Q197" s="7" t="s">
        <v>15</v>
      </c>
    </row>
    <row r="198" spans="1:17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15">
        <f t="shared" si="3"/>
        <v>3</v>
      </c>
      <c r="O198" s="8">
        <v>9</v>
      </c>
      <c r="P198" s="5" t="s">
        <v>29</v>
      </c>
      <c r="Q198" s="7" t="s">
        <v>15</v>
      </c>
    </row>
    <row r="199" spans="1:17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15">
        <f t="shared" si="3"/>
        <v>4</v>
      </c>
      <c r="O199" s="8">
        <v>10</v>
      </c>
      <c r="P199" s="5" t="s">
        <v>30</v>
      </c>
      <c r="Q199" s="7" t="s">
        <v>14</v>
      </c>
    </row>
    <row r="200" spans="1:17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15">
        <f t="shared" si="3"/>
        <v>4</v>
      </c>
      <c r="O200" s="8">
        <v>10</v>
      </c>
      <c r="P200" s="5" t="s">
        <v>30</v>
      </c>
      <c r="Q200" s="7" t="s">
        <v>14</v>
      </c>
    </row>
    <row r="201" spans="1:17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15">
        <f t="shared" si="3"/>
        <v>4</v>
      </c>
      <c r="O201" s="8">
        <v>12</v>
      </c>
      <c r="P201" s="5" t="s">
        <v>32</v>
      </c>
      <c r="Q201" s="7" t="s">
        <v>15</v>
      </c>
    </row>
    <row r="202" spans="1:17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15">
        <f t="shared" si="3"/>
        <v>4</v>
      </c>
      <c r="O202" s="8">
        <v>12</v>
      </c>
      <c r="P202" s="5" t="s">
        <v>32</v>
      </c>
      <c r="Q202" s="7" t="s">
        <v>15</v>
      </c>
    </row>
    <row r="203" spans="1:17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15">
        <f t="shared" si="3"/>
        <v>1</v>
      </c>
      <c r="O203" s="8">
        <v>3</v>
      </c>
      <c r="P203" s="5" t="s">
        <v>23</v>
      </c>
      <c r="Q203" s="7" t="s">
        <v>15</v>
      </c>
    </row>
    <row r="204" spans="1:17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15">
        <f t="shared" si="3"/>
        <v>3</v>
      </c>
      <c r="O204" s="8">
        <v>9</v>
      </c>
      <c r="P204" s="5" t="s">
        <v>29</v>
      </c>
      <c r="Q204" s="7" t="s">
        <v>14</v>
      </c>
    </row>
    <row r="205" spans="1:17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15">
        <f t="shared" si="3"/>
        <v>4</v>
      </c>
      <c r="O205" s="8">
        <v>10</v>
      </c>
      <c r="P205" s="5" t="s">
        <v>30</v>
      </c>
      <c r="Q205" s="7" t="s">
        <v>15</v>
      </c>
    </row>
    <row r="206" spans="1:17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15">
        <f t="shared" si="3"/>
        <v>2</v>
      </c>
      <c r="O206" s="8">
        <v>5</v>
      </c>
      <c r="P206" s="5" t="s">
        <v>25</v>
      </c>
      <c r="Q206" s="7" t="s">
        <v>15</v>
      </c>
    </row>
    <row r="207" spans="1:17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15">
        <f t="shared" si="3"/>
        <v>3</v>
      </c>
      <c r="O207" s="8">
        <v>9</v>
      </c>
      <c r="P207" s="5" t="s">
        <v>29</v>
      </c>
      <c r="Q207" s="7" t="s">
        <v>14</v>
      </c>
    </row>
    <row r="208" spans="1:17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15">
        <f t="shared" si="3"/>
        <v>4</v>
      </c>
      <c r="O208" s="8">
        <v>10</v>
      </c>
      <c r="P208" s="5" t="s">
        <v>30</v>
      </c>
      <c r="Q208" s="7" t="s">
        <v>15</v>
      </c>
    </row>
    <row r="209" spans="1:17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15">
        <f t="shared" si="3"/>
        <v>4</v>
      </c>
      <c r="O209" s="8">
        <v>10</v>
      </c>
      <c r="P209" s="5" t="s">
        <v>30</v>
      </c>
      <c r="Q209" s="7" t="s">
        <v>14</v>
      </c>
    </row>
    <row r="210" spans="1:17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15">
        <f t="shared" si="3"/>
        <v>1</v>
      </c>
      <c r="O210" s="8">
        <v>2</v>
      </c>
      <c r="P210" s="5" t="s">
        <v>22</v>
      </c>
      <c r="Q210" s="7" t="s">
        <v>15</v>
      </c>
    </row>
    <row r="211" spans="1:17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15">
        <f t="shared" si="3"/>
        <v>2</v>
      </c>
      <c r="O211" s="8">
        <v>4</v>
      </c>
      <c r="P211" s="5" t="s">
        <v>24</v>
      </c>
      <c r="Q211" s="7" t="s">
        <v>15</v>
      </c>
    </row>
    <row r="212" spans="1:17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15">
        <f t="shared" si="3"/>
        <v>3</v>
      </c>
      <c r="O212" s="8">
        <v>9</v>
      </c>
      <c r="P212" s="5" t="s">
        <v>29</v>
      </c>
      <c r="Q212" s="7" t="s">
        <v>15</v>
      </c>
    </row>
    <row r="213" spans="1:17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15">
        <f t="shared" si="3"/>
        <v>4</v>
      </c>
      <c r="O213" s="8">
        <v>10</v>
      </c>
      <c r="P213" s="5" t="s">
        <v>30</v>
      </c>
      <c r="Q213" s="7" t="s">
        <v>14</v>
      </c>
    </row>
    <row r="214" spans="1:17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15">
        <f t="shared" si="3"/>
        <v>4</v>
      </c>
      <c r="O214" s="8">
        <v>12</v>
      </c>
      <c r="P214" s="5" t="s">
        <v>32</v>
      </c>
      <c r="Q214" s="7" t="s">
        <v>14</v>
      </c>
    </row>
    <row r="215" spans="1:17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15">
        <f t="shared" si="3"/>
        <v>4</v>
      </c>
      <c r="O215" s="8">
        <v>10</v>
      </c>
      <c r="P215" s="5" t="s">
        <v>30</v>
      </c>
      <c r="Q215" s="7" t="s">
        <v>14</v>
      </c>
    </row>
    <row r="216" spans="1:17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15">
        <f t="shared" si="3"/>
        <v>1</v>
      </c>
      <c r="O216" s="8">
        <v>1</v>
      </c>
      <c r="P216" s="5" t="s">
        <v>21</v>
      </c>
      <c r="Q216" s="7" t="s">
        <v>15</v>
      </c>
    </row>
    <row r="217" spans="1:17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15">
        <f t="shared" si="3"/>
        <v>3</v>
      </c>
      <c r="O217" s="8">
        <v>9</v>
      </c>
      <c r="P217" s="5" t="s">
        <v>29</v>
      </c>
      <c r="Q217" s="7" t="s">
        <v>14</v>
      </c>
    </row>
    <row r="218" spans="1:17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15">
        <f t="shared" si="3"/>
        <v>4</v>
      </c>
      <c r="O218" s="8">
        <v>10</v>
      </c>
      <c r="P218" s="5" t="s">
        <v>30</v>
      </c>
      <c r="Q218" s="7" t="s">
        <v>15</v>
      </c>
    </row>
    <row r="219" spans="1:17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15">
        <f t="shared" si="3"/>
        <v>4</v>
      </c>
      <c r="O219" s="8">
        <v>12</v>
      </c>
      <c r="P219" s="5" t="s">
        <v>32</v>
      </c>
      <c r="Q219" s="7" t="s">
        <v>15</v>
      </c>
    </row>
    <row r="220" spans="1:17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15">
        <f t="shared" si="3"/>
        <v>4</v>
      </c>
      <c r="O220" s="8">
        <v>12</v>
      </c>
      <c r="P220" s="5" t="s">
        <v>32</v>
      </c>
      <c r="Q220" s="7" t="s">
        <v>15</v>
      </c>
    </row>
    <row r="221" spans="1:17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15">
        <f t="shared" si="3"/>
        <v>4</v>
      </c>
      <c r="O221" s="8">
        <v>10</v>
      </c>
      <c r="P221" s="5" t="s">
        <v>30</v>
      </c>
      <c r="Q221" s="7" t="s">
        <v>15</v>
      </c>
    </row>
    <row r="222" spans="1:17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15">
        <f t="shared" si="3"/>
        <v>3</v>
      </c>
      <c r="O222" s="8">
        <v>7</v>
      </c>
      <c r="P222" s="5" t="s">
        <v>27</v>
      </c>
      <c r="Q222" s="7" t="s">
        <v>15</v>
      </c>
    </row>
    <row r="223" spans="1:17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15">
        <f t="shared" si="3"/>
        <v>3</v>
      </c>
      <c r="O223" s="8">
        <v>8</v>
      </c>
      <c r="P223" s="5" t="s">
        <v>28</v>
      </c>
      <c r="Q223" s="7" t="s">
        <v>15</v>
      </c>
    </row>
    <row r="224" spans="1:17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15">
        <f t="shared" si="3"/>
        <v>4</v>
      </c>
      <c r="O224" s="8">
        <v>10</v>
      </c>
      <c r="P224" s="5" t="s">
        <v>30</v>
      </c>
      <c r="Q224" s="7" t="s">
        <v>14</v>
      </c>
    </row>
    <row r="225" spans="1:17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15">
        <f t="shared" si="3"/>
        <v>1</v>
      </c>
      <c r="O225" s="8">
        <v>2</v>
      </c>
      <c r="P225" s="5" t="s">
        <v>22</v>
      </c>
      <c r="Q225" s="7" t="s">
        <v>15</v>
      </c>
    </row>
    <row r="226" spans="1:17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15">
        <f t="shared" si="3"/>
        <v>1</v>
      </c>
      <c r="O226" s="8">
        <v>2</v>
      </c>
      <c r="P226" s="5" t="s">
        <v>22</v>
      </c>
      <c r="Q226" s="7" t="s">
        <v>15</v>
      </c>
    </row>
    <row r="227" spans="1:17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15">
        <f t="shared" si="3"/>
        <v>2</v>
      </c>
      <c r="O227" s="8">
        <v>5</v>
      </c>
      <c r="P227" s="5" t="s">
        <v>25</v>
      </c>
      <c r="Q227" s="7" t="s">
        <v>15</v>
      </c>
    </row>
    <row r="228" spans="1:17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15">
        <f t="shared" si="3"/>
        <v>2</v>
      </c>
      <c r="O228" s="8">
        <v>6</v>
      </c>
      <c r="P228" s="5" t="s">
        <v>26</v>
      </c>
      <c r="Q228" s="7" t="s">
        <v>15</v>
      </c>
    </row>
    <row r="229" spans="1:17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15">
        <f t="shared" si="3"/>
        <v>4</v>
      </c>
      <c r="O229" s="8">
        <v>11</v>
      </c>
      <c r="P229" s="5" t="s">
        <v>31</v>
      </c>
      <c r="Q229" s="7" t="s">
        <v>14</v>
      </c>
    </row>
    <row r="230" spans="1:17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15">
        <f t="shared" si="3"/>
        <v>4</v>
      </c>
      <c r="O230" s="8">
        <v>11</v>
      </c>
      <c r="P230" s="5" t="s">
        <v>31</v>
      </c>
      <c r="Q230" s="7" t="s">
        <v>15</v>
      </c>
    </row>
    <row r="231" spans="1:17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15">
        <f t="shared" si="3"/>
        <v>4</v>
      </c>
      <c r="O231" s="8">
        <v>12</v>
      </c>
      <c r="P231" s="5" t="s">
        <v>32</v>
      </c>
      <c r="Q231" s="7" t="s">
        <v>15</v>
      </c>
    </row>
    <row r="232" spans="1:17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15">
        <f t="shared" si="3"/>
        <v>4</v>
      </c>
      <c r="O232" s="8">
        <v>12</v>
      </c>
      <c r="P232" s="5" t="s">
        <v>32</v>
      </c>
      <c r="Q232" s="7" t="s">
        <v>15</v>
      </c>
    </row>
    <row r="233" spans="1:17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15">
        <f t="shared" si="3"/>
        <v>1</v>
      </c>
      <c r="O233" s="8">
        <v>1</v>
      </c>
      <c r="P233" s="5" t="s">
        <v>21</v>
      </c>
      <c r="Q233" s="7" t="s">
        <v>15</v>
      </c>
    </row>
    <row r="234" spans="1:17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15">
        <f t="shared" si="3"/>
        <v>3</v>
      </c>
      <c r="O234" s="8">
        <v>7</v>
      </c>
      <c r="P234" s="5" t="s">
        <v>27</v>
      </c>
      <c r="Q234" s="7" t="s">
        <v>15</v>
      </c>
    </row>
    <row r="235" spans="1:17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15">
        <f t="shared" si="3"/>
        <v>3</v>
      </c>
      <c r="O235" s="8">
        <v>9</v>
      </c>
      <c r="P235" s="5" t="s">
        <v>29</v>
      </c>
      <c r="Q235" s="7" t="s">
        <v>14</v>
      </c>
    </row>
    <row r="236" spans="1:17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15">
        <f t="shared" si="3"/>
        <v>4</v>
      </c>
      <c r="O236" s="8">
        <v>11</v>
      </c>
      <c r="P236" s="5" t="s">
        <v>31</v>
      </c>
      <c r="Q236" s="7" t="s">
        <v>15</v>
      </c>
    </row>
    <row r="237" spans="1:17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15">
        <f t="shared" si="3"/>
        <v>4</v>
      </c>
      <c r="O237" s="8">
        <v>12</v>
      </c>
      <c r="P237" s="5" t="s">
        <v>32</v>
      </c>
      <c r="Q237" s="7" t="s">
        <v>14</v>
      </c>
    </row>
    <row r="238" spans="1:17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15">
        <f t="shared" si="3"/>
        <v>1</v>
      </c>
      <c r="O238" s="8">
        <v>2</v>
      </c>
      <c r="P238" s="5" t="s">
        <v>22</v>
      </c>
      <c r="Q238" s="7" t="s">
        <v>15</v>
      </c>
    </row>
    <row r="239" spans="1:17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15">
        <f t="shared" si="3"/>
        <v>1</v>
      </c>
      <c r="O239" s="8">
        <v>3</v>
      </c>
      <c r="P239" s="5" t="s">
        <v>23</v>
      </c>
      <c r="Q239" s="7" t="s">
        <v>15</v>
      </c>
    </row>
    <row r="240" spans="1:17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15">
        <f t="shared" si="3"/>
        <v>1</v>
      </c>
      <c r="O240" s="8">
        <v>3</v>
      </c>
      <c r="P240" s="5" t="s">
        <v>23</v>
      </c>
      <c r="Q240" s="7" t="s">
        <v>15</v>
      </c>
    </row>
    <row r="241" spans="1:17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15">
        <f t="shared" si="3"/>
        <v>2</v>
      </c>
      <c r="O241" s="8">
        <v>4</v>
      </c>
      <c r="P241" s="5" t="s">
        <v>24</v>
      </c>
      <c r="Q241" s="7" t="s">
        <v>15</v>
      </c>
    </row>
    <row r="242" spans="1:17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15">
        <f t="shared" si="3"/>
        <v>2</v>
      </c>
      <c r="O242" s="8">
        <v>5</v>
      </c>
      <c r="P242" s="5" t="s">
        <v>25</v>
      </c>
      <c r="Q242" s="7" t="s">
        <v>15</v>
      </c>
    </row>
    <row r="243" spans="1:17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15">
        <f t="shared" si="3"/>
        <v>2</v>
      </c>
      <c r="O243" s="8">
        <v>6</v>
      </c>
      <c r="P243" s="5" t="s">
        <v>26</v>
      </c>
      <c r="Q243" s="7" t="s">
        <v>15</v>
      </c>
    </row>
    <row r="244" spans="1:17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15">
        <f t="shared" si="3"/>
        <v>2</v>
      </c>
      <c r="O244" s="8">
        <v>6</v>
      </c>
      <c r="P244" s="5" t="s">
        <v>26</v>
      </c>
      <c r="Q244" s="7" t="s">
        <v>15</v>
      </c>
    </row>
    <row r="245" spans="1:17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15">
        <f t="shared" si="3"/>
        <v>3</v>
      </c>
      <c r="O245" s="8">
        <v>9</v>
      </c>
      <c r="P245" s="5" t="s">
        <v>29</v>
      </c>
      <c r="Q245" s="7" t="s">
        <v>15</v>
      </c>
    </row>
    <row r="246" spans="1:17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15">
        <f t="shared" si="3"/>
        <v>4</v>
      </c>
      <c r="O246" s="8">
        <v>10</v>
      </c>
      <c r="P246" s="5" t="s">
        <v>30</v>
      </c>
      <c r="Q246" s="7" t="s">
        <v>14</v>
      </c>
    </row>
    <row r="247" spans="1:17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15">
        <f t="shared" si="3"/>
        <v>4</v>
      </c>
      <c r="O247" s="8">
        <v>10</v>
      </c>
      <c r="P247" s="5" t="s">
        <v>30</v>
      </c>
      <c r="Q247" s="7" t="s">
        <v>14</v>
      </c>
    </row>
    <row r="248" spans="1:17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15">
        <f t="shared" si="3"/>
        <v>4</v>
      </c>
      <c r="O248" s="8">
        <v>10</v>
      </c>
      <c r="P248" s="5" t="s">
        <v>30</v>
      </c>
      <c r="Q248" s="7" t="s">
        <v>15</v>
      </c>
    </row>
    <row r="249" spans="1:17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15">
        <f t="shared" si="3"/>
        <v>4</v>
      </c>
      <c r="O249" s="8">
        <v>10</v>
      </c>
      <c r="P249" s="5" t="s">
        <v>30</v>
      </c>
      <c r="Q249" s="7" t="s">
        <v>14</v>
      </c>
    </row>
    <row r="250" spans="1:17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15">
        <f t="shared" si="3"/>
        <v>4</v>
      </c>
      <c r="O250" s="8">
        <v>12</v>
      </c>
      <c r="P250" s="5" t="s">
        <v>32</v>
      </c>
      <c r="Q250" s="7" t="s">
        <v>14</v>
      </c>
    </row>
    <row r="251" spans="1:17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15">
        <f t="shared" si="3"/>
        <v>4</v>
      </c>
      <c r="O251" s="8">
        <v>12</v>
      </c>
      <c r="P251" s="5" t="s">
        <v>32</v>
      </c>
      <c r="Q251" s="7" t="s">
        <v>15</v>
      </c>
    </row>
    <row r="252" spans="1:17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15">
        <f t="shared" si="3"/>
        <v>4</v>
      </c>
      <c r="O252" s="8">
        <v>12</v>
      </c>
      <c r="P252" s="5" t="s">
        <v>32</v>
      </c>
      <c r="Q252" s="7" t="s">
        <v>14</v>
      </c>
    </row>
    <row r="253" spans="1:17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15">
        <f t="shared" si="3"/>
        <v>4</v>
      </c>
      <c r="O253" s="8">
        <v>12</v>
      </c>
      <c r="P253" s="5" t="s">
        <v>32</v>
      </c>
      <c r="Q253" s="7" t="s">
        <v>14</v>
      </c>
    </row>
    <row r="254" spans="1:17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15">
        <f t="shared" si="3"/>
        <v>1</v>
      </c>
      <c r="O254" s="8">
        <v>1</v>
      </c>
      <c r="P254" s="5" t="s">
        <v>21</v>
      </c>
      <c r="Q254" s="7" t="s">
        <v>15</v>
      </c>
    </row>
    <row r="255" spans="1:17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15">
        <f t="shared" si="3"/>
        <v>1</v>
      </c>
      <c r="O255" s="8">
        <v>1</v>
      </c>
      <c r="P255" s="5" t="s">
        <v>21</v>
      </c>
      <c r="Q255" s="7" t="s">
        <v>15</v>
      </c>
    </row>
    <row r="256" spans="1:17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15">
        <f t="shared" si="3"/>
        <v>1</v>
      </c>
      <c r="O256" s="8">
        <v>2</v>
      </c>
      <c r="P256" s="5" t="s">
        <v>22</v>
      </c>
      <c r="Q256" s="7" t="s">
        <v>15</v>
      </c>
    </row>
    <row r="257" spans="1:17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15">
        <f t="shared" si="3"/>
        <v>2</v>
      </c>
      <c r="O257" s="8">
        <v>6</v>
      </c>
      <c r="P257" s="5" t="s">
        <v>26</v>
      </c>
      <c r="Q257" s="7" t="s">
        <v>15</v>
      </c>
    </row>
    <row r="258" spans="1:17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15">
        <f t="shared" ref="N258:N321" si="4">ROUNDUP(MONTH(M258)/3,0)</f>
        <v>3</v>
      </c>
      <c r="O258" s="8">
        <v>8</v>
      </c>
      <c r="P258" s="5" t="s">
        <v>28</v>
      </c>
      <c r="Q258" s="7" t="s">
        <v>15</v>
      </c>
    </row>
    <row r="259" spans="1:17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15">
        <f t="shared" si="4"/>
        <v>3</v>
      </c>
      <c r="O259" s="8">
        <v>8</v>
      </c>
      <c r="P259" s="5" t="s">
        <v>28</v>
      </c>
      <c r="Q259" s="7" t="s">
        <v>15</v>
      </c>
    </row>
    <row r="260" spans="1:17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15">
        <f t="shared" si="4"/>
        <v>4</v>
      </c>
      <c r="O260" s="8">
        <v>10</v>
      </c>
      <c r="P260" s="5" t="s">
        <v>30</v>
      </c>
      <c r="Q260" s="7" t="s">
        <v>15</v>
      </c>
    </row>
    <row r="261" spans="1:17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15">
        <f t="shared" si="4"/>
        <v>4</v>
      </c>
      <c r="O261" s="8">
        <v>10</v>
      </c>
      <c r="P261" s="5" t="s">
        <v>30</v>
      </c>
      <c r="Q261" s="7" t="s">
        <v>14</v>
      </c>
    </row>
    <row r="262" spans="1:17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15">
        <f t="shared" si="4"/>
        <v>4</v>
      </c>
      <c r="O262" s="8">
        <v>12</v>
      </c>
      <c r="P262" s="5" t="s">
        <v>32</v>
      </c>
      <c r="Q262" s="7" t="s">
        <v>14</v>
      </c>
    </row>
    <row r="263" spans="1:17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15">
        <f t="shared" si="4"/>
        <v>4</v>
      </c>
      <c r="O263" s="8">
        <v>12</v>
      </c>
      <c r="P263" s="5" t="s">
        <v>32</v>
      </c>
      <c r="Q263" s="7" t="s">
        <v>15</v>
      </c>
    </row>
    <row r="264" spans="1:17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15">
        <f t="shared" si="4"/>
        <v>4</v>
      </c>
      <c r="O264" s="8">
        <v>10</v>
      </c>
      <c r="P264" s="5" t="s">
        <v>30</v>
      </c>
      <c r="Q264" s="7" t="s">
        <v>14</v>
      </c>
    </row>
    <row r="265" spans="1:17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15">
        <f t="shared" si="4"/>
        <v>4</v>
      </c>
      <c r="O265" s="8">
        <v>11</v>
      </c>
      <c r="P265" s="5" t="s">
        <v>31</v>
      </c>
      <c r="Q265" s="7" t="s">
        <v>14</v>
      </c>
    </row>
    <row r="266" spans="1:17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15">
        <f t="shared" si="4"/>
        <v>4</v>
      </c>
      <c r="O266" s="8">
        <v>11</v>
      </c>
      <c r="P266" s="5" t="s">
        <v>31</v>
      </c>
      <c r="Q266" s="7" t="s">
        <v>14</v>
      </c>
    </row>
    <row r="267" spans="1:17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15">
        <f t="shared" si="4"/>
        <v>4</v>
      </c>
      <c r="O267" s="8">
        <v>12</v>
      </c>
      <c r="P267" s="5" t="s">
        <v>32</v>
      </c>
      <c r="Q267" s="7" t="s">
        <v>15</v>
      </c>
    </row>
    <row r="268" spans="1:17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15">
        <f t="shared" si="4"/>
        <v>4</v>
      </c>
      <c r="O268" s="8">
        <v>12</v>
      </c>
      <c r="P268" s="5" t="s">
        <v>32</v>
      </c>
      <c r="Q268" s="7" t="s">
        <v>15</v>
      </c>
    </row>
    <row r="269" spans="1:17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15">
        <f t="shared" si="4"/>
        <v>4</v>
      </c>
      <c r="O269" s="8">
        <v>12</v>
      </c>
      <c r="P269" s="5" t="s">
        <v>32</v>
      </c>
      <c r="Q269" s="7" t="s">
        <v>15</v>
      </c>
    </row>
    <row r="270" spans="1:17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15">
        <f t="shared" si="4"/>
        <v>1</v>
      </c>
      <c r="O270" s="8">
        <v>2</v>
      </c>
      <c r="P270" s="5" t="s">
        <v>22</v>
      </c>
      <c r="Q270" s="7" t="s">
        <v>15</v>
      </c>
    </row>
    <row r="271" spans="1:17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15">
        <f t="shared" si="4"/>
        <v>3</v>
      </c>
      <c r="O271" s="8">
        <v>8</v>
      </c>
      <c r="P271" s="5" t="s">
        <v>28</v>
      </c>
      <c r="Q271" s="7" t="s">
        <v>15</v>
      </c>
    </row>
    <row r="272" spans="1:17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15">
        <f t="shared" si="4"/>
        <v>4</v>
      </c>
      <c r="O272" s="8">
        <v>10</v>
      </c>
      <c r="P272" s="5" t="s">
        <v>30</v>
      </c>
      <c r="Q272" s="7" t="s">
        <v>14</v>
      </c>
    </row>
    <row r="273" spans="1:17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15">
        <f t="shared" si="4"/>
        <v>4</v>
      </c>
      <c r="O273" s="8">
        <v>12</v>
      </c>
      <c r="P273" s="5" t="s">
        <v>32</v>
      </c>
      <c r="Q273" s="7" t="s">
        <v>15</v>
      </c>
    </row>
    <row r="274" spans="1:17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15">
        <f t="shared" si="4"/>
        <v>2</v>
      </c>
      <c r="O274" s="8">
        <v>4</v>
      </c>
      <c r="P274" s="5" t="s">
        <v>24</v>
      </c>
      <c r="Q274" s="7" t="s">
        <v>15</v>
      </c>
    </row>
    <row r="275" spans="1:17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15">
        <f t="shared" si="4"/>
        <v>1</v>
      </c>
      <c r="O275" s="8">
        <v>1</v>
      </c>
      <c r="P275" s="5" t="s">
        <v>21</v>
      </c>
      <c r="Q275" s="7" t="s">
        <v>15</v>
      </c>
    </row>
    <row r="276" spans="1:17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15">
        <f t="shared" si="4"/>
        <v>2</v>
      </c>
      <c r="O276" s="8">
        <v>6</v>
      </c>
      <c r="P276" s="5" t="s">
        <v>26</v>
      </c>
      <c r="Q276" s="7" t="s">
        <v>15</v>
      </c>
    </row>
    <row r="277" spans="1:17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15">
        <f t="shared" si="4"/>
        <v>3</v>
      </c>
      <c r="O277" s="8">
        <v>9</v>
      </c>
      <c r="P277" s="5" t="s">
        <v>29</v>
      </c>
      <c r="Q277" s="7" t="s">
        <v>15</v>
      </c>
    </row>
    <row r="278" spans="1:17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15">
        <f t="shared" si="4"/>
        <v>4</v>
      </c>
      <c r="O278" s="8">
        <v>10</v>
      </c>
      <c r="P278" s="5" t="s">
        <v>30</v>
      </c>
      <c r="Q278" s="7" t="s">
        <v>14</v>
      </c>
    </row>
    <row r="279" spans="1:17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15">
        <f t="shared" si="4"/>
        <v>4</v>
      </c>
      <c r="O279" s="8">
        <v>11</v>
      </c>
      <c r="P279" s="5" t="s">
        <v>31</v>
      </c>
      <c r="Q279" s="7" t="s">
        <v>15</v>
      </c>
    </row>
    <row r="280" spans="1:17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15">
        <f t="shared" si="4"/>
        <v>4</v>
      </c>
      <c r="O280" s="8">
        <v>11</v>
      </c>
      <c r="P280" s="5" t="s">
        <v>31</v>
      </c>
      <c r="Q280" s="7" t="s">
        <v>14</v>
      </c>
    </row>
    <row r="281" spans="1:17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15">
        <f t="shared" si="4"/>
        <v>4</v>
      </c>
      <c r="O281" s="8">
        <v>12</v>
      </c>
      <c r="P281" s="5" t="s">
        <v>32</v>
      </c>
      <c r="Q281" s="7" t="s">
        <v>14</v>
      </c>
    </row>
    <row r="282" spans="1:17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15">
        <f t="shared" si="4"/>
        <v>2</v>
      </c>
      <c r="O282" s="8">
        <v>4</v>
      </c>
      <c r="P282" s="5" t="s">
        <v>24</v>
      </c>
      <c r="Q282" s="7" t="s">
        <v>15</v>
      </c>
    </row>
    <row r="283" spans="1:17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15">
        <f t="shared" si="4"/>
        <v>2</v>
      </c>
      <c r="O283" s="8">
        <v>5</v>
      </c>
      <c r="P283" s="5" t="s">
        <v>25</v>
      </c>
      <c r="Q283" s="7" t="s">
        <v>15</v>
      </c>
    </row>
    <row r="284" spans="1:17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15">
        <f t="shared" si="4"/>
        <v>4</v>
      </c>
      <c r="O284" s="8">
        <v>10</v>
      </c>
      <c r="P284" s="5" t="s">
        <v>30</v>
      </c>
      <c r="Q284" s="7" t="s">
        <v>14</v>
      </c>
    </row>
    <row r="285" spans="1:17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15">
        <f t="shared" si="4"/>
        <v>4</v>
      </c>
      <c r="O285" s="8">
        <v>11</v>
      </c>
      <c r="P285" s="5" t="s">
        <v>31</v>
      </c>
      <c r="Q285" s="7" t="s">
        <v>15</v>
      </c>
    </row>
    <row r="286" spans="1:17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15">
        <f t="shared" si="4"/>
        <v>2</v>
      </c>
      <c r="O286" s="8">
        <v>6</v>
      </c>
      <c r="P286" s="5" t="s">
        <v>26</v>
      </c>
      <c r="Q286" s="7" t="s">
        <v>15</v>
      </c>
    </row>
    <row r="287" spans="1:17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15">
        <f t="shared" si="4"/>
        <v>4</v>
      </c>
      <c r="O287" s="8">
        <v>10</v>
      </c>
      <c r="P287" s="5" t="s">
        <v>30</v>
      </c>
      <c r="Q287" s="7" t="s">
        <v>14</v>
      </c>
    </row>
    <row r="288" spans="1:17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15">
        <f t="shared" si="4"/>
        <v>4</v>
      </c>
      <c r="O288" s="8">
        <v>10</v>
      </c>
      <c r="P288" s="5" t="s">
        <v>30</v>
      </c>
      <c r="Q288" s="7" t="s">
        <v>14</v>
      </c>
    </row>
    <row r="289" spans="1:17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15">
        <f t="shared" si="4"/>
        <v>1</v>
      </c>
      <c r="O289" s="8">
        <v>2</v>
      </c>
      <c r="P289" s="5" t="s">
        <v>22</v>
      </c>
      <c r="Q289" s="7" t="s">
        <v>15</v>
      </c>
    </row>
    <row r="290" spans="1:17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15">
        <f t="shared" si="4"/>
        <v>1</v>
      </c>
      <c r="O290" s="8">
        <v>2</v>
      </c>
      <c r="P290" s="5" t="s">
        <v>22</v>
      </c>
      <c r="Q290" s="7" t="s">
        <v>15</v>
      </c>
    </row>
    <row r="291" spans="1:17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15">
        <f t="shared" si="4"/>
        <v>2</v>
      </c>
      <c r="O291" s="8">
        <v>5</v>
      </c>
      <c r="P291" s="5" t="s">
        <v>25</v>
      </c>
      <c r="Q291" s="7" t="s">
        <v>15</v>
      </c>
    </row>
    <row r="292" spans="1:17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15">
        <f t="shared" si="4"/>
        <v>2</v>
      </c>
      <c r="O292" s="8">
        <v>6</v>
      </c>
      <c r="P292" s="5" t="s">
        <v>26</v>
      </c>
      <c r="Q292" s="7" t="s">
        <v>15</v>
      </c>
    </row>
    <row r="293" spans="1:17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15">
        <f t="shared" si="4"/>
        <v>2</v>
      </c>
      <c r="O293" s="8">
        <v>6</v>
      </c>
      <c r="P293" s="5" t="s">
        <v>26</v>
      </c>
      <c r="Q293" s="7" t="s">
        <v>15</v>
      </c>
    </row>
    <row r="294" spans="1:17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15">
        <f t="shared" si="4"/>
        <v>4</v>
      </c>
      <c r="O294" s="8">
        <v>10</v>
      </c>
      <c r="P294" s="5" t="s">
        <v>30</v>
      </c>
      <c r="Q294" s="7" t="s">
        <v>14</v>
      </c>
    </row>
    <row r="295" spans="1:17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15">
        <f t="shared" si="4"/>
        <v>4</v>
      </c>
      <c r="O295" s="8">
        <v>10</v>
      </c>
      <c r="P295" s="5" t="s">
        <v>30</v>
      </c>
      <c r="Q295" s="7" t="s">
        <v>14</v>
      </c>
    </row>
    <row r="296" spans="1:17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15">
        <f t="shared" si="4"/>
        <v>2</v>
      </c>
      <c r="O296" s="8">
        <v>6</v>
      </c>
      <c r="P296" s="5" t="s">
        <v>26</v>
      </c>
      <c r="Q296" s="7" t="s">
        <v>15</v>
      </c>
    </row>
    <row r="297" spans="1:17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15">
        <f t="shared" si="4"/>
        <v>2</v>
      </c>
      <c r="O297" s="8">
        <v>6</v>
      </c>
      <c r="P297" s="5" t="s">
        <v>26</v>
      </c>
      <c r="Q297" s="7" t="s">
        <v>15</v>
      </c>
    </row>
    <row r="298" spans="1:17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15">
        <f t="shared" si="4"/>
        <v>4</v>
      </c>
      <c r="O298" s="8">
        <v>10</v>
      </c>
      <c r="P298" s="5" t="s">
        <v>30</v>
      </c>
      <c r="Q298" s="7" t="s">
        <v>14</v>
      </c>
    </row>
    <row r="299" spans="1:17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15">
        <f t="shared" si="4"/>
        <v>4</v>
      </c>
      <c r="O299" s="8">
        <v>11</v>
      </c>
      <c r="P299" s="5" t="s">
        <v>31</v>
      </c>
      <c r="Q299" s="7" t="s">
        <v>14</v>
      </c>
    </row>
    <row r="300" spans="1:17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15">
        <f t="shared" si="4"/>
        <v>4</v>
      </c>
      <c r="O300" s="8">
        <v>12</v>
      </c>
      <c r="P300" s="5" t="s">
        <v>32</v>
      </c>
      <c r="Q300" s="7" t="s">
        <v>14</v>
      </c>
    </row>
    <row r="301" spans="1:17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15">
        <f t="shared" si="4"/>
        <v>1</v>
      </c>
      <c r="O301" s="8">
        <v>1</v>
      </c>
      <c r="P301" s="5" t="s">
        <v>21</v>
      </c>
      <c r="Q301" s="7" t="s">
        <v>15</v>
      </c>
    </row>
    <row r="302" spans="1:17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15">
        <f t="shared" si="4"/>
        <v>3</v>
      </c>
      <c r="O302" s="8">
        <v>9</v>
      </c>
      <c r="P302" s="5" t="s">
        <v>29</v>
      </c>
      <c r="Q302" s="7" t="s">
        <v>15</v>
      </c>
    </row>
    <row r="303" spans="1:17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15">
        <f t="shared" si="4"/>
        <v>4</v>
      </c>
      <c r="O303" s="8">
        <v>10</v>
      </c>
      <c r="P303" s="5" t="s">
        <v>30</v>
      </c>
      <c r="Q303" s="7" t="s">
        <v>14</v>
      </c>
    </row>
    <row r="304" spans="1:17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15">
        <f t="shared" si="4"/>
        <v>4</v>
      </c>
      <c r="O304" s="8">
        <v>10</v>
      </c>
      <c r="P304" s="5" t="s">
        <v>30</v>
      </c>
      <c r="Q304" s="7" t="s">
        <v>14</v>
      </c>
    </row>
    <row r="305" spans="1:17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15">
        <f t="shared" si="4"/>
        <v>4</v>
      </c>
      <c r="O305" s="8">
        <v>10</v>
      </c>
      <c r="P305" s="5" t="s">
        <v>30</v>
      </c>
      <c r="Q305" s="7" t="s">
        <v>14</v>
      </c>
    </row>
    <row r="306" spans="1:17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15">
        <f t="shared" si="4"/>
        <v>4</v>
      </c>
      <c r="O306" s="8">
        <v>10</v>
      </c>
      <c r="P306" s="5" t="s">
        <v>30</v>
      </c>
      <c r="Q306" s="7" t="s">
        <v>14</v>
      </c>
    </row>
    <row r="307" spans="1:17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15">
        <f t="shared" si="4"/>
        <v>3</v>
      </c>
      <c r="O307" s="8">
        <v>8</v>
      </c>
      <c r="P307" s="5" t="s">
        <v>28</v>
      </c>
      <c r="Q307" s="7" t="s">
        <v>15</v>
      </c>
    </row>
    <row r="308" spans="1:17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15">
        <f t="shared" si="4"/>
        <v>3</v>
      </c>
      <c r="O308" s="8">
        <v>8</v>
      </c>
      <c r="P308" s="5" t="s">
        <v>28</v>
      </c>
      <c r="Q308" s="7" t="s">
        <v>15</v>
      </c>
    </row>
    <row r="309" spans="1:17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15">
        <f t="shared" si="4"/>
        <v>4</v>
      </c>
      <c r="O309" s="8">
        <v>10</v>
      </c>
      <c r="P309" s="5" t="s">
        <v>30</v>
      </c>
      <c r="Q309" s="7" t="s">
        <v>15</v>
      </c>
    </row>
    <row r="310" spans="1:17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15">
        <f t="shared" si="4"/>
        <v>4</v>
      </c>
      <c r="O310" s="8">
        <v>10</v>
      </c>
      <c r="P310" s="5" t="s">
        <v>30</v>
      </c>
      <c r="Q310" s="7" t="s">
        <v>14</v>
      </c>
    </row>
    <row r="311" spans="1:17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15">
        <f t="shared" si="4"/>
        <v>3</v>
      </c>
      <c r="O311" s="8">
        <v>8</v>
      </c>
      <c r="P311" s="5" t="s">
        <v>28</v>
      </c>
      <c r="Q311" s="7" t="s">
        <v>15</v>
      </c>
    </row>
    <row r="312" spans="1:17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15">
        <f t="shared" si="4"/>
        <v>4</v>
      </c>
      <c r="O312" s="8">
        <v>11</v>
      </c>
      <c r="P312" s="5" t="s">
        <v>31</v>
      </c>
      <c r="Q312" s="7" t="s">
        <v>15</v>
      </c>
    </row>
    <row r="313" spans="1:17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15">
        <f t="shared" si="4"/>
        <v>4</v>
      </c>
      <c r="O313" s="8">
        <v>10</v>
      </c>
      <c r="P313" s="5" t="s">
        <v>30</v>
      </c>
      <c r="Q313" s="7" t="s">
        <v>15</v>
      </c>
    </row>
    <row r="314" spans="1:17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15">
        <f t="shared" si="4"/>
        <v>1</v>
      </c>
      <c r="O314" s="8">
        <v>2</v>
      </c>
      <c r="P314" s="5" t="s">
        <v>22</v>
      </c>
      <c r="Q314" s="7" t="s">
        <v>15</v>
      </c>
    </row>
    <row r="315" spans="1:17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15">
        <f t="shared" si="4"/>
        <v>3</v>
      </c>
      <c r="O315" s="8">
        <v>8</v>
      </c>
      <c r="P315" s="5" t="s">
        <v>28</v>
      </c>
      <c r="Q315" s="7" t="s">
        <v>15</v>
      </c>
    </row>
    <row r="316" spans="1:17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15">
        <f t="shared" si="4"/>
        <v>3</v>
      </c>
      <c r="O316" s="8">
        <v>9</v>
      </c>
      <c r="P316" s="5" t="s">
        <v>29</v>
      </c>
      <c r="Q316" s="7" t="s">
        <v>14</v>
      </c>
    </row>
    <row r="317" spans="1:17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15">
        <f t="shared" si="4"/>
        <v>1</v>
      </c>
      <c r="O317" s="8">
        <v>1</v>
      </c>
      <c r="P317" s="5" t="s">
        <v>21</v>
      </c>
      <c r="Q317" s="7" t="s">
        <v>15</v>
      </c>
    </row>
    <row r="318" spans="1:17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15">
        <f t="shared" si="4"/>
        <v>4</v>
      </c>
      <c r="O318" s="8">
        <v>11</v>
      </c>
      <c r="P318" s="5" t="s">
        <v>31</v>
      </c>
      <c r="Q318" s="7" t="s">
        <v>15</v>
      </c>
    </row>
    <row r="319" spans="1:17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15">
        <f t="shared" si="4"/>
        <v>3</v>
      </c>
      <c r="O319" s="8">
        <v>9</v>
      </c>
      <c r="P319" s="5" t="s">
        <v>29</v>
      </c>
      <c r="Q319" s="7" t="s">
        <v>14</v>
      </c>
    </row>
    <row r="320" spans="1:17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15">
        <f t="shared" si="4"/>
        <v>2</v>
      </c>
      <c r="O320" s="8">
        <v>5</v>
      </c>
      <c r="P320" s="5" t="s">
        <v>25</v>
      </c>
      <c r="Q320" s="7" t="s">
        <v>15</v>
      </c>
    </row>
    <row r="321" spans="1:17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15">
        <f t="shared" si="4"/>
        <v>2</v>
      </c>
      <c r="O321" s="8">
        <v>6</v>
      </c>
      <c r="P321" s="5" t="s">
        <v>26</v>
      </c>
      <c r="Q321" s="7" t="s">
        <v>15</v>
      </c>
    </row>
    <row r="322" spans="1:17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15">
        <f t="shared" ref="N322:N385" si="5">ROUNDUP(MONTH(M322)/3,0)</f>
        <v>4</v>
      </c>
      <c r="O322" s="8">
        <v>11</v>
      </c>
      <c r="P322" s="5" t="s">
        <v>31</v>
      </c>
      <c r="Q322" s="7" t="s">
        <v>15</v>
      </c>
    </row>
    <row r="323" spans="1:17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15">
        <f t="shared" si="5"/>
        <v>4</v>
      </c>
      <c r="O323" s="8">
        <v>12</v>
      </c>
      <c r="P323" s="5" t="s">
        <v>32</v>
      </c>
      <c r="Q323" s="7" t="s">
        <v>15</v>
      </c>
    </row>
    <row r="324" spans="1:17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15">
        <f t="shared" si="5"/>
        <v>2</v>
      </c>
      <c r="O324" s="8">
        <v>4</v>
      </c>
      <c r="P324" s="5" t="s">
        <v>24</v>
      </c>
      <c r="Q324" s="7" t="s">
        <v>15</v>
      </c>
    </row>
    <row r="325" spans="1:17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15">
        <f t="shared" si="5"/>
        <v>3</v>
      </c>
      <c r="O325" s="8">
        <v>9</v>
      </c>
      <c r="P325" s="5" t="s">
        <v>29</v>
      </c>
      <c r="Q325" s="7" t="s">
        <v>14</v>
      </c>
    </row>
    <row r="326" spans="1:17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15">
        <f t="shared" si="5"/>
        <v>4</v>
      </c>
      <c r="O326" s="8">
        <v>12</v>
      </c>
      <c r="P326" s="5" t="s">
        <v>32</v>
      </c>
      <c r="Q326" s="7" t="s">
        <v>15</v>
      </c>
    </row>
    <row r="327" spans="1:17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15">
        <f t="shared" si="5"/>
        <v>2</v>
      </c>
      <c r="O327" s="8">
        <v>6</v>
      </c>
      <c r="P327" s="5" t="s">
        <v>26</v>
      </c>
      <c r="Q327" s="7" t="s">
        <v>15</v>
      </c>
    </row>
    <row r="328" spans="1:17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15">
        <f t="shared" si="5"/>
        <v>1</v>
      </c>
      <c r="O328" s="8">
        <v>3</v>
      </c>
      <c r="P328" s="5" t="s">
        <v>23</v>
      </c>
      <c r="Q328" s="7" t="s">
        <v>15</v>
      </c>
    </row>
    <row r="329" spans="1:17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15">
        <f t="shared" si="5"/>
        <v>2</v>
      </c>
      <c r="O329" s="8">
        <v>6</v>
      </c>
      <c r="P329" s="5" t="s">
        <v>26</v>
      </c>
      <c r="Q329" s="7" t="s">
        <v>15</v>
      </c>
    </row>
    <row r="330" spans="1:17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15">
        <f t="shared" si="5"/>
        <v>4</v>
      </c>
      <c r="O330" s="8">
        <v>10</v>
      </c>
      <c r="P330" s="5" t="s">
        <v>30</v>
      </c>
      <c r="Q330" s="7" t="s">
        <v>15</v>
      </c>
    </row>
    <row r="331" spans="1:17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15">
        <f t="shared" si="5"/>
        <v>4</v>
      </c>
      <c r="O331" s="8">
        <v>10</v>
      </c>
      <c r="P331" s="5" t="s">
        <v>30</v>
      </c>
      <c r="Q331" s="7" t="s">
        <v>15</v>
      </c>
    </row>
    <row r="332" spans="1:17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15">
        <f t="shared" si="5"/>
        <v>4</v>
      </c>
      <c r="O332" s="8">
        <v>10</v>
      </c>
      <c r="P332" s="5" t="s">
        <v>30</v>
      </c>
      <c r="Q332" s="7" t="s">
        <v>15</v>
      </c>
    </row>
    <row r="333" spans="1:17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15">
        <f t="shared" si="5"/>
        <v>4</v>
      </c>
      <c r="O333" s="8">
        <v>11</v>
      </c>
      <c r="P333" s="5" t="s">
        <v>31</v>
      </c>
      <c r="Q333" s="7" t="s">
        <v>14</v>
      </c>
    </row>
    <row r="334" spans="1:17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15">
        <f t="shared" si="5"/>
        <v>2</v>
      </c>
      <c r="O334" s="8">
        <v>5</v>
      </c>
      <c r="P334" s="5" t="s">
        <v>25</v>
      </c>
      <c r="Q334" s="7" t="s">
        <v>15</v>
      </c>
    </row>
    <row r="335" spans="1:17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15">
        <f t="shared" si="5"/>
        <v>2</v>
      </c>
      <c r="O335" s="8">
        <v>6</v>
      </c>
      <c r="P335" s="5" t="s">
        <v>26</v>
      </c>
      <c r="Q335" s="7" t="s">
        <v>15</v>
      </c>
    </row>
    <row r="336" spans="1:17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15">
        <f t="shared" si="5"/>
        <v>3</v>
      </c>
      <c r="O336" s="8">
        <v>7</v>
      </c>
      <c r="P336" s="5" t="s">
        <v>27</v>
      </c>
      <c r="Q336" s="7" t="s">
        <v>15</v>
      </c>
    </row>
    <row r="337" spans="1:17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15">
        <f t="shared" si="5"/>
        <v>3</v>
      </c>
      <c r="O337" s="8">
        <v>8</v>
      </c>
      <c r="P337" s="5" t="s">
        <v>28</v>
      </c>
      <c r="Q337" s="7" t="s">
        <v>15</v>
      </c>
    </row>
    <row r="338" spans="1:17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15">
        <f t="shared" si="5"/>
        <v>3</v>
      </c>
      <c r="O338" s="8">
        <v>9</v>
      </c>
      <c r="P338" s="5" t="s">
        <v>29</v>
      </c>
      <c r="Q338" s="7" t="s">
        <v>14</v>
      </c>
    </row>
    <row r="339" spans="1:17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15">
        <f t="shared" si="5"/>
        <v>3</v>
      </c>
      <c r="O339" s="8">
        <v>9</v>
      </c>
      <c r="P339" s="5" t="s">
        <v>29</v>
      </c>
      <c r="Q339" s="7" t="s">
        <v>15</v>
      </c>
    </row>
    <row r="340" spans="1:17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15">
        <f t="shared" si="5"/>
        <v>3</v>
      </c>
      <c r="O340" s="8">
        <v>9</v>
      </c>
      <c r="P340" s="5" t="s">
        <v>29</v>
      </c>
      <c r="Q340" s="7" t="s">
        <v>14</v>
      </c>
    </row>
    <row r="341" spans="1:17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15">
        <f t="shared" si="5"/>
        <v>4</v>
      </c>
      <c r="O341" s="8">
        <v>11</v>
      </c>
      <c r="P341" s="5" t="s">
        <v>31</v>
      </c>
      <c r="Q341" s="7" t="s">
        <v>14</v>
      </c>
    </row>
    <row r="342" spans="1:17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15">
        <f t="shared" si="5"/>
        <v>4</v>
      </c>
      <c r="O342" s="8">
        <v>11</v>
      </c>
      <c r="P342" s="5" t="s">
        <v>31</v>
      </c>
      <c r="Q342" s="7" t="s">
        <v>14</v>
      </c>
    </row>
    <row r="343" spans="1:17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15">
        <f t="shared" si="5"/>
        <v>4</v>
      </c>
      <c r="O343" s="8">
        <v>12</v>
      </c>
      <c r="P343" s="5" t="s">
        <v>32</v>
      </c>
      <c r="Q343" s="7" t="s">
        <v>14</v>
      </c>
    </row>
    <row r="344" spans="1:17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15">
        <f t="shared" si="5"/>
        <v>3</v>
      </c>
      <c r="O344" s="8">
        <v>7</v>
      </c>
      <c r="P344" s="5" t="s">
        <v>27</v>
      </c>
      <c r="Q344" s="7" t="s">
        <v>15</v>
      </c>
    </row>
    <row r="345" spans="1:17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15">
        <f t="shared" si="5"/>
        <v>3</v>
      </c>
      <c r="O345" s="8">
        <v>8</v>
      </c>
      <c r="P345" s="5" t="s">
        <v>28</v>
      </c>
      <c r="Q345" s="7" t="s">
        <v>15</v>
      </c>
    </row>
    <row r="346" spans="1:17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15">
        <f t="shared" si="5"/>
        <v>3</v>
      </c>
      <c r="O346" s="8">
        <v>9</v>
      </c>
      <c r="P346" s="5" t="s">
        <v>29</v>
      </c>
      <c r="Q346" s="7" t="s">
        <v>15</v>
      </c>
    </row>
    <row r="347" spans="1:17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15">
        <f t="shared" si="5"/>
        <v>4</v>
      </c>
      <c r="O347" s="8">
        <v>10</v>
      </c>
      <c r="P347" s="5" t="s">
        <v>30</v>
      </c>
      <c r="Q347" s="7" t="s">
        <v>15</v>
      </c>
    </row>
    <row r="348" spans="1:17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15">
        <f t="shared" si="5"/>
        <v>4</v>
      </c>
      <c r="O348" s="8">
        <v>12</v>
      </c>
      <c r="P348" s="5" t="s">
        <v>32</v>
      </c>
      <c r="Q348" s="7" t="s">
        <v>14</v>
      </c>
    </row>
    <row r="349" spans="1:17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15">
        <f t="shared" si="5"/>
        <v>4</v>
      </c>
      <c r="O349" s="8">
        <v>12</v>
      </c>
      <c r="P349" s="5" t="s">
        <v>32</v>
      </c>
      <c r="Q349" s="7" t="s">
        <v>15</v>
      </c>
    </row>
    <row r="350" spans="1:17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15">
        <f t="shared" si="5"/>
        <v>4</v>
      </c>
      <c r="O350" s="8">
        <v>12</v>
      </c>
      <c r="P350" s="5" t="s">
        <v>32</v>
      </c>
      <c r="Q350" s="7" t="s">
        <v>14</v>
      </c>
    </row>
    <row r="351" spans="1:17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15">
        <f t="shared" si="5"/>
        <v>1</v>
      </c>
      <c r="O351" s="8">
        <v>1</v>
      </c>
      <c r="P351" s="5" t="s">
        <v>21</v>
      </c>
      <c r="Q351" s="7" t="s">
        <v>15</v>
      </c>
    </row>
    <row r="352" spans="1:17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15">
        <f t="shared" si="5"/>
        <v>1</v>
      </c>
      <c r="O352" s="8">
        <v>2</v>
      </c>
      <c r="P352" s="5" t="s">
        <v>22</v>
      </c>
      <c r="Q352" s="7" t="s">
        <v>15</v>
      </c>
    </row>
    <row r="353" spans="1:17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15">
        <f t="shared" si="5"/>
        <v>1</v>
      </c>
      <c r="O353" s="8">
        <v>2</v>
      </c>
      <c r="P353" s="5" t="s">
        <v>22</v>
      </c>
      <c r="Q353" s="7" t="s">
        <v>15</v>
      </c>
    </row>
    <row r="354" spans="1:17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15">
        <f t="shared" si="5"/>
        <v>2</v>
      </c>
      <c r="O354" s="8">
        <v>5</v>
      </c>
      <c r="P354" s="5" t="s">
        <v>25</v>
      </c>
      <c r="Q354" s="7" t="s">
        <v>15</v>
      </c>
    </row>
    <row r="355" spans="1:17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15">
        <f t="shared" si="5"/>
        <v>3</v>
      </c>
      <c r="O355" s="8">
        <v>9</v>
      </c>
      <c r="P355" s="5" t="s">
        <v>29</v>
      </c>
      <c r="Q355" s="7" t="s">
        <v>15</v>
      </c>
    </row>
    <row r="356" spans="1:17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15">
        <f t="shared" si="5"/>
        <v>3</v>
      </c>
      <c r="O356" s="8">
        <v>9</v>
      </c>
      <c r="P356" s="5" t="s">
        <v>29</v>
      </c>
      <c r="Q356" s="7" t="s">
        <v>14</v>
      </c>
    </row>
    <row r="357" spans="1:17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15">
        <f t="shared" si="5"/>
        <v>4</v>
      </c>
      <c r="O357" s="8">
        <v>11</v>
      </c>
      <c r="P357" s="5" t="s">
        <v>31</v>
      </c>
      <c r="Q357" s="7" t="s">
        <v>15</v>
      </c>
    </row>
    <row r="358" spans="1:17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15">
        <f t="shared" si="5"/>
        <v>4</v>
      </c>
      <c r="O358" s="8">
        <v>12</v>
      </c>
      <c r="P358" s="5" t="s">
        <v>32</v>
      </c>
      <c r="Q358" s="7" t="s">
        <v>15</v>
      </c>
    </row>
    <row r="359" spans="1:17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15">
        <f t="shared" si="5"/>
        <v>1</v>
      </c>
      <c r="O359" s="8">
        <v>2</v>
      </c>
      <c r="P359" s="5" t="s">
        <v>22</v>
      </c>
      <c r="Q359" s="7" t="s">
        <v>15</v>
      </c>
    </row>
    <row r="360" spans="1:17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15">
        <f t="shared" si="5"/>
        <v>2</v>
      </c>
      <c r="O360" s="8">
        <v>6</v>
      </c>
      <c r="P360" s="5" t="s">
        <v>26</v>
      </c>
      <c r="Q360" s="7" t="s">
        <v>15</v>
      </c>
    </row>
    <row r="361" spans="1:17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15">
        <f t="shared" si="5"/>
        <v>2</v>
      </c>
      <c r="O361" s="8">
        <v>5</v>
      </c>
      <c r="P361" s="5" t="s">
        <v>25</v>
      </c>
      <c r="Q361" s="7" t="s">
        <v>15</v>
      </c>
    </row>
    <row r="362" spans="1:17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15">
        <f t="shared" si="5"/>
        <v>2</v>
      </c>
      <c r="O362" s="8">
        <v>6</v>
      </c>
      <c r="P362" s="5" t="s">
        <v>26</v>
      </c>
      <c r="Q362" s="7" t="s">
        <v>15</v>
      </c>
    </row>
    <row r="363" spans="1:17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15">
        <f t="shared" si="5"/>
        <v>3</v>
      </c>
      <c r="O363" s="8">
        <v>8</v>
      </c>
      <c r="P363" s="5" t="s">
        <v>28</v>
      </c>
      <c r="Q363" s="7" t="s">
        <v>15</v>
      </c>
    </row>
    <row r="364" spans="1:17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15">
        <f t="shared" si="5"/>
        <v>4</v>
      </c>
      <c r="O364" s="8">
        <v>11</v>
      </c>
      <c r="P364" s="5" t="s">
        <v>31</v>
      </c>
      <c r="Q364" s="7" t="s">
        <v>15</v>
      </c>
    </row>
    <row r="365" spans="1:17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15">
        <f t="shared" si="5"/>
        <v>4</v>
      </c>
      <c r="O365" s="8">
        <v>12</v>
      </c>
      <c r="P365" s="5" t="s">
        <v>32</v>
      </c>
      <c r="Q365" s="7" t="s">
        <v>15</v>
      </c>
    </row>
    <row r="366" spans="1:17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15">
        <f t="shared" si="5"/>
        <v>1</v>
      </c>
      <c r="O366" s="8">
        <v>3</v>
      </c>
      <c r="P366" s="5" t="s">
        <v>23</v>
      </c>
      <c r="Q366" s="7" t="s">
        <v>15</v>
      </c>
    </row>
    <row r="367" spans="1:17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15">
        <f t="shared" si="5"/>
        <v>2</v>
      </c>
      <c r="O367" s="8">
        <v>6</v>
      </c>
      <c r="P367" s="5" t="s">
        <v>26</v>
      </c>
      <c r="Q367" s="7" t="s">
        <v>15</v>
      </c>
    </row>
    <row r="368" spans="1:17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15">
        <f t="shared" si="5"/>
        <v>3</v>
      </c>
      <c r="O368" s="8">
        <v>7</v>
      </c>
      <c r="P368" s="5" t="s">
        <v>27</v>
      </c>
      <c r="Q368" s="7" t="s">
        <v>15</v>
      </c>
    </row>
    <row r="369" spans="1:17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15">
        <f t="shared" si="5"/>
        <v>3</v>
      </c>
      <c r="O369" s="8">
        <v>8</v>
      </c>
      <c r="P369" s="5" t="s">
        <v>28</v>
      </c>
      <c r="Q369" s="7" t="s">
        <v>15</v>
      </c>
    </row>
    <row r="370" spans="1:17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15">
        <f t="shared" si="5"/>
        <v>3</v>
      </c>
      <c r="O370" s="8">
        <v>9</v>
      </c>
      <c r="P370" s="5" t="s">
        <v>29</v>
      </c>
      <c r="Q370" s="7" t="s">
        <v>14</v>
      </c>
    </row>
    <row r="371" spans="1:17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15">
        <f t="shared" si="5"/>
        <v>4</v>
      </c>
      <c r="O371" s="8">
        <v>12</v>
      </c>
      <c r="P371" s="5" t="s">
        <v>32</v>
      </c>
      <c r="Q371" s="7" t="s">
        <v>15</v>
      </c>
    </row>
    <row r="372" spans="1:17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15">
        <f t="shared" si="5"/>
        <v>1</v>
      </c>
      <c r="O372" s="8">
        <v>3</v>
      </c>
      <c r="P372" s="5" t="s">
        <v>23</v>
      </c>
      <c r="Q372" s="7" t="s">
        <v>15</v>
      </c>
    </row>
    <row r="373" spans="1:17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15">
        <f t="shared" si="5"/>
        <v>2</v>
      </c>
      <c r="O373" s="8">
        <v>4</v>
      </c>
      <c r="P373" s="5" t="s">
        <v>24</v>
      </c>
      <c r="Q373" s="7" t="s">
        <v>15</v>
      </c>
    </row>
    <row r="374" spans="1:17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15">
        <f t="shared" si="5"/>
        <v>2</v>
      </c>
      <c r="O374" s="8">
        <v>5</v>
      </c>
      <c r="P374" s="5" t="s">
        <v>25</v>
      </c>
      <c r="Q374" s="7" t="s">
        <v>15</v>
      </c>
    </row>
    <row r="375" spans="1:17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15">
        <f t="shared" si="5"/>
        <v>2</v>
      </c>
      <c r="O375" s="8">
        <v>6</v>
      </c>
      <c r="P375" s="5" t="s">
        <v>26</v>
      </c>
      <c r="Q375" s="7" t="s">
        <v>15</v>
      </c>
    </row>
    <row r="376" spans="1:17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15">
        <f t="shared" si="5"/>
        <v>2</v>
      </c>
      <c r="O376" s="8">
        <v>6</v>
      </c>
      <c r="P376" s="5" t="s">
        <v>26</v>
      </c>
      <c r="Q376" s="7" t="s">
        <v>15</v>
      </c>
    </row>
    <row r="377" spans="1:17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15">
        <f t="shared" si="5"/>
        <v>3</v>
      </c>
      <c r="O377" s="8">
        <v>8</v>
      </c>
      <c r="P377" s="5" t="s">
        <v>28</v>
      </c>
      <c r="Q377" s="7" t="s">
        <v>15</v>
      </c>
    </row>
    <row r="378" spans="1:17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15">
        <f t="shared" si="5"/>
        <v>3</v>
      </c>
      <c r="O378" s="8">
        <v>8</v>
      </c>
      <c r="P378" s="5" t="s">
        <v>28</v>
      </c>
      <c r="Q378" s="7" t="s">
        <v>15</v>
      </c>
    </row>
    <row r="379" spans="1:17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15">
        <f t="shared" si="5"/>
        <v>3</v>
      </c>
      <c r="O379" s="8">
        <v>9</v>
      </c>
      <c r="P379" s="5" t="s">
        <v>29</v>
      </c>
      <c r="Q379" s="7" t="s">
        <v>14</v>
      </c>
    </row>
    <row r="380" spans="1:17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15">
        <f t="shared" si="5"/>
        <v>3</v>
      </c>
      <c r="O380" s="8">
        <v>9</v>
      </c>
      <c r="P380" s="5" t="s">
        <v>29</v>
      </c>
      <c r="Q380" s="7" t="s">
        <v>15</v>
      </c>
    </row>
    <row r="381" spans="1:17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15">
        <f t="shared" si="5"/>
        <v>3</v>
      </c>
      <c r="O381" s="8">
        <v>9</v>
      </c>
      <c r="P381" s="5" t="s">
        <v>29</v>
      </c>
      <c r="Q381" s="7" t="s">
        <v>15</v>
      </c>
    </row>
    <row r="382" spans="1:17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15">
        <f t="shared" si="5"/>
        <v>4</v>
      </c>
      <c r="O382" s="8">
        <v>11</v>
      </c>
      <c r="P382" s="5" t="s">
        <v>31</v>
      </c>
      <c r="Q382" s="7" t="s">
        <v>14</v>
      </c>
    </row>
    <row r="383" spans="1:17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15">
        <f t="shared" si="5"/>
        <v>4</v>
      </c>
      <c r="O383" s="8">
        <v>12</v>
      </c>
      <c r="P383" s="5" t="s">
        <v>32</v>
      </c>
      <c r="Q383" s="7" t="s">
        <v>14</v>
      </c>
    </row>
    <row r="384" spans="1:17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15">
        <f t="shared" si="5"/>
        <v>4</v>
      </c>
      <c r="O384" s="8">
        <v>12</v>
      </c>
      <c r="P384" s="5" t="s">
        <v>32</v>
      </c>
      <c r="Q384" s="7" t="s">
        <v>15</v>
      </c>
    </row>
    <row r="385" spans="1:17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15">
        <f t="shared" si="5"/>
        <v>1</v>
      </c>
      <c r="O385" s="8">
        <v>3</v>
      </c>
      <c r="P385" s="5" t="s">
        <v>23</v>
      </c>
      <c r="Q385" s="7" t="s">
        <v>15</v>
      </c>
    </row>
    <row r="386" spans="1:17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15">
        <f t="shared" ref="N386:N449" si="6">ROUNDUP(MONTH(M386)/3,0)</f>
        <v>2</v>
      </c>
      <c r="O386" s="8">
        <v>6</v>
      </c>
      <c r="P386" s="5" t="s">
        <v>26</v>
      </c>
      <c r="Q386" s="7" t="s">
        <v>15</v>
      </c>
    </row>
    <row r="387" spans="1:17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15">
        <f t="shared" si="6"/>
        <v>2</v>
      </c>
      <c r="O387" s="8">
        <v>6</v>
      </c>
      <c r="P387" s="5" t="s">
        <v>26</v>
      </c>
      <c r="Q387" s="7" t="s">
        <v>15</v>
      </c>
    </row>
    <row r="388" spans="1:17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15">
        <f t="shared" si="6"/>
        <v>4</v>
      </c>
      <c r="O388" s="8">
        <v>11</v>
      </c>
      <c r="P388" s="5" t="s">
        <v>31</v>
      </c>
      <c r="Q388" s="7" t="s">
        <v>14</v>
      </c>
    </row>
    <row r="389" spans="1:17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15">
        <f t="shared" si="6"/>
        <v>4</v>
      </c>
      <c r="O389" s="8">
        <v>12</v>
      </c>
      <c r="P389" s="5" t="s">
        <v>32</v>
      </c>
      <c r="Q389" s="7" t="s">
        <v>15</v>
      </c>
    </row>
    <row r="390" spans="1:17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15">
        <f t="shared" si="6"/>
        <v>2</v>
      </c>
      <c r="O390" s="8">
        <v>4</v>
      </c>
      <c r="P390" s="5" t="s">
        <v>24</v>
      </c>
      <c r="Q390" s="7" t="s">
        <v>15</v>
      </c>
    </row>
    <row r="391" spans="1:17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15">
        <f t="shared" si="6"/>
        <v>2</v>
      </c>
      <c r="O391" s="8">
        <v>6</v>
      </c>
      <c r="P391" s="5" t="s">
        <v>26</v>
      </c>
      <c r="Q391" s="7" t="s">
        <v>15</v>
      </c>
    </row>
    <row r="392" spans="1:17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15">
        <f t="shared" si="6"/>
        <v>3</v>
      </c>
      <c r="O392" s="8">
        <v>8</v>
      </c>
      <c r="P392" s="5" t="s">
        <v>28</v>
      </c>
      <c r="Q392" s="7" t="s">
        <v>15</v>
      </c>
    </row>
    <row r="393" spans="1:17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15">
        <f t="shared" si="6"/>
        <v>3</v>
      </c>
      <c r="O393" s="8">
        <v>8</v>
      </c>
      <c r="P393" s="5" t="s">
        <v>28</v>
      </c>
      <c r="Q393" s="7" t="s">
        <v>15</v>
      </c>
    </row>
    <row r="394" spans="1:17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15">
        <f t="shared" si="6"/>
        <v>3</v>
      </c>
      <c r="O394" s="8">
        <v>9</v>
      </c>
      <c r="P394" s="5" t="s">
        <v>29</v>
      </c>
      <c r="Q394" s="7" t="s">
        <v>15</v>
      </c>
    </row>
    <row r="395" spans="1:17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15">
        <f t="shared" si="6"/>
        <v>4</v>
      </c>
      <c r="O395" s="8">
        <v>12</v>
      </c>
      <c r="P395" s="5" t="s">
        <v>32</v>
      </c>
      <c r="Q395" s="7" t="s">
        <v>14</v>
      </c>
    </row>
    <row r="396" spans="1:17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15">
        <f t="shared" si="6"/>
        <v>2</v>
      </c>
      <c r="O396" s="8">
        <v>6</v>
      </c>
      <c r="P396" s="5" t="s">
        <v>26</v>
      </c>
      <c r="Q396" s="7" t="s">
        <v>15</v>
      </c>
    </row>
    <row r="397" spans="1:17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15">
        <f t="shared" si="6"/>
        <v>2</v>
      </c>
      <c r="O397" s="8">
        <v>6</v>
      </c>
      <c r="P397" s="5" t="s">
        <v>26</v>
      </c>
      <c r="Q397" s="7" t="s">
        <v>15</v>
      </c>
    </row>
    <row r="398" spans="1:17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15">
        <f t="shared" si="6"/>
        <v>2</v>
      </c>
      <c r="O398" s="8">
        <v>6</v>
      </c>
      <c r="P398" s="5" t="s">
        <v>26</v>
      </c>
      <c r="Q398" s="7" t="s">
        <v>15</v>
      </c>
    </row>
    <row r="399" spans="1:17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15">
        <f t="shared" si="6"/>
        <v>2</v>
      </c>
      <c r="O399" s="8">
        <v>6</v>
      </c>
      <c r="P399" s="5" t="s">
        <v>26</v>
      </c>
      <c r="Q399" s="7" t="s">
        <v>15</v>
      </c>
    </row>
    <row r="400" spans="1:17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15">
        <f t="shared" si="6"/>
        <v>4</v>
      </c>
      <c r="O400" s="8">
        <v>11</v>
      </c>
      <c r="P400" s="5" t="s">
        <v>31</v>
      </c>
      <c r="Q400" s="7" t="s">
        <v>15</v>
      </c>
    </row>
    <row r="401" spans="1:17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15">
        <f t="shared" si="6"/>
        <v>4</v>
      </c>
      <c r="O401" s="8">
        <v>12</v>
      </c>
      <c r="P401" s="5" t="s">
        <v>32</v>
      </c>
      <c r="Q401" s="7" t="s">
        <v>15</v>
      </c>
    </row>
    <row r="402" spans="1:17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15">
        <f t="shared" si="6"/>
        <v>4</v>
      </c>
      <c r="O402" s="8">
        <v>12</v>
      </c>
      <c r="P402" s="5" t="s">
        <v>32</v>
      </c>
      <c r="Q402" s="7" t="s">
        <v>14</v>
      </c>
    </row>
    <row r="403" spans="1:17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15">
        <f t="shared" si="6"/>
        <v>4</v>
      </c>
      <c r="O403" s="8">
        <v>12</v>
      </c>
      <c r="P403" s="5" t="s">
        <v>32</v>
      </c>
      <c r="Q403" s="7" t="s">
        <v>15</v>
      </c>
    </row>
    <row r="404" spans="1:17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15">
        <f t="shared" si="6"/>
        <v>3</v>
      </c>
      <c r="O404" s="8">
        <v>7</v>
      </c>
      <c r="P404" s="5" t="s">
        <v>27</v>
      </c>
      <c r="Q404" s="7" t="s">
        <v>15</v>
      </c>
    </row>
    <row r="405" spans="1:17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15">
        <f t="shared" si="6"/>
        <v>2</v>
      </c>
      <c r="O405" s="8">
        <v>6</v>
      </c>
      <c r="P405" s="5" t="s">
        <v>26</v>
      </c>
      <c r="Q405" s="7" t="s">
        <v>15</v>
      </c>
    </row>
    <row r="406" spans="1:17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15">
        <f t="shared" si="6"/>
        <v>4</v>
      </c>
      <c r="O406" s="8">
        <v>10</v>
      </c>
      <c r="P406" s="5" t="s">
        <v>30</v>
      </c>
      <c r="Q406" s="7" t="s">
        <v>14</v>
      </c>
    </row>
    <row r="407" spans="1:17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15">
        <f t="shared" si="6"/>
        <v>2</v>
      </c>
      <c r="O407" s="8">
        <v>4</v>
      </c>
      <c r="P407" s="5" t="s">
        <v>24</v>
      </c>
      <c r="Q407" s="7" t="s">
        <v>15</v>
      </c>
    </row>
    <row r="408" spans="1:17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15">
        <f t="shared" si="6"/>
        <v>2</v>
      </c>
      <c r="O408" s="8">
        <v>5</v>
      </c>
      <c r="P408" s="5" t="s">
        <v>25</v>
      </c>
      <c r="Q408" s="7" t="s">
        <v>15</v>
      </c>
    </row>
    <row r="409" spans="1:17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15">
        <f t="shared" si="6"/>
        <v>3</v>
      </c>
      <c r="O409" s="8">
        <v>9</v>
      </c>
      <c r="P409" s="5" t="s">
        <v>29</v>
      </c>
      <c r="Q409" s="7" t="s">
        <v>14</v>
      </c>
    </row>
    <row r="410" spans="1:17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15">
        <f t="shared" si="6"/>
        <v>4</v>
      </c>
      <c r="O410" s="8">
        <v>11</v>
      </c>
      <c r="P410" s="5" t="s">
        <v>31</v>
      </c>
      <c r="Q410" s="7" t="s">
        <v>15</v>
      </c>
    </row>
    <row r="411" spans="1:17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15">
        <f t="shared" si="6"/>
        <v>4</v>
      </c>
      <c r="O411" s="8">
        <v>11</v>
      </c>
      <c r="P411" s="5" t="s">
        <v>31</v>
      </c>
      <c r="Q411" s="7" t="s">
        <v>14</v>
      </c>
    </row>
    <row r="412" spans="1:17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15">
        <f t="shared" si="6"/>
        <v>4</v>
      </c>
      <c r="O412" s="8">
        <v>12</v>
      </c>
      <c r="P412" s="5" t="s">
        <v>32</v>
      </c>
      <c r="Q412" s="7" t="s">
        <v>14</v>
      </c>
    </row>
    <row r="413" spans="1:17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15">
        <f t="shared" si="6"/>
        <v>4</v>
      </c>
      <c r="O413" s="8">
        <v>12</v>
      </c>
      <c r="P413" s="5" t="s">
        <v>32</v>
      </c>
      <c r="Q413" s="7" t="s">
        <v>15</v>
      </c>
    </row>
    <row r="414" spans="1:17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15">
        <f t="shared" si="6"/>
        <v>4</v>
      </c>
      <c r="O414" s="8">
        <v>12</v>
      </c>
      <c r="P414" s="5" t="s">
        <v>32</v>
      </c>
      <c r="Q414" s="7" t="s">
        <v>14</v>
      </c>
    </row>
    <row r="415" spans="1:17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15">
        <f t="shared" si="6"/>
        <v>1</v>
      </c>
      <c r="O415" s="8">
        <v>1</v>
      </c>
      <c r="P415" s="5" t="s">
        <v>21</v>
      </c>
      <c r="Q415" s="7" t="s">
        <v>15</v>
      </c>
    </row>
    <row r="416" spans="1:17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15">
        <f t="shared" si="6"/>
        <v>1</v>
      </c>
      <c r="O416" s="8">
        <v>1</v>
      </c>
      <c r="P416" s="5" t="s">
        <v>21</v>
      </c>
      <c r="Q416" s="7" t="s">
        <v>15</v>
      </c>
    </row>
    <row r="417" spans="1:17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15">
        <f t="shared" si="6"/>
        <v>2</v>
      </c>
      <c r="O417" s="8">
        <v>4</v>
      </c>
      <c r="P417" s="5" t="s">
        <v>24</v>
      </c>
      <c r="Q417" s="7" t="s">
        <v>15</v>
      </c>
    </row>
    <row r="418" spans="1:17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15">
        <f t="shared" si="6"/>
        <v>2</v>
      </c>
      <c r="O418" s="8">
        <v>6</v>
      </c>
      <c r="P418" s="5" t="s">
        <v>26</v>
      </c>
      <c r="Q418" s="7" t="s">
        <v>15</v>
      </c>
    </row>
    <row r="419" spans="1:17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15">
        <f t="shared" si="6"/>
        <v>4</v>
      </c>
      <c r="O419" s="8">
        <v>10</v>
      </c>
      <c r="P419" s="5" t="s">
        <v>30</v>
      </c>
      <c r="Q419" s="7" t="s">
        <v>15</v>
      </c>
    </row>
    <row r="420" spans="1:17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15">
        <f t="shared" si="6"/>
        <v>4</v>
      </c>
      <c r="O420" s="8">
        <v>10</v>
      </c>
      <c r="P420" s="5" t="s">
        <v>30</v>
      </c>
      <c r="Q420" s="7" t="s">
        <v>14</v>
      </c>
    </row>
    <row r="421" spans="1:17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15">
        <f t="shared" si="6"/>
        <v>4</v>
      </c>
      <c r="O421" s="8">
        <v>11</v>
      </c>
      <c r="P421" s="5" t="s">
        <v>31</v>
      </c>
      <c r="Q421" s="7" t="s">
        <v>15</v>
      </c>
    </row>
    <row r="422" spans="1:17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15">
        <f t="shared" si="6"/>
        <v>4</v>
      </c>
      <c r="O422" s="8">
        <v>11</v>
      </c>
      <c r="P422" s="5" t="s">
        <v>31</v>
      </c>
      <c r="Q422" s="7" t="s">
        <v>14</v>
      </c>
    </row>
    <row r="423" spans="1:17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15">
        <f t="shared" si="6"/>
        <v>4</v>
      </c>
      <c r="O423" s="8">
        <v>12</v>
      </c>
      <c r="P423" s="5" t="s">
        <v>32</v>
      </c>
      <c r="Q423" s="7" t="s">
        <v>15</v>
      </c>
    </row>
    <row r="424" spans="1:17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15">
        <f t="shared" si="6"/>
        <v>2</v>
      </c>
      <c r="O424" s="8">
        <v>5</v>
      </c>
      <c r="P424" s="5" t="s">
        <v>25</v>
      </c>
      <c r="Q424" s="7" t="s">
        <v>15</v>
      </c>
    </row>
    <row r="425" spans="1:17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15">
        <f t="shared" si="6"/>
        <v>3</v>
      </c>
      <c r="O425" s="8">
        <v>7</v>
      </c>
      <c r="P425" s="5" t="s">
        <v>27</v>
      </c>
      <c r="Q425" s="7" t="s">
        <v>15</v>
      </c>
    </row>
    <row r="426" spans="1:17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15">
        <f t="shared" si="6"/>
        <v>3</v>
      </c>
      <c r="O426" s="8">
        <v>7</v>
      </c>
      <c r="P426" s="5" t="s">
        <v>27</v>
      </c>
      <c r="Q426" s="7" t="s">
        <v>15</v>
      </c>
    </row>
    <row r="427" spans="1:17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15">
        <f t="shared" si="6"/>
        <v>3</v>
      </c>
      <c r="O427" s="8">
        <v>9</v>
      </c>
      <c r="P427" s="5" t="s">
        <v>29</v>
      </c>
      <c r="Q427" s="7" t="s">
        <v>15</v>
      </c>
    </row>
    <row r="428" spans="1:17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15">
        <f t="shared" si="6"/>
        <v>3</v>
      </c>
      <c r="O428" s="8">
        <v>9</v>
      </c>
      <c r="P428" s="5" t="s">
        <v>29</v>
      </c>
      <c r="Q428" s="7" t="s">
        <v>15</v>
      </c>
    </row>
    <row r="429" spans="1:17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15">
        <f t="shared" si="6"/>
        <v>4</v>
      </c>
      <c r="O429" s="8">
        <v>10</v>
      </c>
      <c r="P429" s="5" t="s">
        <v>30</v>
      </c>
      <c r="Q429" s="7" t="s">
        <v>15</v>
      </c>
    </row>
    <row r="430" spans="1:17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15">
        <f t="shared" si="6"/>
        <v>1</v>
      </c>
      <c r="O430" s="8">
        <v>1</v>
      </c>
      <c r="P430" s="5" t="s">
        <v>21</v>
      </c>
      <c r="Q430" s="7" t="s">
        <v>15</v>
      </c>
    </row>
    <row r="431" spans="1:17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15">
        <f t="shared" si="6"/>
        <v>1</v>
      </c>
      <c r="O431" s="8">
        <v>2</v>
      </c>
      <c r="P431" s="5" t="s">
        <v>22</v>
      </c>
      <c r="Q431" s="7" t="s">
        <v>15</v>
      </c>
    </row>
    <row r="432" spans="1:17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15">
        <f t="shared" si="6"/>
        <v>2</v>
      </c>
      <c r="O432" s="8">
        <v>4</v>
      </c>
      <c r="P432" s="5" t="s">
        <v>24</v>
      </c>
      <c r="Q432" s="7" t="s">
        <v>15</v>
      </c>
    </row>
    <row r="433" spans="1:17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15">
        <f t="shared" si="6"/>
        <v>2</v>
      </c>
      <c r="O433" s="8">
        <v>5</v>
      </c>
      <c r="P433" s="5" t="s">
        <v>25</v>
      </c>
      <c r="Q433" s="7" t="s">
        <v>15</v>
      </c>
    </row>
    <row r="434" spans="1:17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15">
        <f t="shared" si="6"/>
        <v>3</v>
      </c>
      <c r="O434" s="8">
        <v>9</v>
      </c>
      <c r="P434" s="5" t="s">
        <v>29</v>
      </c>
      <c r="Q434" s="7" t="s">
        <v>15</v>
      </c>
    </row>
    <row r="435" spans="1:17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15">
        <f t="shared" si="6"/>
        <v>3</v>
      </c>
      <c r="O435" s="8">
        <v>9</v>
      </c>
      <c r="P435" s="5" t="s">
        <v>29</v>
      </c>
      <c r="Q435" s="7" t="s">
        <v>14</v>
      </c>
    </row>
    <row r="436" spans="1:17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15">
        <f t="shared" si="6"/>
        <v>4</v>
      </c>
      <c r="O436" s="8">
        <v>10</v>
      </c>
      <c r="P436" s="5" t="s">
        <v>30</v>
      </c>
      <c r="Q436" s="7" t="s">
        <v>15</v>
      </c>
    </row>
    <row r="437" spans="1:17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15">
        <f t="shared" si="6"/>
        <v>4</v>
      </c>
      <c r="O437" s="8">
        <v>11</v>
      </c>
      <c r="P437" s="5" t="s">
        <v>31</v>
      </c>
      <c r="Q437" s="7" t="s">
        <v>15</v>
      </c>
    </row>
    <row r="438" spans="1:17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15">
        <f t="shared" si="6"/>
        <v>3</v>
      </c>
      <c r="O438" s="8">
        <v>9</v>
      </c>
      <c r="P438" s="5" t="s">
        <v>29</v>
      </c>
      <c r="Q438" s="7" t="s">
        <v>15</v>
      </c>
    </row>
    <row r="439" spans="1:17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15">
        <f t="shared" si="6"/>
        <v>4</v>
      </c>
      <c r="O439" s="8">
        <v>10</v>
      </c>
      <c r="P439" s="5" t="s">
        <v>30</v>
      </c>
      <c r="Q439" s="7" t="s">
        <v>15</v>
      </c>
    </row>
    <row r="440" spans="1:17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15">
        <f t="shared" si="6"/>
        <v>4</v>
      </c>
      <c r="O440" s="8">
        <v>11</v>
      </c>
      <c r="P440" s="5" t="s">
        <v>31</v>
      </c>
      <c r="Q440" s="7" t="s">
        <v>14</v>
      </c>
    </row>
    <row r="441" spans="1:17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15">
        <f t="shared" si="6"/>
        <v>4</v>
      </c>
      <c r="O441" s="8">
        <v>11</v>
      </c>
      <c r="P441" s="5" t="s">
        <v>31</v>
      </c>
      <c r="Q441" s="7" t="s">
        <v>15</v>
      </c>
    </row>
    <row r="442" spans="1:17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15">
        <f t="shared" si="6"/>
        <v>2</v>
      </c>
      <c r="O442" s="8">
        <v>5</v>
      </c>
      <c r="P442" s="5" t="s">
        <v>25</v>
      </c>
      <c r="Q442" s="7" t="s">
        <v>15</v>
      </c>
    </row>
    <row r="443" spans="1:17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15">
        <f t="shared" si="6"/>
        <v>3</v>
      </c>
      <c r="O443" s="8">
        <v>7</v>
      </c>
      <c r="P443" s="5" t="s">
        <v>27</v>
      </c>
      <c r="Q443" s="7" t="s">
        <v>15</v>
      </c>
    </row>
    <row r="444" spans="1:17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15">
        <f t="shared" si="6"/>
        <v>3</v>
      </c>
      <c r="O444" s="8">
        <v>9</v>
      </c>
      <c r="P444" s="5" t="s">
        <v>29</v>
      </c>
      <c r="Q444" s="7" t="s">
        <v>15</v>
      </c>
    </row>
    <row r="445" spans="1:17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15">
        <f t="shared" si="6"/>
        <v>4</v>
      </c>
      <c r="O445" s="8">
        <v>12</v>
      </c>
      <c r="P445" s="5" t="s">
        <v>32</v>
      </c>
      <c r="Q445" s="7" t="s">
        <v>15</v>
      </c>
    </row>
    <row r="446" spans="1:17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15">
        <f t="shared" si="6"/>
        <v>1</v>
      </c>
      <c r="O446" s="8">
        <v>3</v>
      </c>
      <c r="P446" s="5" t="s">
        <v>23</v>
      </c>
      <c r="Q446" s="7" t="s">
        <v>15</v>
      </c>
    </row>
    <row r="447" spans="1:17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15">
        <f t="shared" si="6"/>
        <v>2</v>
      </c>
      <c r="O447" s="8">
        <v>6</v>
      </c>
      <c r="P447" s="5" t="s">
        <v>26</v>
      </c>
      <c r="Q447" s="7" t="s">
        <v>15</v>
      </c>
    </row>
    <row r="448" spans="1:17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15">
        <f t="shared" si="6"/>
        <v>4</v>
      </c>
      <c r="O448" s="8">
        <v>10</v>
      </c>
      <c r="P448" s="5" t="s">
        <v>30</v>
      </c>
      <c r="Q448" s="7" t="s">
        <v>15</v>
      </c>
    </row>
    <row r="449" spans="1:17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15">
        <f t="shared" si="6"/>
        <v>1</v>
      </c>
      <c r="O449" s="8">
        <v>3</v>
      </c>
      <c r="P449" s="5" t="s">
        <v>23</v>
      </c>
      <c r="Q449" s="7" t="s">
        <v>15</v>
      </c>
    </row>
    <row r="450" spans="1:17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15">
        <f t="shared" ref="N450:N513" si="7">ROUNDUP(MONTH(M450)/3,0)</f>
        <v>2</v>
      </c>
      <c r="O450" s="8">
        <v>4</v>
      </c>
      <c r="P450" s="5" t="s">
        <v>24</v>
      </c>
      <c r="Q450" s="7" t="s">
        <v>15</v>
      </c>
    </row>
    <row r="451" spans="1:17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15">
        <f t="shared" si="7"/>
        <v>4</v>
      </c>
      <c r="O451" s="8">
        <v>10</v>
      </c>
      <c r="P451" s="5" t="s">
        <v>30</v>
      </c>
      <c r="Q451" s="7" t="s">
        <v>15</v>
      </c>
    </row>
    <row r="452" spans="1:17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15">
        <f t="shared" si="7"/>
        <v>4</v>
      </c>
      <c r="O452" s="8">
        <v>11</v>
      </c>
      <c r="P452" s="5" t="s">
        <v>31</v>
      </c>
      <c r="Q452" s="7" t="s">
        <v>14</v>
      </c>
    </row>
    <row r="453" spans="1:17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15">
        <f t="shared" si="7"/>
        <v>4</v>
      </c>
      <c r="O453" s="8">
        <v>12</v>
      </c>
      <c r="P453" s="5" t="s">
        <v>32</v>
      </c>
      <c r="Q453" s="7" t="s">
        <v>15</v>
      </c>
    </row>
    <row r="454" spans="1:17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15">
        <f t="shared" si="7"/>
        <v>2</v>
      </c>
      <c r="O454" s="8">
        <v>6</v>
      </c>
      <c r="P454" s="5" t="s">
        <v>26</v>
      </c>
      <c r="Q454" s="7" t="s">
        <v>15</v>
      </c>
    </row>
    <row r="455" spans="1:17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15">
        <f t="shared" si="7"/>
        <v>3</v>
      </c>
      <c r="O455" s="8">
        <v>7</v>
      </c>
      <c r="P455" s="5" t="s">
        <v>27</v>
      </c>
      <c r="Q455" s="7" t="s">
        <v>15</v>
      </c>
    </row>
    <row r="456" spans="1:17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15">
        <f t="shared" si="7"/>
        <v>4</v>
      </c>
      <c r="O456" s="8">
        <v>12</v>
      </c>
      <c r="P456" s="5" t="s">
        <v>32</v>
      </c>
      <c r="Q456" s="7" t="s">
        <v>14</v>
      </c>
    </row>
    <row r="457" spans="1:17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15">
        <f t="shared" si="7"/>
        <v>4</v>
      </c>
      <c r="O457" s="8">
        <v>10</v>
      </c>
      <c r="P457" s="5" t="s">
        <v>30</v>
      </c>
      <c r="Q457" s="7" t="s">
        <v>14</v>
      </c>
    </row>
    <row r="458" spans="1:17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15">
        <f t="shared" si="7"/>
        <v>3</v>
      </c>
      <c r="O458" s="8">
        <v>9</v>
      </c>
      <c r="P458" s="5" t="s">
        <v>29</v>
      </c>
      <c r="Q458" s="7" t="s">
        <v>15</v>
      </c>
    </row>
    <row r="459" spans="1:17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15">
        <f t="shared" si="7"/>
        <v>4</v>
      </c>
      <c r="O459" s="8">
        <v>10</v>
      </c>
      <c r="P459" s="5" t="s">
        <v>30</v>
      </c>
      <c r="Q459" s="7" t="s">
        <v>14</v>
      </c>
    </row>
    <row r="460" spans="1:17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15">
        <f t="shared" si="7"/>
        <v>2</v>
      </c>
      <c r="O460" s="8">
        <v>4</v>
      </c>
      <c r="P460" s="5" t="s">
        <v>24</v>
      </c>
      <c r="Q460" s="7" t="s">
        <v>15</v>
      </c>
    </row>
    <row r="461" spans="1:17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15">
        <f t="shared" si="7"/>
        <v>4</v>
      </c>
      <c r="O461" s="8">
        <v>12</v>
      </c>
      <c r="P461" s="5" t="s">
        <v>32</v>
      </c>
      <c r="Q461" s="7" t="s">
        <v>14</v>
      </c>
    </row>
    <row r="462" spans="1:17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15">
        <f t="shared" si="7"/>
        <v>2</v>
      </c>
      <c r="O462" s="8">
        <v>5</v>
      </c>
      <c r="P462" s="5" t="s">
        <v>25</v>
      </c>
      <c r="Q462" s="7" t="s">
        <v>15</v>
      </c>
    </row>
    <row r="463" spans="1:17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15">
        <f t="shared" si="7"/>
        <v>4</v>
      </c>
      <c r="O463" s="8">
        <v>11</v>
      </c>
      <c r="P463" s="5" t="s">
        <v>31</v>
      </c>
      <c r="Q463" s="7" t="s">
        <v>14</v>
      </c>
    </row>
    <row r="464" spans="1:17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15">
        <f t="shared" si="7"/>
        <v>4</v>
      </c>
      <c r="O464" s="8">
        <v>12</v>
      </c>
      <c r="P464" s="5" t="s">
        <v>32</v>
      </c>
      <c r="Q464" s="7" t="s">
        <v>15</v>
      </c>
    </row>
    <row r="465" spans="1:17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15">
        <f t="shared" si="7"/>
        <v>1</v>
      </c>
      <c r="O465" s="8">
        <v>3</v>
      </c>
      <c r="P465" s="5" t="s">
        <v>23</v>
      </c>
      <c r="Q465" s="7" t="s">
        <v>15</v>
      </c>
    </row>
    <row r="466" spans="1:17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15">
        <f t="shared" si="7"/>
        <v>2</v>
      </c>
      <c r="O466" s="8">
        <v>5</v>
      </c>
      <c r="P466" s="5" t="s">
        <v>25</v>
      </c>
      <c r="Q466" s="7" t="s">
        <v>15</v>
      </c>
    </row>
    <row r="467" spans="1:17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15">
        <f t="shared" si="7"/>
        <v>4</v>
      </c>
      <c r="O467" s="8">
        <v>10</v>
      </c>
      <c r="P467" s="5" t="s">
        <v>30</v>
      </c>
      <c r="Q467" s="7" t="s">
        <v>14</v>
      </c>
    </row>
    <row r="468" spans="1:17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15">
        <f t="shared" si="7"/>
        <v>4</v>
      </c>
      <c r="O468" s="8">
        <v>10</v>
      </c>
      <c r="P468" s="5" t="s">
        <v>30</v>
      </c>
      <c r="Q468" s="7" t="s">
        <v>15</v>
      </c>
    </row>
    <row r="469" spans="1:17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15">
        <f t="shared" si="7"/>
        <v>1</v>
      </c>
      <c r="O469" s="8">
        <v>1</v>
      </c>
      <c r="P469" s="5" t="s">
        <v>21</v>
      </c>
      <c r="Q469" s="7" t="s">
        <v>15</v>
      </c>
    </row>
    <row r="470" spans="1:17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15">
        <f t="shared" si="7"/>
        <v>2</v>
      </c>
      <c r="O470" s="8">
        <v>4</v>
      </c>
      <c r="P470" s="5" t="s">
        <v>24</v>
      </c>
      <c r="Q470" s="7" t="s">
        <v>15</v>
      </c>
    </row>
    <row r="471" spans="1:17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15">
        <f t="shared" si="7"/>
        <v>2</v>
      </c>
      <c r="O471" s="8">
        <v>5</v>
      </c>
      <c r="P471" s="5" t="s">
        <v>25</v>
      </c>
      <c r="Q471" s="7" t="s">
        <v>15</v>
      </c>
    </row>
    <row r="472" spans="1:17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15">
        <f t="shared" si="7"/>
        <v>3</v>
      </c>
      <c r="O472" s="8">
        <v>7</v>
      </c>
      <c r="P472" s="5" t="s">
        <v>27</v>
      </c>
      <c r="Q472" s="7" t="s">
        <v>15</v>
      </c>
    </row>
    <row r="473" spans="1:17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15">
        <f t="shared" si="7"/>
        <v>3</v>
      </c>
      <c r="O473" s="8">
        <v>9</v>
      </c>
      <c r="P473" s="5" t="s">
        <v>29</v>
      </c>
      <c r="Q473" s="7" t="s">
        <v>15</v>
      </c>
    </row>
    <row r="474" spans="1:17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15">
        <f t="shared" si="7"/>
        <v>4</v>
      </c>
      <c r="O474" s="8">
        <v>10</v>
      </c>
      <c r="P474" s="5" t="s">
        <v>30</v>
      </c>
      <c r="Q474" s="7" t="s">
        <v>14</v>
      </c>
    </row>
    <row r="475" spans="1:17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15">
        <f t="shared" si="7"/>
        <v>4</v>
      </c>
      <c r="O475" s="8">
        <v>10</v>
      </c>
      <c r="P475" s="5" t="s">
        <v>30</v>
      </c>
      <c r="Q475" s="7" t="s">
        <v>15</v>
      </c>
    </row>
    <row r="476" spans="1:17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15">
        <f t="shared" si="7"/>
        <v>4</v>
      </c>
      <c r="O476" s="8">
        <v>11</v>
      </c>
      <c r="P476" s="5" t="s">
        <v>31</v>
      </c>
      <c r="Q476" s="7" t="s">
        <v>15</v>
      </c>
    </row>
    <row r="477" spans="1:17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15">
        <f t="shared" si="7"/>
        <v>4</v>
      </c>
      <c r="O477" s="8">
        <v>12</v>
      </c>
      <c r="P477" s="5" t="s">
        <v>32</v>
      </c>
      <c r="Q477" s="7" t="s">
        <v>14</v>
      </c>
    </row>
    <row r="478" spans="1:17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15">
        <f t="shared" si="7"/>
        <v>4</v>
      </c>
      <c r="O478" s="8">
        <v>12</v>
      </c>
      <c r="P478" s="5" t="s">
        <v>32</v>
      </c>
      <c r="Q478" s="7" t="s">
        <v>15</v>
      </c>
    </row>
    <row r="479" spans="1:17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15">
        <f t="shared" si="7"/>
        <v>2</v>
      </c>
      <c r="O479" s="8">
        <v>5</v>
      </c>
      <c r="P479" s="5" t="s">
        <v>25</v>
      </c>
      <c r="Q479" s="7" t="s">
        <v>15</v>
      </c>
    </row>
    <row r="480" spans="1:17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15">
        <f t="shared" si="7"/>
        <v>3</v>
      </c>
      <c r="O480" s="8">
        <v>7</v>
      </c>
      <c r="P480" s="5" t="s">
        <v>27</v>
      </c>
      <c r="Q480" s="7" t="s">
        <v>15</v>
      </c>
    </row>
    <row r="481" spans="1:17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15">
        <f t="shared" si="7"/>
        <v>3</v>
      </c>
      <c r="O481" s="8">
        <v>8</v>
      </c>
      <c r="P481" s="5" t="s">
        <v>28</v>
      </c>
      <c r="Q481" s="7" t="s">
        <v>15</v>
      </c>
    </row>
    <row r="482" spans="1:17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15">
        <f t="shared" si="7"/>
        <v>3</v>
      </c>
      <c r="O482" s="8">
        <v>9</v>
      </c>
      <c r="P482" s="5" t="s">
        <v>29</v>
      </c>
      <c r="Q482" s="7" t="s">
        <v>15</v>
      </c>
    </row>
    <row r="483" spans="1:17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15">
        <f t="shared" si="7"/>
        <v>4</v>
      </c>
      <c r="O483" s="8">
        <v>10</v>
      </c>
      <c r="P483" s="5" t="s">
        <v>30</v>
      </c>
      <c r="Q483" s="7" t="s">
        <v>14</v>
      </c>
    </row>
    <row r="484" spans="1:17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15">
        <f t="shared" si="7"/>
        <v>4</v>
      </c>
      <c r="O484" s="8">
        <v>10</v>
      </c>
      <c r="P484" s="5" t="s">
        <v>30</v>
      </c>
      <c r="Q484" s="7" t="s">
        <v>14</v>
      </c>
    </row>
    <row r="485" spans="1:17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15">
        <f t="shared" si="7"/>
        <v>4</v>
      </c>
      <c r="O485" s="8">
        <v>11</v>
      </c>
      <c r="P485" s="5" t="s">
        <v>31</v>
      </c>
      <c r="Q485" s="7" t="s">
        <v>15</v>
      </c>
    </row>
    <row r="486" spans="1:17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15">
        <f t="shared" si="7"/>
        <v>4</v>
      </c>
      <c r="O486" s="8">
        <v>12</v>
      </c>
      <c r="P486" s="5" t="s">
        <v>32</v>
      </c>
      <c r="Q486" s="7" t="s">
        <v>14</v>
      </c>
    </row>
    <row r="487" spans="1:17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15">
        <f t="shared" si="7"/>
        <v>1</v>
      </c>
      <c r="O487" s="8">
        <v>1</v>
      </c>
      <c r="P487" s="5" t="s">
        <v>21</v>
      </c>
      <c r="Q487" s="7" t="s">
        <v>15</v>
      </c>
    </row>
    <row r="488" spans="1:17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15">
        <f t="shared" si="7"/>
        <v>1</v>
      </c>
      <c r="O488" s="8">
        <v>2</v>
      </c>
      <c r="P488" s="5" t="s">
        <v>22</v>
      </c>
      <c r="Q488" s="7" t="s">
        <v>15</v>
      </c>
    </row>
    <row r="489" spans="1:17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15">
        <f t="shared" si="7"/>
        <v>1</v>
      </c>
      <c r="O489" s="8">
        <v>3</v>
      </c>
      <c r="P489" s="5" t="s">
        <v>23</v>
      </c>
      <c r="Q489" s="7" t="s">
        <v>15</v>
      </c>
    </row>
    <row r="490" spans="1:17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15">
        <f t="shared" si="7"/>
        <v>2</v>
      </c>
      <c r="O490" s="8">
        <v>4</v>
      </c>
      <c r="P490" s="5" t="s">
        <v>24</v>
      </c>
      <c r="Q490" s="7" t="s">
        <v>15</v>
      </c>
    </row>
    <row r="491" spans="1:17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15">
        <f t="shared" si="7"/>
        <v>2</v>
      </c>
      <c r="O491" s="8">
        <v>5</v>
      </c>
      <c r="P491" s="5" t="s">
        <v>25</v>
      </c>
      <c r="Q491" s="7" t="s">
        <v>15</v>
      </c>
    </row>
    <row r="492" spans="1:17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15">
        <f t="shared" si="7"/>
        <v>3</v>
      </c>
      <c r="O492" s="8">
        <v>8</v>
      </c>
      <c r="P492" s="5" t="s">
        <v>28</v>
      </c>
      <c r="Q492" s="7" t="s">
        <v>15</v>
      </c>
    </row>
    <row r="493" spans="1:17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15">
        <f t="shared" si="7"/>
        <v>3</v>
      </c>
      <c r="O493" s="8">
        <v>9</v>
      </c>
      <c r="P493" s="5" t="s">
        <v>29</v>
      </c>
      <c r="Q493" s="7" t="s">
        <v>15</v>
      </c>
    </row>
    <row r="494" spans="1:17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15">
        <f t="shared" si="7"/>
        <v>4</v>
      </c>
      <c r="O494" s="8">
        <v>12</v>
      </c>
      <c r="P494" s="5" t="s">
        <v>32</v>
      </c>
      <c r="Q494" s="7" t="s">
        <v>15</v>
      </c>
    </row>
    <row r="495" spans="1:17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15">
        <f t="shared" si="7"/>
        <v>4</v>
      </c>
      <c r="O495" s="8">
        <v>12</v>
      </c>
      <c r="P495" s="5" t="s">
        <v>32</v>
      </c>
      <c r="Q495" s="7" t="s">
        <v>15</v>
      </c>
    </row>
    <row r="496" spans="1:17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15">
        <f t="shared" si="7"/>
        <v>4</v>
      </c>
      <c r="O496" s="8">
        <v>10</v>
      </c>
      <c r="P496" s="5" t="s">
        <v>30</v>
      </c>
      <c r="Q496" s="7" t="s">
        <v>14</v>
      </c>
    </row>
    <row r="497" spans="1:17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15">
        <f t="shared" si="7"/>
        <v>2</v>
      </c>
      <c r="O497" s="8">
        <v>4</v>
      </c>
      <c r="P497" s="5" t="s">
        <v>24</v>
      </c>
      <c r="Q497" s="7" t="s">
        <v>15</v>
      </c>
    </row>
    <row r="498" spans="1:17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15">
        <f t="shared" si="7"/>
        <v>4</v>
      </c>
      <c r="O498" s="8">
        <v>10</v>
      </c>
      <c r="P498" s="5" t="s">
        <v>30</v>
      </c>
      <c r="Q498" s="7" t="s">
        <v>14</v>
      </c>
    </row>
    <row r="499" spans="1:17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15">
        <f t="shared" si="7"/>
        <v>1</v>
      </c>
      <c r="O499" s="8">
        <v>1</v>
      </c>
      <c r="P499" s="5" t="s">
        <v>21</v>
      </c>
      <c r="Q499" s="7" t="s">
        <v>15</v>
      </c>
    </row>
    <row r="500" spans="1:17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15">
        <f t="shared" si="7"/>
        <v>4</v>
      </c>
      <c r="O500" s="8">
        <v>10</v>
      </c>
      <c r="P500" s="5" t="s">
        <v>30</v>
      </c>
      <c r="Q500" s="7" t="s">
        <v>15</v>
      </c>
    </row>
    <row r="501" spans="1:17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15">
        <f t="shared" si="7"/>
        <v>1</v>
      </c>
      <c r="O501" s="8">
        <v>3</v>
      </c>
      <c r="P501" s="5" t="s">
        <v>23</v>
      </c>
      <c r="Q501" s="7" t="s">
        <v>15</v>
      </c>
    </row>
    <row r="502" spans="1:17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15">
        <f t="shared" si="7"/>
        <v>3</v>
      </c>
      <c r="O502" s="8">
        <v>9</v>
      </c>
      <c r="P502" s="5" t="s">
        <v>29</v>
      </c>
      <c r="Q502" s="7" t="s">
        <v>14</v>
      </c>
    </row>
    <row r="503" spans="1:17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15">
        <f t="shared" si="7"/>
        <v>3</v>
      </c>
      <c r="O503" s="8">
        <v>7</v>
      </c>
      <c r="P503" s="5" t="s">
        <v>27</v>
      </c>
      <c r="Q503" s="7" t="s">
        <v>15</v>
      </c>
    </row>
    <row r="504" spans="1:17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15">
        <f t="shared" si="7"/>
        <v>4</v>
      </c>
      <c r="O504" s="8">
        <v>10</v>
      </c>
      <c r="P504" s="5" t="s">
        <v>30</v>
      </c>
      <c r="Q504" s="7" t="s">
        <v>15</v>
      </c>
    </row>
    <row r="505" spans="1:17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15">
        <f t="shared" si="7"/>
        <v>1</v>
      </c>
      <c r="O505" s="8">
        <v>2</v>
      </c>
      <c r="P505" s="5" t="s">
        <v>22</v>
      </c>
      <c r="Q505" s="7" t="s">
        <v>15</v>
      </c>
    </row>
    <row r="506" spans="1:17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15">
        <f t="shared" si="7"/>
        <v>1</v>
      </c>
      <c r="O506" s="8">
        <v>3</v>
      </c>
      <c r="P506" s="5" t="s">
        <v>23</v>
      </c>
      <c r="Q506" s="7" t="s">
        <v>15</v>
      </c>
    </row>
    <row r="507" spans="1:17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15">
        <f t="shared" si="7"/>
        <v>3</v>
      </c>
      <c r="O507" s="8">
        <v>7</v>
      </c>
      <c r="P507" s="5" t="s">
        <v>27</v>
      </c>
      <c r="Q507" s="7" t="s">
        <v>15</v>
      </c>
    </row>
    <row r="508" spans="1:17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15">
        <f t="shared" si="7"/>
        <v>4</v>
      </c>
      <c r="O508" s="8">
        <v>10</v>
      </c>
      <c r="P508" s="5" t="s">
        <v>30</v>
      </c>
      <c r="Q508" s="7" t="s">
        <v>15</v>
      </c>
    </row>
    <row r="509" spans="1:17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15">
        <f t="shared" si="7"/>
        <v>4</v>
      </c>
      <c r="O509" s="8">
        <v>11</v>
      </c>
      <c r="P509" s="5" t="s">
        <v>31</v>
      </c>
      <c r="Q509" s="7" t="s">
        <v>14</v>
      </c>
    </row>
    <row r="510" spans="1:17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15">
        <f t="shared" si="7"/>
        <v>4</v>
      </c>
      <c r="O510" s="8">
        <v>11</v>
      </c>
      <c r="P510" s="5" t="s">
        <v>31</v>
      </c>
      <c r="Q510" s="7" t="s">
        <v>14</v>
      </c>
    </row>
    <row r="511" spans="1:17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15">
        <f t="shared" si="7"/>
        <v>1</v>
      </c>
      <c r="O511" s="8">
        <v>1</v>
      </c>
      <c r="P511" s="5" t="s">
        <v>21</v>
      </c>
      <c r="Q511" s="7" t="s">
        <v>15</v>
      </c>
    </row>
    <row r="512" spans="1:17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15">
        <f t="shared" si="7"/>
        <v>4</v>
      </c>
      <c r="O512" s="8">
        <v>10</v>
      </c>
      <c r="P512" s="5" t="s">
        <v>30</v>
      </c>
      <c r="Q512" s="7" t="s">
        <v>14</v>
      </c>
    </row>
    <row r="513" spans="1:17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15">
        <f t="shared" si="7"/>
        <v>4</v>
      </c>
      <c r="O513" s="8">
        <v>12</v>
      </c>
      <c r="P513" s="5" t="s">
        <v>32</v>
      </c>
      <c r="Q513" s="7" t="s">
        <v>15</v>
      </c>
    </row>
    <row r="514" spans="1:17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15">
        <f t="shared" ref="N514:N577" si="8">ROUNDUP(MONTH(M514)/3,0)</f>
        <v>1</v>
      </c>
      <c r="O514" s="8">
        <v>1</v>
      </c>
      <c r="P514" s="5" t="s">
        <v>21</v>
      </c>
      <c r="Q514" s="7" t="s">
        <v>15</v>
      </c>
    </row>
    <row r="515" spans="1:17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15">
        <f t="shared" si="8"/>
        <v>1</v>
      </c>
      <c r="O515" s="8">
        <v>3</v>
      </c>
      <c r="P515" s="5" t="s">
        <v>23</v>
      </c>
      <c r="Q515" s="7" t="s">
        <v>15</v>
      </c>
    </row>
    <row r="516" spans="1:17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15">
        <f t="shared" si="8"/>
        <v>3</v>
      </c>
      <c r="O516" s="8">
        <v>7</v>
      </c>
      <c r="P516" s="5" t="s">
        <v>27</v>
      </c>
      <c r="Q516" s="7" t="s">
        <v>15</v>
      </c>
    </row>
    <row r="517" spans="1:17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15">
        <f t="shared" si="8"/>
        <v>3</v>
      </c>
      <c r="O517" s="8">
        <v>7</v>
      </c>
      <c r="P517" s="5" t="s">
        <v>27</v>
      </c>
      <c r="Q517" s="7" t="s">
        <v>15</v>
      </c>
    </row>
    <row r="518" spans="1:17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15">
        <f t="shared" si="8"/>
        <v>3</v>
      </c>
      <c r="O518" s="8">
        <v>7</v>
      </c>
      <c r="P518" s="5" t="s">
        <v>27</v>
      </c>
      <c r="Q518" s="7" t="s">
        <v>15</v>
      </c>
    </row>
    <row r="519" spans="1:17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15">
        <f t="shared" si="8"/>
        <v>3</v>
      </c>
      <c r="O519" s="8">
        <v>8</v>
      </c>
      <c r="P519" s="5" t="s">
        <v>28</v>
      </c>
      <c r="Q519" s="7" t="s">
        <v>15</v>
      </c>
    </row>
    <row r="520" spans="1:17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15">
        <f t="shared" si="8"/>
        <v>3</v>
      </c>
      <c r="O520" s="8">
        <v>8</v>
      </c>
      <c r="P520" s="5" t="s">
        <v>28</v>
      </c>
      <c r="Q520" s="7" t="s">
        <v>15</v>
      </c>
    </row>
    <row r="521" spans="1:17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15">
        <f t="shared" si="8"/>
        <v>4</v>
      </c>
      <c r="O521" s="8">
        <v>10</v>
      </c>
      <c r="P521" s="5" t="s">
        <v>30</v>
      </c>
      <c r="Q521" s="7" t="s">
        <v>15</v>
      </c>
    </row>
    <row r="522" spans="1:17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15">
        <f t="shared" si="8"/>
        <v>4</v>
      </c>
      <c r="O522" s="8">
        <v>10</v>
      </c>
      <c r="P522" s="5" t="s">
        <v>30</v>
      </c>
      <c r="Q522" s="7" t="s">
        <v>14</v>
      </c>
    </row>
    <row r="523" spans="1:17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15">
        <f t="shared" si="8"/>
        <v>4</v>
      </c>
      <c r="O523" s="8">
        <v>11</v>
      </c>
      <c r="P523" s="5" t="s">
        <v>31</v>
      </c>
      <c r="Q523" s="7" t="s">
        <v>15</v>
      </c>
    </row>
    <row r="524" spans="1:17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15">
        <f t="shared" si="8"/>
        <v>3</v>
      </c>
      <c r="O524" s="8">
        <v>9</v>
      </c>
      <c r="P524" s="5" t="s">
        <v>29</v>
      </c>
      <c r="Q524" s="7" t="s">
        <v>14</v>
      </c>
    </row>
    <row r="525" spans="1:17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15">
        <f t="shared" si="8"/>
        <v>3</v>
      </c>
      <c r="O525" s="8">
        <v>9</v>
      </c>
      <c r="P525" s="5" t="s">
        <v>29</v>
      </c>
      <c r="Q525" s="7" t="s">
        <v>14</v>
      </c>
    </row>
    <row r="526" spans="1:17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15">
        <f t="shared" si="8"/>
        <v>4</v>
      </c>
      <c r="O526" s="8">
        <v>10</v>
      </c>
      <c r="P526" s="5" t="s">
        <v>30</v>
      </c>
      <c r="Q526" s="7" t="s">
        <v>14</v>
      </c>
    </row>
    <row r="527" spans="1:17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15">
        <f t="shared" si="8"/>
        <v>4</v>
      </c>
      <c r="O527" s="8">
        <v>11</v>
      </c>
      <c r="P527" s="5" t="s">
        <v>31</v>
      </c>
      <c r="Q527" s="7" t="s">
        <v>15</v>
      </c>
    </row>
    <row r="528" spans="1:17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15">
        <f t="shared" si="8"/>
        <v>1</v>
      </c>
      <c r="O528" s="8">
        <v>1</v>
      </c>
      <c r="P528" s="5" t="s">
        <v>21</v>
      </c>
      <c r="Q528" s="7" t="s">
        <v>15</v>
      </c>
    </row>
    <row r="529" spans="1:17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15">
        <f t="shared" si="8"/>
        <v>1</v>
      </c>
      <c r="O529" s="8">
        <v>1</v>
      </c>
      <c r="P529" s="5" t="s">
        <v>21</v>
      </c>
      <c r="Q529" s="7" t="s">
        <v>15</v>
      </c>
    </row>
    <row r="530" spans="1:17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15">
        <f t="shared" si="8"/>
        <v>4</v>
      </c>
      <c r="O530" s="8">
        <v>11</v>
      </c>
      <c r="P530" s="5" t="s">
        <v>31</v>
      </c>
      <c r="Q530" s="7" t="s">
        <v>14</v>
      </c>
    </row>
    <row r="531" spans="1:17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15">
        <f t="shared" si="8"/>
        <v>1</v>
      </c>
      <c r="O531" s="8">
        <v>1</v>
      </c>
      <c r="P531" s="5" t="s">
        <v>21</v>
      </c>
      <c r="Q531" s="7" t="s">
        <v>15</v>
      </c>
    </row>
    <row r="532" spans="1:17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15">
        <f t="shared" si="8"/>
        <v>1</v>
      </c>
      <c r="O532" s="8">
        <v>1</v>
      </c>
      <c r="P532" s="5" t="s">
        <v>21</v>
      </c>
      <c r="Q532" s="7" t="s">
        <v>15</v>
      </c>
    </row>
    <row r="533" spans="1:17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15">
        <f t="shared" si="8"/>
        <v>2</v>
      </c>
      <c r="O533" s="8">
        <v>5</v>
      </c>
      <c r="P533" s="5" t="s">
        <v>25</v>
      </c>
      <c r="Q533" s="7" t="s">
        <v>15</v>
      </c>
    </row>
    <row r="534" spans="1:17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15">
        <f t="shared" si="8"/>
        <v>3</v>
      </c>
      <c r="O534" s="8">
        <v>9</v>
      </c>
      <c r="P534" s="5" t="s">
        <v>29</v>
      </c>
      <c r="Q534" s="7" t="s">
        <v>14</v>
      </c>
    </row>
    <row r="535" spans="1:17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15">
        <f t="shared" si="8"/>
        <v>4</v>
      </c>
      <c r="O535" s="8">
        <v>10</v>
      </c>
      <c r="P535" s="5" t="s">
        <v>30</v>
      </c>
      <c r="Q535" s="7" t="s">
        <v>14</v>
      </c>
    </row>
    <row r="536" spans="1:17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15">
        <f t="shared" si="8"/>
        <v>4</v>
      </c>
      <c r="O536" s="8">
        <v>12</v>
      </c>
      <c r="P536" s="5" t="s">
        <v>32</v>
      </c>
      <c r="Q536" s="7" t="s">
        <v>15</v>
      </c>
    </row>
    <row r="537" spans="1:17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15">
        <f t="shared" si="8"/>
        <v>3</v>
      </c>
      <c r="O537" s="8">
        <v>9</v>
      </c>
      <c r="P537" s="5" t="s">
        <v>29</v>
      </c>
      <c r="Q537" s="7" t="s">
        <v>14</v>
      </c>
    </row>
    <row r="538" spans="1:17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15">
        <f t="shared" si="8"/>
        <v>2</v>
      </c>
      <c r="O538" s="8">
        <v>6</v>
      </c>
      <c r="P538" s="5" t="s">
        <v>26</v>
      </c>
      <c r="Q538" s="7" t="s">
        <v>15</v>
      </c>
    </row>
    <row r="539" spans="1:17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15">
        <f t="shared" si="8"/>
        <v>3</v>
      </c>
      <c r="O539" s="8">
        <v>9</v>
      </c>
      <c r="P539" s="5" t="s">
        <v>29</v>
      </c>
      <c r="Q539" s="7" t="s">
        <v>14</v>
      </c>
    </row>
    <row r="540" spans="1:17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15">
        <f t="shared" si="8"/>
        <v>4</v>
      </c>
      <c r="O540" s="8">
        <v>10</v>
      </c>
      <c r="P540" s="5" t="s">
        <v>30</v>
      </c>
      <c r="Q540" s="7" t="s">
        <v>15</v>
      </c>
    </row>
    <row r="541" spans="1:17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15">
        <f t="shared" si="8"/>
        <v>4</v>
      </c>
      <c r="O541" s="8">
        <v>11</v>
      </c>
      <c r="P541" s="5" t="s">
        <v>31</v>
      </c>
      <c r="Q541" s="7" t="s">
        <v>15</v>
      </c>
    </row>
    <row r="542" spans="1:17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15">
        <f t="shared" si="8"/>
        <v>1</v>
      </c>
      <c r="O542" s="8">
        <v>3</v>
      </c>
      <c r="P542" s="5" t="s">
        <v>23</v>
      </c>
      <c r="Q542" s="7" t="s">
        <v>15</v>
      </c>
    </row>
    <row r="543" spans="1:17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15">
        <f t="shared" si="8"/>
        <v>2</v>
      </c>
      <c r="O543" s="8">
        <v>4</v>
      </c>
      <c r="P543" s="5" t="s">
        <v>24</v>
      </c>
      <c r="Q543" s="7" t="s">
        <v>15</v>
      </c>
    </row>
    <row r="544" spans="1:17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15">
        <f t="shared" si="8"/>
        <v>3</v>
      </c>
      <c r="O544" s="8">
        <v>9</v>
      </c>
      <c r="P544" s="5" t="s">
        <v>29</v>
      </c>
      <c r="Q544" s="7" t="s">
        <v>15</v>
      </c>
    </row>
    <row r="545" spans="1:17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15">
        <f t="shared" si="8"/>
        <v>4</v>
      </c>
      <c r="O545" s="8">
        <v>10</v>
      </c>
      <c r="P545" s="5" t="s">
        <v>30</v>
      </c>
      <c r="Q545" s="7" t="s">
        <v>15</v>
      </c>
    </row>
    <row r="546" spans="1:17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15">
        <f t="shared" si="8"/>
        <v>4</v>
      </c>
      <c r="O546" s="8">
        <v>10</v>
      </c>
      <c r="P546" s="5" t="s">
        <v>30</v>
      </c>
      <c r="Q546" s="7" t="s">
        <v>14</v>
      </c>
    </row>
    <row r="547" spans="1:17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15">
        <f t="shared" si="8"/>
        <v>4</v>
      </c>
      <c r="O547" s="8">
        <v>12</v>
      </c>
      <c r="P547" s="5" t="s">
        <v>32</v>
      </c>
      <c r="Q547" s="7" t="s">
        <v>14</v>
      </c>
    </row>
    <row r="548" spans="1:17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15">
        <f t="shared" si="8"/>
        <v>1</v>
      </c>
      <c r="O548" s="8">
        <v>1</v>
      </c>
      <c r="P548" s="5" t="s">
        <v>21</v>
      </c>
      <c r="Q548" s="7" t="s">
        <v>15</v>
      </c>
    </row>
    <row r="549" spans="1:17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15">
        <f t="shared" si="8"/>
        <v>2</v>
      </c>
      <c r="O549" s="8">
        <v>6</v>
      </c>
      <c r="P549" s="5" t="s">
        <v>26</v>
      </c>
      <c r="Q549" s="7" t="s">
        <v>15</v>
      </c>
    </row>
    <row r="550" spans="1:17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15">
        <f t="shared" si="8"/>
        <v>4</v>
      </c>
      <c r="O550" s="8">
        <v>10</v>
      </c>
      <c r="P550" s="5" t="s">
        <v>30</v>
      </c>
      <c r="Q550" s="7" t="s">
        <v>15</v>
      </c>
    </row>
    <row r="551" spans="1:17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15">
        <f t="shared" si="8"/>
        <v>4</v>
      </c>
      <c r="O551" s="8">
        <v>10</v>
      </c>
      <c r="P551" s="5" t="s">
        <v>30</v>
      </c>
      <c r="Q551" s="7" t="s">
        <v>15</v>
      </c>
    </row>
    <row r="552" spans="1:17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15">
        <f t="shared" si="8"/>
        <v>4</v>
      </c>
      <c r="O552" s="8">
        <v>10</v>
      </c>
      <c r="P552" s="5" t="s">
        <v>30</v>
      </c>
      <c r="Q552" s="7" t="s">
        <v>14</v>
      </c>
    </row>
    <row r="553" spans="1:17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15">
        <f t="shared" si="8"/>
        <v>4</v>
      </c>
      <c r="O553" s="8">
        <v>11</v>
      </c>
      <c r="P553" s="5" t="s">
        <v>31</v>
      </c>
      <c r="Q553" s="7" t="s">
        <v>15</v>
      </c>
    </row>
    <row r="554" spans="1:17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15">
        <f t="shared" si="8"/>
        <v>4</v>
      </c>
      <c r="O554" s="8">
        <v>11</v>
      </c>
      <c r="P554" s="5" t="s">
        <v>31</v>
      </c>
      <c r="Q554" s="7" t="s">
        <v>15</v>
      </c>
    </row>
    <row r="555" spans="1:17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15">
        <f t="shared" si="8"/>
        <v>4</v>
      </c>
      <c r="O555" s="8">
        <v>11</v>
      </c>
      <c r="P555" s="5" t="s">
        <v>31</v>
      </c>
      <c r="Q555" s="7" t="s">
        <v>15</v>
      </c>
    </row>
    <row r="556" spans="1:17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15">
        <f t="shared" si="8"/>
        <v>4</v>
      </c>
      <c r="O556" s="8">
        <v>11</v>
      </c>
      <c r="P556" s="5" t="s">
        <v>31</v>
      </c>
      <c r="Q556" s="7" t="s">
        <v>15</v>
      </c>
    </row>
    <row r="557" spans="1:17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15">
        <f t="shared" si="8"/>
        <v>4</v>
      </c>
      <c r="O557" s="8">
        <v>12</v>
      </c>
      <c r="P557" s="5" t="s">
        <v>32</v>
      </c>
      <c r="Q557" s="7" t="s">
        <v>14</v>
      </c>
    </row>
    <row r="558" spans="1:17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15">
        <f t="shared" si="8"/>
        <v>4</v>
      </c>
      <c r="O558" s="8">
        <v>12</v>
      </c>
      <c r="P558" s="5" t="s">
        <v>32</v>
      </c>
      <c r="Q558" s="7" t="s">
        <v>15</v>
      </c>
    </row>
    <row r="559" spans="1:17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15">
        <f t="shared" si="8"/>
        <v>3</v>
      </c>
      <c r="O559" s="8">
        <v>7</v>
      </c>
      <c r="P559" s="5" t="s">
        <v>27</v>
      </c>
      <c r="Q559" s="7" t="s">
        <v>15</v>
      </c>
    </row>
    <row r="560" spans="1:17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15">
        <f t="shared" si="8"/>
        <v>4</v>
      </c>
      <c r="O560" s="8">
        <v>10</v>
      </c>
      <c r="P560" s="5" t="s">
        <v>30</v>
      </c>
      <c r="Q560" s="7" t="s">
        <v>15</v>
      </c>
    </row>
    <row r="561" spans="1:17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15">
        <f t="shared" si="8"/>
        <v>4</v>
      </c>
      <c r="O561" s="8">
        <v>10</v>
      </c>
      <c r="P561" s="5" t="s">
        <v>30</v>
      </c>
      <c r="Q561" s="7" t="s">
        <v>15</v>
      </c>
    </row>
    <row r="562" spans="1:17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15">
        <f t="shared" si="8"/>
        <v>2</v>
      </c>
      <c r="O562" s="8">
        <v>5</v>
      </c>
      <c r="P562" s="5" t="s">
        <v>25</v>
      </c>
      <c r="Q562" s="7" t="s">
        <v>15</v>
      </c>
    </row>
    <row r="563" spans="1:17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15">
        <f t="shared" si="8"/>
        <v>3</v>
      </c>
      <c r="O563" s="8">
        <v>7</v>
      </c>
      <c r="P563" s="5" t="s">
        <v>27</v>
      </c>
      <c r="Q563" s="7" t="s">
        <v>15</v>
      </c>
    </row>
    <row r="564" spans="1:17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15">
        <f t="shared" si="8"/>
        <v>3</v>
      </c>
      <c r="O564" s="8">
        <v>9</v>
      </c>
      <c r="P564" s="5" t="s">
        <v>29</v>
      </c>
      <c r="Q564" s="7" t="s">
        <v>14</v>
      </c>
    </row>
    <row r="565" spans="1:17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15">
        <f t="shared" si="8"/>
        <v>4</v>
      </c>
      <c r="O565" s="8">
        <v>10</v>
      </c>
      <c r="P565" s="5" t="s">
        <v>30</v>
      </c>
      <c r="Q565" s="7" t="s">
        <v>15</v>
      </c>
    </row>
    <row r="566" spans="1:17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15">
        <f t="shared" si="8"/>
        <v>4</v>
      </c>
      <c r="O566" s="8">
        <v>11</v>
      </c>
      <c r="P566" s="5" t="s">
        <v>31</v>
      </c>
      <c r="Q566" s="7" t="s">
        <v>15</v>
      </c>
    </row>
    <row r="567" spans="1:17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15">
        <f t="shared" si="8"/>
        <v>4</v>
      </c>
      <c r="O567" s="8">
        <v>12</v>
      </c>
      <c r="P567" s="5" t="s">
        <v>32</v>
      </c>
      <c r="Q567" s="7" t="s">
        <v>15</v>
      </c>
    </row>
    <row r="568" spans="1:17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15">
        <f t="shared" si="8"/>
        <v>1</v>
      </c>
      <c r="O568" s="8">
        <v>2</v>
      </c>
      <c r="P568" s="5" t="s">
        <v>22</v>
      </c>
      <c r="Q568" s="7" t="s">
        <v>15</v>
      </c>
    </row>
    <row r="569" spans="1:17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15">
        <f t="shared" si="8"/>
        <v>3</v>
      </c>
      <c r="O569" s="8">
        <v>7</v>
      </c>
      <c r="P569" s="5" t="s">
        <v>27</v>
      </c>
      <c r="Q569" s="7" t="s">
        <v>15</v>
      </c>
    </row>
    <row r="570" spans="1:17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15">
        <f t="shared" si="8"/>
        <v>4</v>
      </c>
      <c r="O570" s="8">
        <v>10</v>
      </c>
      <c r="P570" s="5" t="s">
        <v>30</v>
      </c>
      <c r="Q570" s="7" t="s">
        <v>15</v>
      </c>
    </row>
    <row r="571" spans="1:17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15">
        <f t="shared" si="8"/>
        <v>4</v>
      </c>
      <c r="O571" s="8">
        <v>11</v>
      </c>
      <c r="P571" s="5" t="s">
        <v>31</v>
      </c>
      <c r="Q571" s="7" t="s">
        <v>14</v>
      </c>
    </row>
    <row r="572" spans="1:17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15">
        <f t="shared" si="8"/>
        <v>1</v>
      </c>
      <c r="O572" s="8">
        <v>1</v>
      </c>
      <c r="P572" s="5" t="s">
        <v>21</v>
      </c>
      <c r="Q572" s="7" t="s">
        <v>15</v>
      </c>
    </row>
    <row r="573" spans="1:17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15">
        <f t="shared" si="8"/>
        <v>2</v>
      </c>
      <c r="O573" s="8">
        <v>5</v>
      </c>
      <c r="P573" s="5" t="s">
        <v>25</v>
      </c>
      <c r="Q573" s="7" t="s">
        <v>15</v>
      </c>
    </row>
    <row r="574" spans="1:17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15">
        <f t="shared" si="8"/>
        <v>4</v>
      </c>
      <c r="O574" s="8">
        <v>12</v>
      </c>
      <c r="P574" s="5" t="s">
        <v>32</v>
      </c>
      <c r="Q574" s="7" t="s">
        <v>15</v>
      </c>
    </row>
    <row r="575" spans="1:17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15">
        <f t="shared" si="8"/>
        <v>1</v>
      </c>
      <c r="O575" s="8">
        <v>3</v>
      </c>
      <c r="P575" s="5" t="s">
        <v>23</v>
      </c>
      <c r="Q575" s="7" t="s">
        <v>15</v>
      </c>
    </row>
    <row r="576" spans="1:17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15">
        <f t="shared" si="8"/>
        <v>4</v>
      </c>
      <c r="O576" s="8">
        <v>12</v>
      </c>
      <c r="P576" s="5" t="s">
        <v>32</v>
      </c>
      <c r="Q576" s="7" t="s">
        <v>15</v>
      </c>
    </row>
    <row r="577" spans="1:17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15">
        <f t="shared" si="8"/>
        <v>3</v>
      </c>
      <c r="O577" s="8">
        <v>9</v>
      </c>
      <c r="P577" s="5" t="s">
        <v>29</v>
      </c>
      <c r="Q577" s="7" t="s">
        <v>14</v>
      </c>
    </row>
    <row r="578" spans="1:17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15">
        <f t="shared" ref="N578:N641" si="9">ROUNDUP(MONTH(M578)/3,0)</f>
        <v>2</v>
      </c>
      <c r="O578" s="8">
        <v>6</v>
      </c>
      <c r="P578" s="5" t="s">
        <v>26</v>
      </c>
      <c r="Q578" s="7" t="s">
        <v>15</v>
      </c>
    </row>
    <row r="579" spans="1:17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15">
        <f t="shared" si="9"/>
        <v>2</v>
      </c>
      <c r="O579" s="8">
        <v>6</v>
      </c>
      <c r="P579" s="5" t="s">
        <v>26</v>
      </c>
      <c r="Q579" s="7" t="s">
        <v>15</v>
      </c>
    </row>
    <row r="580" spans="1:17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15">
        <f t="shared" si="9"/>
        <v>1</v>
      </c>
      <c r="O580" s="8">
        <v>3</v>
      </c>
      <c r="P580" s="5" t="s">
        <v>23</v>
      </c>
      <c r="Q580" s="7" t="s">
        <v>15</v>
      </c>
    </row>
    <row r="581" spans="1:17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15">
        <f t="shared" si="9"/>
        <v>1</v>
      </c>
      <c r="O581" s="8">
        <v>3</v>
      </c>
      <c r="P581" s="5" t="s">
        <v>23</v>
      </c>
      <c r="Q581" s="7" t="s">
        <v>15</v>
      </c>
    </row>
    <row r="582" spans="1:17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15">
        <f t="shared" si="9"/>
        <v>3</v>
      </c>
      <c r="O582" s="8">
        <v>9</v>
      </c>
      <c r="P582" s="5" t="s">
        <v>29</v>
      </c>
      <c r="Q582" s="7" t="s">
        <v>14</v>
      </c>
    </row>
    <row r="583" spans="1:17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15">
        <f t="shared" si="9"/>
        <v>1</v>
      </c>
      <c r="O583" s="8">
        <v>1</v>
      </c>
      <c r="P583" s="5" t="s">
        <v>21</v>
      </c>
      <c r="Q583" s="7" t="s">
        <v>15</v>
      </c>
    </row>
    <row r="584" spans="1:17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15">
        <f t="shared" si="9"/>
        <v>1</v>
      </c>
      <c r="O584" s="8">
        <v>2</v>
      </c>
      <c r="P584" s="5" t="s">
        <v>22</v>
      </c>
      <c r="Q584" s="7" t="s">
        <v>15</v>
      </c>
    </row>
    <row r="585" spans="1:17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15">
        <f t="shared" si="9"/>
        <v>2</v>
      </c>
      <c r="O585" s="8">
        <v>6</v>
      </c>
      <c r="P585" s="5" t="s">
        <v>26</v>
      </c>
      <c r="Q585" s="7" t="s">
        <v>15</v>
      </c>
    </row>
    <row r="586" spans="1:17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15">
        <f t="shared" si="9"/>
        <v>3</v>
      </c>
      <c r="O586" s="8">
        <v>7</v>
      </c>
      <c r="P586" s="5" t="s">
        <v>27</v>
      </c>
      <c r="Q586" s="7" t="s">
        <v>15</v>
      </c>
    </row>
    <row r="587" spans="1:17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15">
        <f t="shared" si="9"/>
        <v>4</v>
      </c>
      <c r="O587" s="8">
        <v>10</v>
      </c>
      <c r="P587" s="5" t="s">
        <v>30</v>
      </c>
      <c r="Q587" s="7" t="s">
        <v>15</v>
      </c>
    </row>
    <row r="588" spans="1:17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15">
        <f t="shared" si="9"/>
        <v>1</v>
      </c>
      <c r="O588" s="8">
        <v>1</v>
      </c>
      <c r="P588" s="5" t="s">
        <v>21</v>
      </c>
      <c r="Q588" s="7" t="s">
        <v>15</v>
      </c>
    </row>
    <row r="589" spans="1:17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15">
        <f t="shared" si="9"/>
        <v>1</v>
      </c>
      <c r="O589" s="8">
        <v>1</v>
      </c>
      <c r="P589" s="5" t="s">
        <v>21</v>
      </c>
      <c r="Q589" s="7" t="s">
        <v>15</v>
      </c>
    </row>
    <row r="590" spans="1:17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15">
        <f t="shared" si="9"/>
        <v>1</v>
      </c>
      <c r="O590" s="8">
        <v>2</v>
      </c>
      <c r="P590" s="5" t="s">
        <v>22</v>
      </c>
      <c r="Q590" s="7" t="s">
        <v>15</v>
      </c>
    </row>
    <row r="591" spans="1:17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15">
        <f t="shared" si="9"/>
        <v>1</v>
      </c>
      <c r="O591" s="8">
        <v>2</v>
      </c>
      <c r="P591" s="5" t="s">
        <v>22</v>
      </c>
      <c r="Q591" s="7" t="s">
        <v>15</v>
      </c>
    </row>
    <row r="592" spans="1:17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15">
        <f t="shared" si="9"/>
        <v>2</v>
      </c>
      <c r="O592" s="8">
        <v>6</v>
      </c>
      <c r="P592" s="5" t="s">
        <v>26</v>
      </c>
      <c r="Q592" s="7" t="s">
        <v>15</v>
      </c>
    </row>
    <row r="593" spans="1:17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15">
        <f t="shared" si="9"/>
        <v>2</v>
      </c>
      <c r="O593" s="8">
        <v>6</v>
      </c>
      <c r="P593" s="5" t="s">
        <v>26</v>
      </c>
      <c r="Q593" s="7" t="s">
        <v>15</v>
      </c>
    </row>
    <row r="594" spans="1:17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15">
        <f t="shared" si="9"/>
        <v>3</v>
      </c>
      <c r="O594" s="8">
        <v>7</v>
      </c>
      <c r="P594" s="5" t="s">
        <v>27</v>
      </c>
      <c r="Q594" s="7" t="s">
        <v>15</v>
      </c>
    </row>
    <row r="595" spans="1:17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15">
        <f t="shared" si="9"/>
        <v>3</v>
      </c>
      <c r="O595" s="8">
        <v>8</v>
      </c>
      <c r="P595" s="5" t="s">
        <v>28</v>
      </c>
      <c r="Q595" s="7" t="s">
        <v>15</v>
      </c>
    </row>
    <row r="596" spans="1:17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15">
        <f t="shared" si="9"/>
        <v>4</v>
      </c>
      <c r="O596" s="8">
        <v>10</v>
      </c>
      <c r="P596" s="5" t="s">
        <v>30</v>
      </c>
      <c r="Q596" s="7" t="s">
        <v>15</v>
      </c>
    </row>
    <row r="597" spans="1:17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15">
        <f t="shared" si="9"/>
        <v>4</v>
      </c>
      <c r="O597" s="8">
        <v>10</v>
      </c>
      <c r="P597" s="5" t="s">
        <v>30</v>
      </c>
      <c r="Q597" s="7" t="s">
        <v>15</v>
      </c>
    </row>
    <row r="598" spans="1:17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15">
        <f t="shared" si="9"/>
        <v>4</v>
      </c>
      <c r="O598" s="8">
        <v>11</v>
      </c>
      <c r="P598" s="5" t="s">
        <v>31</v>
      </c>
      <c r="Q598" s="7" t="s">
        <v>15</v>
      </c>
    </row>
    <row r="599" spans="1:17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15">
        <f t="shared" si="9"/>
        <v>4</v>
      </c>
      <c r="O599" s="8">
        <v>12</v>
      </c>
      <c r="P599" s="5" t="s">
        <v>32</v>
      </c>
      <c r="Q599" s="7" t="s">
        <v>15</v>
      </c>
    </row>
    <row r="600" spans="1:17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15">
        <f t="shared" si="9"/>
        <v>1</v>
      </c>
      <c r="O600" s="8">
        <v>1</v>
      </c>
      <c r="P600" s="5" t="s">
        <v>21</v>
      </c>
      <c r="Q600" s="7" t="s">
        <v>15</v>
      </c>
    </row>
    <row r="601" spans="1:17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15">
        <f t="shared" si="9"/>
        <v>2</v>
      </c>
      <c r="O601" s="8">
        <v>6</v>
      </c>
      <c r="P601" s="5" t="s">
        <v>26</v>
      </c>
      <c r="Q601" s="7" t="s">
        <v>15</v>
      </c>
    </row>
    <row r="602" spans="1:17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15">
        <f t="shared" si="9"/>
        <v>2</v>
      </c>
      <c r="O602" s="8">
        <v>6</v>
      </c>
      <c r="P602" s="5" t="s">
        <v>26</v>
      </c>
      <c r="Q602" s="7" t="s">
        <v>15</v>
      </c>
    </row>
    <row r="603" spans="1:17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15">
        <f t="shared" si="9"/>
        <v>2</v>
      </c>
      <c r="O603" s="8">
        <v>6</v>
      </c>
      <c r="P603" s="5" t="s">
        <v>26</v>
      </c>
      <c r="Q603" s="7" t="s">
        <v>15</v>
      </c>
    </row>
    <row r="604" spans="1:17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15">
        <f t="shared" si="9"/>
        <v>3</v>
      </c>
      <c r="O604" s="8">
        <v>9</v>
      </c>
      <c r="P604" s="5" t="s">
        <v>29</v>
      </c>
      <c r="Q604" s="7" t="s">
        <v>14</v>
      </c>
    </row>
    <row r="605" spans="1:17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15">
        <f t="shared" si="9"/>
        <v>4</v>
      </c>
      <c r="O605" s="8">
        <v>10</v>
      </c>
      <c r="P605" s="5" t="s">
        <v>30</v>
      </c>
      <c r="Q605" s="7" t="s">
        <v>15</v>
      </c>
    </row>
    <row r="606" spans="1:17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15">
        <f t="shared" si="9"/>
        <v>4</v>
      </c>
      <c r="O606" s="8">
        <v>11</v>
      </c>
      <c r="P606" s="5" t="s">
        <v>31</v>
      </c>
      <c r="Q606" s="7" t="s">
        <v>14</v>
      </c>
    </row>
    <row r="607" spans="1:17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15">
        <f t="shared" si="9"/>
        <v>4</v>
      </c>
      <c r="O607" s="8">
        <v>12</v>
      </c>
      <c r="P607" s="5" t="s">
        <v>32</v>
      </c>
      <c r="Q607" s="7" t="s">
        <v>15</v>
      </c>
    </row>
    <row r="608" spans="1:17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15">
        <f t="shared" si="9"/>
        <v>2</v>
      </c>
      <c r="O608" s="8">
        <v>6</v>
      </c>
      <c r="P608" s="5" t="s">
        <v>26</v>
      </c>
      <c r="Q608" s="7" t="s">
        <v>15</v>
      </c>
    </row>
    <row r="609" spans="1:17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15">
        <f t="shared" si="9"/>
        <v>4</v>
      </c>
      <c r="O609" s="8">
        <v>10</v>
      </c>
      <c r="P609" s="5" t="s">
        <v>30</v>
      </c>
      <c r="Q609" s="7" t="s">
        <v>15</v>
      </c>
    </row>
    <row r="610" spans="1:17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15">
        <f t="shared" si="9"/>
        <v>1</v>
      </c>
      <c r="O610" s="8">
        <v>1</v>
      </c>
      <c r="P610" s="5" t="s">
        <v>21</v>
      </c>
      <c r="Q610" s="7" t="s">
        <v>15</v>
      </c>
    </row>
    <row r="611" spans="1:17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15">
        <f t="shared" si="9"/>
        <v>2</v>
      </c>
      <c r="O611" s="8">
        <v>6</v>
      </c>
      <c r="P611" s="5" t="s">
        <v>26</v>
      </c>
      <c r="Q611" s="7" t="s">
        <v>15</v>
      </c>
    </row>
    <row r="612" spans="1:17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15">
        <f t="shared" si="9"/>
        <v>4</v>
      </c>
      <c r="O612" s="8">
        <v>10</v>
      </c>
      <c r="P612" s="5" t="s">
        <v>30</v>
      </c>
      <c r="Q612" s="7" t="s">
        <v>15</v>
      </c>
    </row>
    <row r="613" spans="1:17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15">
        <f t="shared" si="9"/>
        <v>4</v>
      </c>
      <c r="O613" s="8">
        <v>12</v>
      </c>
      <c r="P613" s="5" t="s">
        <v>32</v>
      </c>
      <c r="Q613" s="7" t="s">
        <v>14</v>
      </c>
    </row>
    <row r="614" spans="1:17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15">
        <f t="shared" si="9"/>
        <v>2</v>
      </c>
      <c r="O614" s="8">
        <v>4</v>
      </c>
      <c r="P614" s="5" t="s">
        <v>24</v>
      </c>
      <c r="Q614" s="7" t="s">
        <v>15</v>
      </c>
    </row>
    <row r="615" spans="1:17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15">
        <f t="shared" si="9"/>
        <v>2</v>
      </c>
      <c r="O615" s="8">
        <v>5</v>
      </c>
      <c r="P615" s="5" t="s">
        <v>25</v>
      </c>
      <c r="Q615" s="7" t="s">
        <v>15</v>
      </c>
    </row>
    <row r="616" spans="1:17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15">
        <f t="shared" si="9"/>
        <v>4</v>
      </c>
      <c r="O616" s="8">
        <v>10</v>
      </c>
      <c r="P616" s="5" t="s">
        <v>30</v>
      </c>
      <c r="Q616" s="7" t="s">
        <v>14</v>
      </c>
    </row>
    <row r="617" spans="1:17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15">
        <f t="shared" si="9"/>
        <v>4</v>
      </c>
      <c r="O617" s="8">
        <v>12</v>
      </c>
      <c r="P617" s="5" t="s">
        <v>32</v>
      </c>
      <c r="Q617" s="7" t="s">
        <v>15</v>
      </c>
    </row>
    <row r="618" spans="1:17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15">
        <f t="shared" si="9"/>
        <v>1</v>
      </c>
      <c r="O618" s="8">
        <v>2</v>
      </c>
      <c r="P618" s="5" t="s">
        <v>22</v>
      </c>
      <c r="Q618" s="7" t="s">
        <v>15</v>
      </c>
    </row>
    <row r="619" spans="1:17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15">
        <f t="shared" si="9"/>
        <v>4</v>
      </c>
      <c r="O619" s="8">
        <v>10</v>
      </c>
      <c r="P619" s="5" t="s">
        <v>30</v>
      </c>
      <c r="Q619" s="7" t="s">
        <v>14</v>
      </c>
    </row>
    <row r="620" spans="1:17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15">
        <f t="shared" si="9"/>
        <v>1</v>
      </c>
      <c r="O620" s="8">
        <v>2</v>
      </c>
      <c r="P620" s="5" t="s">
        <v>22</v>
      </c>
      <c r="Q620" s="7" t="s">
        <v>15</v>
      </c>
    </row>
    <row r="621" spans="1:17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15">
        <f t="shared" si="9"/>
        <v>1</v>
      </c>
      <c r="O621" s="8">
        <v>3</v>
      </c>
      <c r="P621" s="5" t="s">
        <v>23</v>
      </c>
      <c r="Q621" s="7" t="s">
        <v>15</v>
      </c>
    </row>
    <row r="622" spans="1:17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15">
        <f t="shared" si="9"/>
        <v>3</v>
      </c>
      <c r="O622" s="8">
        <v>9</v>
      </c>
      <c r="P622" s="5" t="s">
        <v>29</v>
      </c>
      <c r="Q622" s="7" t="s">
        <v>15</v>
      </c>
    </row>
    <row r="623" spans="1:17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15">
        <f t="shared" si="9"/>
        <v>4</v>
      </c>
      <c r="O623" s="8">
        <v>10</v>
      </c>
      <c r="P623" s="5" t="s">
        <v>30</v>
      </c>
      <c r="Q623" s="7" t="s">
        <v>15</v>
      </c>
    </row>
    <row r="624" spans="1:17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15">
        <f t="shared" si="9"/>
        <v>4</v>
      </c>
      <c r="O624" s="8">
        <v>12</v>
      </c>
      <c r="P624" s="5" t="s">
        <v>32</v>
      </c>
      <c r="Q624" s="7" t="s">
        <v>15</v>
      </c>
    </row>
    <row r="625" spans="1:17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15">
        <f t="shared" si="9"/>
        <v>4</v>
      </c>
      <c r="O625" s="8">
        <v>10</v>
      </c>
      <c r="P625" s="5" t="s">
        <v>30</v>
      </c>
      <c r="Q625" s="7" t="s">
        <v>15</v>
      </c>
    </row>
    <row r="626" spans="1:17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15">
        <f t="shared" si="9"/>
        <v>4</v>
      </c>
      <c r="O626" s="8">
        <v>12</v>
      </c>
      <c r="P626" s="5" t="s">
        <v>32</v>
      </c>
      <c r="Q626" s="7" t="s">
        <v>14</v>
      </c>
    </row>
    <row r="627" spans="1:17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15">
        <f t="shared" si="9"/>
        <v>3</v>
      </c>
      <c r="O627" s="8">
        <v>7</v>
      </c>
      <c r="P627" s="5" t="s">
        <v>27</v>
      </c>
      <c r="Q627" s="7" t="s">
        <v>15</v>
      </c>
    </row>
    <row r="628" spans="1:17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15">
        <f t="shared" si="9"/>
        <v>3</v>
      </c>
      <c r="O628" s="8">
        <v>9</v>
      </c>
      <c r="P628" s="5" t="s">
        <v>29</v>
      </c>
      <c r="Q628" s="7" t="s">
        <v>14</v>
      </c>
    </row>
    <row r="629" spans="1:17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15">
        <f t="shared" si="9"/>
        <v>4</v>
      </c>
      <c r="O629" s="8">
        <v>10</v>
      </c>
      <c r="P629" s="5" t="s">
        <v>30</v>
      </c>
      <c r="Q629" s="7" t="s">
        <v>15</v>
      </c>
    </row>
    <row r="630" spans="1:17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15">
        <f t="shared" si="9"/>
        <v>4</v>
      </c>
      <c r="O630" s="8">
        <v>10</v>
      </c>
      <c r="P630" s="5" t="s">
        <v>30</v>
      </c>
      <c r="Q630" s="7" t="s">
        <v>15</v>
      </c>
    </row>
    <row r="631" spans="1:17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15">
        <f t="shared" si="9"/>
        <v>4</v>
      </c>
      <c r="O631" s="8">
        <v>11</v>
      </c>
      <c r="P631" s="5" t="s">
        <v>31</v>
      </c>
      <c r="Q631" s="7" t="s">
        <v>15</v>
      </c>
    </row>
    <row r="632" spans="1:17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15">
        <f t="shared" si="9"/>
        <v>4</v>
      </c>
      <c r="O632" s="8">
        <v>12</v>
      </c>
      <c r="P632" s="5" t="s">
        <v>32</v>
      </c>
      <c r="Q632" s="7" t="s">
        <v>15</v>
      </c>
    </row>
    <row r="633" spans="1:17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15">
        <f t="shared" si="9"/>
        <v>4</v>
      </c>
      <c r="O633" s="8">
        <v>12</v>
      </c>
      <c r="P633" s="5" t="s">
        <v>32</v>
      </c>
      <c r="Q633" s="7" t="s">
        <v>14</v>
      </c>
    </row>
    <row r="634" spans="1:17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15">
        <f t="shared" si="9"/>
        <v>1</v>
      </c>
      <c r="O634" s="8">
        <v>1</v>
      </c>
      <c r="P634" s="5" t="s">
        <v>21</v>
      </c>
      <c r="Q634" s="7" t="s">
        <v>15</v>
      </c>
    </row>
    <row r="635" spans="1:17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15">
        <f t="shared" si="9"/>
        <v>2</v>
      </c>
      <c r="O635" s="8">
        <v>4</v>
      </c>
      <c r="P635" s="5" t="s">
        <v>24</v>
      </c>
      <c r="Q635" s="7" t="s">
        <v>15</v>
      </c>
    </row>
    <row r="636" spans="1:17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15">
        <f t="shared" si="9"/>
        <v>2</v>
      </c>
      <c r="O636" s="8">
        <v>5</v>
      </c>
      <c r="P636" s="5" t="s">
        <v>25</v>
      </c>
      <c r="Q636" s="7" t="s">
        <v>15</v>
      </c>
    </row>
    <row r="637" spans="1:17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15">
        <f t="shared" si="9"/>
        <v>3</v>
      </c>
      <c r="O637" s="8">
        <v>9</v>
      </c>
      <c r="P637" s="5" t="s">
        <v>29</v>
      </c>
      <c r="Q637" s="7" t="s">
        <v>15</v>
      </c>
    </row>
    <row r="638" spans="1:17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15">
        <f t="shared" si="9"/>
        <v>4</v>
      </c>
      <c r="O638" s="8">
        <v>10</v>
      </c>
      <c r="P638" s="5" t="s">
        <v>30</v>
      </c>
      <c r="Q638" s="7" t="s">
        <v>14</v>
      </c>
    </row>
    <row r="639" spans="1:17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15">
        <f t="shared" si="9"/>
        <v>4</v>
      </c>
      <c r="O639" s="8">
        <v>12</v>
      </c>
      <c r="P639" s="5" t="s">
        <v>32</v>
      </c>
      <c r="Q639" s="7" t="s">
        <v>15</v>
      </c>
    </row>
    <row r="640" spans="1:17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15">
        <f t="shared" si="9"/>
        <v>1</v>
      </c>
      <c r="O640" s="8">
        <v>2</v>
      </c>
      <c r="P640" s="5" t="s">
        <v>22</v>
      </c>
      <c r="Q640" s="7" t="s">
        <v>15</v>
      </c>
    </row>
    <row r="641" spans="1:17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15">
        <f t="shared" si="9"/>
        <v>3</v>
      </c>
      <c r="O641" s="8">
        <v>9</v>
      </c>
      <c r="P641" s="5" t="s">
        <v>29</v>
      </c>
      <c r="Q641" s="7" t="s">
        <v>14</v>
      </c>
    </row>
    <row r="642" spans="1:17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15">
        <f t="shared" ref="N642:N701" si="10">ROUNDUP(MONTH(M642)/3,0)</f>
        <v>4</v>
      </c>
      <c r="O642" s="8">
        <v>10</v>
      </c>
      <c r="P642" s="5" t="s">
        <v>30</v>
      </c>
      <c r="Q642" s="7" t="s">
        <v>14</v>
      </c>
    </row>
    <row r="643" spans="1:17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15">
        <f t="shared" si="10"/>
        <v>4</v>
      </c>
      <c r="O643" s="8">
        <v>10</v>
      </c>
      <c r="P643" s="5" t="s">
        <v>30</v>
      </c>
      <c r="Q643" s="7" t="s">
        <v>15</v>
      </c>
    </row>
    <row r="644" spans="1:17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15">
        <f t="shared" si="10"/>
        <v>4</v>
      </c>
      <c r="O644" s="8">
        <v>10</v>
      </c>
      <c r="P644" s="5" t="s">
        <v>30</v>
      </c>
      <c r="Q644" s="7" t="s">
        <v>15</v>
      </c>
    </row>
    <row r="645" spans="1:17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15">
        <f t="shared" si="10"/>
        <v>4</v>
      </c>
      <c r="O645" s="8">
        <v>11</v>
      </c>
      <c r="P645" s="5" t="s">
        <v>31</v>
      </c>
      <c r="Q645" s="7" t="s">
        <v>15</v>
      </c>
    </row>
    <row r="646" spans="1:17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15">
        <f t="shared" si="10"/>
        <v>4</v>
      </c>
      <c r="O646" s="8">
        <v>11</v>
      </c>
      <c r="P646" s="5" t="s">
        <v>31</v>
      </c>
      <c r="Q646" s="7" t="s">
        <v>14</v>
      </c>
    </row>
    <row r="647" spans="1:17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15">
        <f t="shared" si="10"/>
        <v>4</v>
      </c>
      <c r="O647" s="8">
        <v>11</v>
      </c>
      <c r="P647" s="5" t="s">
        <v>31</v>
      </c>
      <c r="Q647" s="7" t="s">
        <v>15</v>
      </c>
    </row>
    <row r="648" spans="1:17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15">
        <f t="shared" si="10"/>
        <v>4</v>
      </c>
      <c r="O648" s="8">
        <v>11</v>
      </c>
      <c r="P648" s="5" t="s">
        <v>31</v>
      </c>
      <c r="Q648" s="7" t="s">
        <v>14</v>
      </c>
    </row>
    <row r="649" spans="1:17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15">
        <f t="shared" si="10"/>
        <v>1</v>
      </c>
      <c r="O649" s="8">
        <v>2</v>
      </c>
      <c r="P649" s="5" t="s">
        <v>22</v>
      </c>
      <c r="Q649" s="7" t="s">
        <v>15</v>
      </c>
    </row>
    <row r="650" spans="1:17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15">
        <f t="shared" si="10"/>
        <v>2</v>
      </c>
      <c r="O650" s="8">
        <v>4</v>
      </c>
      <c r="P650" s="5" t="s">
        <v>24</v>
      </c>
      <c r="Q650" s="7" t="s">
        <v>15</v>
      </c>
    </row>
    <row r="651" spans="1:17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15">
        <f t="shared" si="10"/>
        <v>3</v>
      </c>
      <c r="O651" s="8">
        <v>7</v>
      </c>
      <c r="P651" s="5" t="s">
        <v>27</v>
      </c>
      <c r="Q651" s="7" t="s">
        <v>15</v>
      </c>
    </row>
    <row r="652" spans="1:17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15">
        <f t="shared" si="10"/>
        <v>4</v>
      </c>
      <c r="O652" s="8">
        <v>10</v>
      </c>
      <c r="P652" s="5" t="s">
        <v>30</v>
      </c>
      <c r="Q652" s="7" t="s">
        <v>14</v>
      </c>
    </row>
    <row r="653" spans="1:17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15">
        <f t="shared" si="10"/>
        <v>4</v>
      </c>
      <c r="O653" s="8">
        <v>11</v>
      </c>
      <c r="P653" s="5" t="s">
        <v>31</v>
      </c>
      <c r="Q653" s="7" t="s">
        <v>14</v>
      </c>
    </row>
    <row r="654" spans="1:17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15">
        <f t="shared" si="10"/>
        <v>1</v>
      </c>
      <c r="O654" s="8">
        <v>3</v>
      </c>
      <c r="P654" s="5" t="s">
        <v>23</v>
      </c>
      <c r="Q654" s="7" t="s">
        <v>15</v>
      </c>
    </row>
    <row r="655" spans="1:17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15">
        <f t="shared" si="10"/>
        <v>3</v>
      </c>
      <c r="O655" s="8">
        <v>8</v>
      </c>
      <c r="P655" s="5" t="s">
        <v>28</v>
      </c>
      <c r="Q655" s="7" t="s">
        <v>15</v>
      </c>
    </row>
    <row r="656" spans="1:17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15">
        <f t="shared" si="10"/>
        <v>4</v>
      </c>
      <c r="O656" s="8">
        <v>10</v>
      </c>
      <c r="P656" s="5" t="s">
        <v>30</v>
      </c>
      <c r="Q656" s="7" t="s">
        <v>14</v>
      </c>
    </row>
    <row r="657" spans="1:17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15">
        <f t="shared" si="10"/>
        <v>4</v>
      </c>
      <c r="O657" s="8">
        <v>10</v>
      </c>
      <c r="P657" s="5" t="s">
        <v>30</v>
      </c>
      <c r="Q657" s="7" t="s">
        <v>15</v>
      </c>
    </row>
    <row r="658" spans="1:17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15">
        <f t="shared" si="10"/>
        <v>4</v>
      </c>
      <c r="O658" s="8">
        <v>10</v>
      </c>
      <c r="P658" s="5" t="s">
        <v>30</v>
      </c>
      <c r="Q658" s="7" t="s">
        <v>15</v>
      </c>
    </row>
    <row r="659" spans="1:17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15">
        <f t="shared" si="10"/>
        <v>4</v>
      </c>
      <c r="O659" s="8">
        <v>12</v>
      </c>
      <c r="P659" s="5" t="s">
        <v>32</v>
      </c>
      <c r="Q659" s="7" t="s">
        <v>14</v>
      </c>
    </row>
    <row r="660" spans="1:17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15">
        <f t="shared" si="10"/>
        <v>1</v>
      </c>
      <c r="O660" s="8">
        <v>3</v>
      </c>
      <c r="P660" s="5" t="s">
        <v>23</v>
      </c>
      <c r="Q660" s="7" t="s">
        <v>15</v>
      </c>
    </row>
    <row r="661" spans="1:17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15">
        <f t="shared" si="10"/>
        <v>2</v>
      </c>
      <c r="O661" s="8">
        <v>5</v>
      </c>
      <c r="P661" s="5" t="s">
        <v>25</v>
      </c>
      <c r="Q661" s="7" t="s">
        <v>15</v>
      </c>
    </row>
    <row r="662" spans="1:17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15">
        <f t="shared" si="10"/>
        <v>3</v>
      </c>
      <c r="O662" s="8">
        <v>8</v>
      </c>
      <c r="P662" s="5" t="s">
        <v>28</v>
      </c>
      <c r="Q662" s="7" t="s">
        <v>15</v>
      </c>
    </row>
    <row r="663" spans="1:17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15">
        <f t="shared" si="10"/>
        <v>4</v>
      </c>
      <c r="O663" s="8">
        <v>10</v>
      </c>
      <c r="P663" s="5" t="s">
        <v>30</v>
      </c>
      <c r="Q663" s="7" t="s">
        <v>14</v>
      </c>
    </row>
    <row r="664" spans="1:17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15">
        <f t="shared" si="10"/>
        <v>4</v>
      </c>
      <c r="O664" s="8">
        <v>10</v>
      </c>
      <c r="P664" s="5" t="s">
        <v>30</v>
      </c>
      <c r="Q664" s="7" t="s">
        <v>15</v>
      </c>
    </row>
    <row r="665" spans="1:17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15">
        <f t="shared" si="10"/>
        <v>4</v>
      </c>
      <c r="O665" s="8">
        <v>10</v>
      </c>
      <c r="P665" s="5" t="s">
        <v>30</v>
      </c>
      <c r="Q665" s="7" t="s">
        <v>15</v>
      </c>
    </row>
    <row r="666" spans="1:17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15">
        <f t="shared" si="10"/>
        <v>4</v>
      </c>
      <c r="O666" s="8">
        <v>10</v>
      </c>
      <c r="P666" s="5" t="s">
        <v>30</v>
      </c>
      <c r="Q666" s="7" t="s">
        <v>14</v>
      </c>
    </row>
    <row r="667" spans="1:17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15">
        <f t="shared" si="10"/>
        <v>4</v>
      </c>
      <c r="O667" s="8">
        <v>11</v>
      </c>
      <c r="P667" s="5" t="s">
        <v>31</v>
      </c>
      <c r="Q667" s="7" t="s">
        <v>14</v>
      </c>
    </row>
    <row r="668" spans="1:17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15">
        <f t="shared" si="10"/>
        <v>3</v>
      </c>
      <c r="O668" s="8">
        <v>8</v>
      </c>
      <c r="P668" s="5" t="s">
        <v>28</v>
      </c>
      <c r="Q668" s="7" t="s">
        <v>15</v>
      </c>
    </row>
    <row r="669" spans="1:17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15">
        <f t="shared" si="10"/>
        <v>3</v>
      </c>
      <c r="O669" s="8">
        <v>8</v>
      </c>
      <c r="P669" s="5" t="s">
        <v>28</v>
      </c>
      <c r="Q669" s="7" t="s">
        <v>15</v>
      </c>
    </row>
    <row r="670" spans="1:17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15">
        <f t="shared" si="10"/>
        <v>4</v>
      </c>
      <c r="O670" s="8">
        <v>10</v>
      </c>
      <c r="P670" s="5" t="s">
        <v>30</v>
      </c>
      <c r="Q670" s="7" t="s">
        <v>15</v>
      </c>
    </row>
    <row r="671" spans="1:17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15">
        <f t="shared" si="10"/>
        <v>4</v>
      </c>
      <c r="O671" s="8">
        <v>10</v>
      </c>
      <c r="P671" s="5" t="s">
        <v>30</v>
      </c>
      <c r="Q671" s="7" t="s">
        <v>15</v>
      </c>
    </row>
    <row r="672" spans="1:17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15">
        <f t="shared" si="10"/>
        <v>1</v>
      </c>
      <c r="O672" s="8">
        <v>3</v>
      </c>
      <c r="P672" s="5" t="s">
        <v>23</v>
      </c>
      <c r="Q672" s="7" t="s">
        <v>15</v>
      </c>
    </row>
    <row r="673" spans="1:17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15">
        <f t="shared" si="10"/>
        <v>2</v>
      </c>
      <c r="O673" s="8">
        <v>4</v>
      </c>
      <c r="P673" s="5" t="s">
        <v>24</v>
      </c>
      <c r="Q673" s="7" t="s">
        <v>15</v>
      </c>
    </row>
    <row r="674" spans="1:17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15">
        <f t="shared" si="10"/>
        <v>2</v>
      </c>
      <c r="O674" s="8">
        <v>4</v>
      </c>
      <c r="P674" s="5" t="s">
        <v>24</v>
      </c>
      <c r="Q674" s="7" t="s">
        <v>15</v>
      </c>
    </row>
    <row r="675" spans="1:17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15">
        <f t="shared" si="10"/>
        <v>2</v>
      </c>
      <c r="O675" s="8">
        <v>5</v>
      </c>
      <c r="P675" s="5" t="s">
        <v>25</v>
      </c>
      <c r="Q675" s="7" t="s">
        <v>15</v>
      </c>
    </row>
    <row r="676" spans="1:17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15">
        <f t="shared" si="10"/>
        <v>3</v>
      </c>
      <c r="O676" s="8">
        <v>8</v>
      </c>
      <c r="P676" s="5" t="s">
        <v>28</v>
      </c>
      <c r="Q676" s="7" t="s">
        <v>15</v>
      </c>
    </row>
    <row r="677" spans="1:17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15">
        <f t="shared" si="10"/>
        <v>4</v>
      </c>
      <c r="O677" s="8">
        <v>10</v>
      </c>
      <c r="P677" s="5" t="s">
        <v>30</v>
      </c>
      <c r="Q677" s="7" t="s">
        <v>14</v>
      </c>
    </row>
    <row r="678" spans="1:17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15">
        <f t="shared" si="10"/>
        <v>4</v>
      </c>
      <c r="O678" s="8">
        <v>10</v>
      </c>
      <c r="P678" s="5" t="s">
        <v>30</v>
      </c>
      <c r="Q678" s="7" t="s">
        <v>15</v>
      </c>
    </row>
    <row r="679" spans="1:17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15">
        <f t="shared" si="10"/>
        <v>4</v>
      </c>
      <c r="O679" s="8">
        <v>10</v>
      </c>
      <c r="P679" s="5" t="s">
        <v>30</v>
      </c>
      <c r="Q679" s="7" t="s">
        <v>15</v>
      </c>
    </row>
    <row r="680" spans="1:17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15">
        <f t="shared" si="10"/>
        <v>4</v>
      </c>
      <c r="O680" s="8">
        <v>11</v>
      </c>
      <c r="P680" s="5" t="s">
        <v>31</v>
      </c>
      <c r="Q680" s="7" t="s">
        <v>14</v>
      </c>
    </row>
    <row r="681" spans="1:17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15">
        <f t="shared" si="10"/>
        <v>4</v>
      </c>
      <c r="O681" s="8">
        <v>11</v>
      </c>
      <c r="P681" s="5" t="s">
        <v>31</v>
      </c>
      <c r="Q681" s="7" t="s">
        <v>14</v>
      </c>
    </row>
    <row r="682" spans="1:17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15">
        <f t="shared" si="10"/>
        <v>4</v>
      </c>
      <c r="O682" s="8">
        <v>12</v>
      </c>
      <c r="P682" s="5" t="s">
        <v>32</v>
      </c>
      <c r="Q682" s="7" t="s">
        <v>15</v>
      </c>
    </row>
    <row r="683" spans="1:17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15">
        <f t="shared" si="10"/>
        <v>4</v>
      </c>
      <c r="O683" s="8">
        <v>12</v>
      </c>
      <c r="P683" s="5" t="s">
        <v>32</v>
      </c>
      <c r="Q683" s="7" t="s">
        <v>15</v>
      </c>
    </row>
    <row r="684" spans="1:17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15">
        <f t="shared" si="10"/>
        <v>1</v>
      </c>
      <c r="O684" s="8">
        <v>3</v>
      </c>
      <c r="P684" s="5" t="s">
        <v>23</v>
      </c>
      <c r="Q684" s="7" t="s">
        <v>15</v>
      </c>
    </row>
    <row r="685" spans="1:17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15">
        <f t="shared" si="10"/>
        <v>2</v>
      </c>
      <c r="O685" s="8">
        <v>5</v>
      </c>
      <c r="P685" s="5" t="s">
        <v>25</v>
      </c>
      <c r="Q685" s="7" t="s">
        <v>15</v>
      </c>
    </row>
    <row r="686" spans="1:17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15">
        <f t="shared" si="10"/>
        <v>3</v>
      </c>
      <c r="O686" s="8">
        <v>9</v>
      </c>
      <c r="P686" s="5" t="s">
        <v>29</v>
      </c>
      <c r="Q686" s="7" t="s">
        <v>15</v>
      </c>
    </row>
    <row r="687" spans="1:17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15">
        <f t="shared" si="10"/>
        <v>4</v>
      </c>
      <c r="O687" s="8">
        <v>11</v>
      </c>
      <c r="P687" s="5" t="s">
        <v>31</v>
      </c>
      <c r="Q687" s="7" t="s">
        <v>14</v>
      </c>
    </row>
    <row r="688" spans="1:17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15">
        <f t="shared" si="10"/>
        <v>4</v>
      </c>
      <c r="O688" s="8">
        <v>12</v>
      </c>
      <c r="P688" s="5" t="s">
        <v>32</v>
      </c>
      <c r="Q688" s="7" t="s">
        <v>14</v>
      </c>
    </row>
    <row r="689" spans="1:17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15">
        <f t="shared" si="10"/>
        <v>4</v>
      </c>
      <c r="O689" s="8">
        <v>12</v>
      </c>
      <c r="P689" s="5" t="s">
        <v>32</v>
      </c>
      <c r="Q689" s="7" t="s">
        <v>15</v>
      </c>
    </row>
    <row r="690" spans="1:17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15">
        <f t="shared" si="10"/>
        <v>3</v>
      </c>
      <c r="O690" s="8">
        <v>7</v>
      </c>
      <c r="P690" s="5" t="s">
        <v>27</v>
      </c>
      <c r="Q690" s="7" t="s">
        <v>15</v>
      </c>
    </row>
    <row r="691" spans="1:17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15">
        <f t="shared" si="10"/>
        <v>3</v>
      </c>
      <c r="O691" s="8">
        <v>7</v>
      </c>
      <c r="P691" s="5" t="s">
        <v>27</v>
      </c>
      <c r="Q691" s="7" t="s">
        <v>15</v>
      </c>
    </row>
    <row r="692" spans="1:17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15">
        <f t="shared" si="10"/>
        <v>4</v>
      </c>
      <c r="O692" s="8">
        <v>10</v>
      </c>
      <c r="P692" s="5" t="s">
        <v>30</v>
      </c>
      <c r="Q692" s="7" t="s">
        <v>14</v>
      </c>
    </row>
    <row r="693" spans="1:17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15">
        <f t="shared" si="10"/>
        <v>4</v>
      </c>
      <c r="O693" s="8">
        <v>10</v>
      </c>
      <c r="P693" s="5" t="s">
        <v>30</v>
      </c>
      <c r="Q693" s="7" t="s">
        <v>15</v>
      </c>
    </row>
    <row r="694" spans="1:17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15">
        <f t="shared" si="10"/>
        <v>4</v>
      </c>
      <c r="O694" s="8">
        <v>11</v>
      </c>
      <c r="P694" s="5" t="s">
        <v>31</v>
      </c>
      <c r="Q694" s="7" t="s">
        <v>14</v>
      </c>
    </row>
    <row r="695" spans="1:17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15">
        <f t="shared" si="10"/>
        <v>4</v>
      </c>
      <c r="O695" s="8">
        <v>11</v>
      </c>
      <c r="P695" s="5" t="s">
        <v>31</v>
      </c>
      <c r="Q695" s="7" t="s">
        <v>15</v>
      </c>
    </row>
    <row r="696" spans="1:17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15">
        <f t="shared" si="10"/>
        <v>4</v>
      </c>
      <c r="O696" s="8">
        <v>12</v>
      </c>
      <c r="P696" s="5" t="s">
        <v>32</v>
      </c>
      <c r="Q696" s="7" t="s">
        <v>15</v>
      </c>
    </row>
    <row r="697" spans="1:17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15">
        <f t="shared" si="10"/>
        <v>1</v>
      </c>
      <c r="O697" s="8">
        <v>3</v>
      </c>
      <c r="P697" s="5" t="s">
        <v>23</v>
      </c>
      <c r="Q697" s="7" t="s">
        <v>15</v>
      </c>
    </row>
    <row r="698" spans="1:17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15">
        <f t="shared" si="10"/>
        <v>4</v>
      </c>
      <c r="O698" s="8">
        <v>10</v>
      </c>
      <c r="P698" s="5" t="s">
        <v>30</v>
      </c>
      <c r="Q698" s="7" t="s">
        <v>15</v>
      </c>
    </row>
    <row r="699" spans="1:17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15">
        <f t="shared" si="10"/>
        <v>1</v>
      </c>
      <c r="O699" s="8">
        <v>2</v>
      </c>
      <c r="P699" s="5" t="s">
        <v>22</v>
      </c>
      <c r="Q699" s="7" t="s">
        <v>15</v>
      </c>
    </row>
    <row r="700" spans="1:17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15">
        <f t="shared" si="10"/>
        <v>2</v>
      </c>
      <c r="O700" s="8">
        <v>4</v>
      </c>
      <c r="P700" s="5" t="s">
        <v>24</v>
      </c>
      <c r="Q700" s="7" t="s">
        <v>15</v>
      </c>
    </row>
    <row r="701" spans="1:17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15">
        <f t="shared" si="10"/>
        <v>2</v>
      </c>
      <c r="O701" s="8">
        <v>5</v>
      </c>
      <c r="P701" s="5" t="s">
        <v>25</v>
      </c>
      <c r="Q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atroc</cp:lastModifiedBy>
  <dcterms:created xsi:type="dcterms:W3CDTF">2014-01-28T02:45:41Z</dcterms:created>
  <dcterms:modified xsi:type="dcterms:W3CDTF">2023-04-09T14:52:55Z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