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120" yWindow="105" windowWidth="15120" windowHeight="8010"/>
  </bookViews>
  <sheets>
    <sheet name="Zeitplan" sheetId="1" r:id="rId1"/>
    <sheet name="Tätigkeiten &amp; Meilensteine" sheetId="2" r:id="rId2"/>
  </sheets>
  <calcPr calcId="162913"/>
</workbook>
</file>

<file path=xl/calcChain.xml><?xml version="1.0" encoding="utf-8"?>
<calcChain xmlns="http://schemas.openxmlformats.org/spreadsheetml/2006/main">
  <c r="I41" i="1" l="1"/>
  <c r="I34" i="1"/>
  <c r="I35" i="1"/>
  <c r="I36" i="1"/>
  <c r="I37" i="1"/>
  <c r="I38" i="1"/>
  <c r="I39" i="1"/>
  <c r="I33" i="1"/>
  <c r="I31" i="1"/>
  <c r="I29" i="1"/>
  <c r="I28" i="1"/>
  <c r="I19" i="1"/>
  <c r="I20" i="1"/>
  <c r="I21" i="1"/>
  <c r="I22" i="1"/>
  <c r="I23" i="1"/>
  <c r="I24" i="1"/>
  <c r="I25" i="1"/>
  <c r="I26" i="1"/>
  <c r="I18" i="1"/>
  <c r="I16" i="1"/>
  <c r="I12" i="1"/>
  <c r="I14" i="1"/>
  <c r="I11" i="1"/>
  <c r="I10" i="1"/>
  <c r="I8" i="1"/>
  <c r="I42" i="1" l="1"/>
  <c r="H42" i="1"/>
  <c r="V42" i="1"/>
  <c r="AD42" i="1"/>
  <c r="W42" i="1"/>
  <c r="X42" i="1"/>
  <c r="Y42" i="1"/>
  <c r="Z42" i="1"/>
  <c r="AA42" i="1"/>
  <c r="AB42" i="1"/>
  <c r="AC42" i="1"/>
  <c r="AE42" i="1"/>
  <c r="AF42" i="1"/>
  <c r="AG42" i="1"/>
  <c r="AH42" i="1"/>
  <c r="AI42" i="1"/>
  <c r="N42" i="1"/>
  <c r="O42" i="1"/>
  <c r="P42" i="1"/>
  <c r="Q42" i="1"/>
  <c r="R42" i="1"/>
  <c r="S42" i="1"/>
  <c r="J42" i="1" l="1"/>
</calcChain>
</file>

<file path=xl/sharedStrings.xml><?xml version="1.0" encoding="utf-8"?>
<sst xmlns="http://schemas.openxmlformats.org/spreadsheetml/2006/main" count="154" uniqueCount="104">
  <si>
    <t>Zeitplan IPA</t>
  </si>
  <si>
    <t>Abhängigkeit</t>
  </si>
  <si>
    <t>Aufwand</t>
  </si>
  <si>
    <t>Status</t>
  </si>
  <si>
    <t>Geplanter Ablauf</t>
  </si>
  <si>
    <t>Tätigkeiten</t>
  </si>
  <si>
    <t>Voraussetzung</t>
  </si>
  <si>
    <t>Nächster Schritt</t>
  </si>
  <si>
    <t>Soll [h]</t>
  </si>
  <si>
    <t>Ist [h]</t>
  </si>
  <si>
    <t>Meilenstein
[Datum]</t>
  </si>
  <si>
    <t>Karfreitag</t>
  </si>
  <si>
    <t>Ostermontag</t>
  </si>
  <si>
    <t>Soll</t>
  </si>
  <si>
    <t>Ist</t>
  </si>
  <si>
    <t>Informieren</t>
  </si>
  <si>
    <t>Planen</t>
  </si>
  <si>
    <t>Vorlagen und IPA-Bericht aufbauen</t>
  </si>
  <si>
    <t>Arbeitsumgebung einrichten</t>
  </si>
  <si>
    <t>Entscheiden</t>
  </si>
  <si>
    <t>Akzeptanztest-Spezifikation ermitteln</t>
  </si>
  <si>
    <t>Realisieren</t>
  </si>
  <si>
    <t>White-Box Testfälle ermitteln</t>
  </si>
  <si>
    <t>Help-Funktion erstellen</t>
  </si>
  <si>
    <t>Kontrollieren</t>
  </si>
  <si>
    <t>White-Box-Test durchführen</t>
  </si>
  <si>
    <t>Akzeptanz-Test durchführen</t>
  </si>
  <si>
    <t>Diverses</t>
  </si>
  <si>
    <t>Arbeitsjournal führen</t>
  </si>
  <si>
    <t>IPA-Bericht führen</t>
  </si>
  <si>
    <t>Gespräch mit Erstexpert (Kick-Off)</t>
  </si>
  <si>
    <t>Puffer / Reserve</t>
  </si>
  <si>
    <t>Pufferzeit</t>
  </si>
  <si>
    <t xml:space="preserve">Total: </t>
  </si>
  <si>
    <t>x</t>
  </si>
  <si>
    <t>IPA Fatma Yilmaz</t>
  </si>
  <si>
    <t>Projektauftrag lesen und verstehen</t>
  </si>
  <si>
    <t>Tätigkeiten und Meilensteine definieren</t>
  </si>
  <si>
    <t xml:space="preserve">Soll- Zeitplan mit geplantem Ablauf  </t>
  </si>
  <si>
    <t>Bedienoberfläche erstellen und benennen</t>
  </si>
  <si>
    <t>Struktogramme/Flussdiagramme erstellen</t>
  </si>
  <si>
    <t>Implementierung von “Modify” , “CheckList”, “CheckDevices“, “Select, Deselect”</t>
  </si>
  <si>
    <t>Implementierung von “Import EDE Data”</t>
  </si>
  <si>
    <t>Implementierung von “Delete EDE Data”</t>
  </si>
  <si>
    <t>Implementierung von “Tidy Up EDE Data”</t>
  </si>
  <si>
    <t>Usability Improve/ Error Handling</t>
  </si>
  <si>
    <t>Auswerten</t>
  </si>
  <si>
    <t>Schlussbericht verfassen</t>
  </si>
  <si>
    <t>Zeitplan IST-Zustand einfügen</t>
  </si>
  <si>
    <t>Statusmeeting mit Auftraggeber</t>
  </si>
  <si>
    <t xml:space="preserve">Administratives/Organisatorisches </t>
  </si>
  <si>
    <t>Abgabe: drucken, binden, Upload</t>
  </si>
  <si>
    <t>Ist-Zeit</t>
  </si>
  <si>
    <t>Soll-Zeit</t>
  </si>
  <si>
    <t>22..03.2016</t>
  </si>
  <si>
    <t>4.3-4.7</t>
  </si>
  <si>
    <t>Differenz [h]</t>
  </si>
  <si>
    <t>Meilensteine</t>
  </si>
  <si>
    <t>ID</t>
  </si>
  <si>
    <t xml:space="preserve">Meilensteine </t>
  </si>
  <si>
    <t>Erledigte Arbeitsschritte</t>
  </si>
  <si>
    <t xml:space="preserve">Datum </t>
  </si>
  <si>
    <t>Implementierung von "Import EDE Data"</t>
  </si>
  <si>
    <t xml:space="preserve">Help- Funktion erstellen </t>
  </si>
  <si>
    <t>1.1 bis 2.2</t>
  </si>
  <si>
    <t>2.3 bis 4.1</t>
  </si>
  <si>
    <t>4.2 bis 4.4</t>
  </si>
  <si>
    <t>4.5 bis 4.9</t>
  </si>
  <si>
    <t>5.1 bis 6.1</t>
  </si>
  <si>
    <t>Erklärung</t>
  </si>
  <si>
    <t xml:space="preserve">Die detaillierte Aufgabenstellung gemäss PkOrg lesen und verstehen </t>
  </si>
  <si>
    <t xml:space="preserve">Tätigkeiten und Meilensteine definieren </t>
  </si>
  <si>
    <t xml:space="preserve">Arbeitseinheiten finden und erklären und mit definierten Meilensteinen festlegen, zu welchem Zeitpunkt die verschiedene Aufgaben oder Tätigkeiten fertig sein sollen. </t>
  </si>
  <si>
    <t>In dem Soll-Zeitplan wird festgelegt, welche Tätigkeiten wann ausgeführt werden.</t>
  </si>
  <si>
    <t>Vorlagen und IPA- Bericht aufbauen</t>
  </si>
  <si>
    <t>Vorlagen für Arbeitsjournal, White-Box-Test und Akzeptanz-Test erstellen und IPA-Dokumentation gliedern</t>
  </si>
  <si>
    <t xml:space="preserve">Arbeitsumgebung einrichten </t>
  </si>
  <si>
    <t>Die Arbeitsumgebung wurde bereits vor der IPA ausgestattet</t>
  </si>
  <si>
    <t>Akzepttanztest- Spezifikationen ermitteln</t>
  </si>
  <si>
    <t>Es wird mit Hilfe der Anforderungen der Akzeptanztest ermittelt, der später im verlaufenden Zeit von einem Siemens Mitarbeiter durchgeführt wird</t>
  </si>
  <si>
    <t xml:space="preserve">Die Bedienoberfläche wird im Excel grafisch dargestellt. Für die Oberfläche werden die ActiveX- Steuerelemente verwendet. </t>
  </si>
  <si>
    <t>Die unübersichtlichen User-Interaktionen auf dem Bedienoberfläche werden Struktogramme oder Flussdiagramme dargestellt</t>
  </si>
  <si>
    <t>Für die Active X Steuerelemente „Modify“, „CheckList“, „CheckDevices“ und „Select/Deselect“ werden Funktionen/Prozeduren  übertragen</t>
  </si>
  <si>
    <t xml:space="preserve">Für die Active X Steuerelement „Import“ wird eine Funktion übergeben und wird gemäss Struktogramm implementiert </t>
  </si>
  <si>
    <t xml:space="preserve">Für „ Delete“ wird eine Funktion/Prozedur verliehen und gemäss Struktogramm implementiert. </t>
  </si>
  <si>
    <t xml:space="preserve">Zu „Tidy Up“ wird eine Funktion/Prozedur ausgezeichnet und gemäss Struktogramm implementiert </t>
  </si>
  <si>
    <t>Mit dem Stand nach #4.3, #4.4, #4.5, #4.6 werden die einzelne White-Box- Testfälle ausspäht</t>
  </si>
  <si>
    <t xml:space="preserve">Die Bedienoberfläche ist anwenderfreundlich und kann auf die ungewünschte Eingaben reagieren </t>
  </si>
  <si>
    <t>Die Help Funktion wird integriert</t>
  </si>
  <si>
    <t>Die Testfälle, die im Schritt #4.7 definiert worden sind, durchführen</t>
  </si>
  <si>
    <t>Die Testfälle, die im Schritt #3.1 definiert worden sind, durchführen</t>
  </si>
  <si>
    <t xml:space="preserve">In einen Schlussbericht gehört die eigene Meinung von IPA-Ausführende, die Erlebnisse, was war gut und was war nicht gut </t>
  </si>
  <si>
    <t>Der Zeitplan wird am jeden Tag mit dem IST-Stundenanzahl vervollständigt</t>
  </si>
  <si>
    <t>Jeden Abend, bevor  die IPA-Ausführende nach Hause geht, wird zuerst die Arbeitsjournal ausarbeitet</t>
  </si>
  <si>
    <t>Alle Arbeitsschritte und Bestandteile werden im IPA- Bericht referiert.</t>
  </si>
  <si>
    <t xml:space="preserve">Jeden zweiten Tag wird mit dem Auftraggeber ca. 30 min lang über die Arbeit konferiert  </t>
  </si>
  <si>
    <t>Gespräch mit Expert</t>
  </si>
  <si>
    <t>Erster Besuchstag . An diesem Tag werden Informationen betreffend IPA ausgetauscht.</t>
  </si>
  <si>
    <t>Unter Administratives/Organisatorisches gehört Email schreiben, BackUp machen und Termine planen</t>
  </si>
  <si>
    <t>Am 08.04 wird Ipa-Bericht mit Deckblatt 1 ausgedruckt, gebunden und dann zum Auftraggeber zugestellt. Der Zweitexpert erhält ein zweites Exemplar mit Deckblatt 2.</t>
  </si>
  <si>
    <t>Insgesamt ein Tag Pufferzeit</t>
  </si>
  <si>
    <t>Implementierung von “Modify”,“CheckList”,“CheckDevices“,“Select, Deselect”,"Actualise TsNet"</t>
  </si>
  <si>
    <t>OK</t>
  </si>
  <si>
    <t xml:space="preserve">Testkonzept erstellen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</si>
</sst>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 tint="-0.49998474074526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Fill="0" applyBorder="0" applyProtection="0"/>
  </cellStyleXfs>
  <cellXfs count="2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 vertical="center" textRotation="90"/>
    </xf>
    <xf numFmtId="2" fontId="2" fillId="7" borderId="6" xfId="0" applyNumberFormat="1" applyFont="1" applyFill="1" applyBorder="1" applyAlignment="1">
      <alignment horizontal="center" vertical="center" textRotation="90"/>
    </xf>
    <xf numFmtId="0" fontId="2" fillId="7" borderId="6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 wrapText="1"/>
    </xf>
    <xf numFmtId="0" fontId="2" fillId="8" borderId="7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2" fontId="2" fillId="7" borderId="0" xfId="0" applyNumberFormat="1" applyFont="1" applyFill="1" applyBorder="1" applyAlignment="1">
      <alignment horizontal="center" vertical="center" textRotation="90"/>
    </xf>
    <xf numFmtId="0" fontId="2" fillId="7" borderId="0" xfId="0" applyFont="1" applyFill="1" applyBorder="1" applyAlignment="1">
      <alignment horizontal="center" vertical="center" textRotation="90"/>
    </xf>
    <xf numFmtId="0" fontId="2" fillId="8" borderId="0" xfId="0" applyFont="1" applyFill="1" applyBorder="1" applyAlignment="1">
      <alignment horizontal="center" vertical="center" textRotation="90" wrapText="1"/>
    </xf>
    <xf numFmtId="0" fontId="2" fillId="8" borderId="0" xfId="0" applyFont="1" applyFill="1" applyBorder="1" applyAlignment="1">
      <alignment horizontal="center" vertical="center" textRotation="90"/>
    </xf>
    <xf numFmtId="14" fontId="2" fillId="0" borderId="9" xfId="0" applyNumberFormat="1" applyFont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64" fontId="2" fillId="11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vertical="center"/>
    </xf>
    <xf numFmtId="2" fontId="2" fillId="4" borderId="2" xfId="0" applyNumberFormat="1" applyFont="1" applyFill="1" applyBorder="1" applyAlignment="1">
      <alignment vertical="center"/>
    </xf>
    <xf numFmtId="2" fontId="2" fillId="4" borderId="19" xfId="0" applyNumberFormat="1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4" fontId="2" fillId="12" borderId="13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2" fontId="2" fillId="3" borderId="19" xfId="0" applyNumberFormat="1" applyFont="1" applyFill="1" applyBorder="1" applyAlignment="1">
      <alignment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7" fillId="14" borderId="11" xfId="0" applyNumberFormat="1" applyFont="1" applyFill="1" applyBorder="1" applyAlignment="1">
      <alignment vertical="center"/>
    </xf>
    <xf numFmtId="2" fontId="7" fillId="14" borderId="2" xfId="0" applyNumberFormat="1" applyFont="1" applyFill="1" applyBorder="1" applyAlignment="1">
      <alignment vertical="center"/>
    </xf>
    <xf numFmtId="2" fontId="7" fillId="14" borderId="19" xfId="0" applyNumberFormat="1" applyFont="1" applyFill="1" applyBorder="1" applyAlignment="1">
      <alignment vertical="center"/>
    </xf>
    <xf numFmtId="164" fontId="2" fillId="0" borderId="34" xfId="0" applyNumberFormat="1" applyFont="1" applyFill="1" applyBorder="1" applyAlignment="1">
      <alignment horizontal="center" vertical="center"/>
    </xf>
    <xf numFmtId="2" fontId="2" fillId="15" borderId="11" xfId="0" applyNumberFormat="1" applyFont="1" applyFill="1" applyBorder="1" applyAlignment="1">
      <alignment vertical="center"/>
    </xf>
    <xf numFmtId="2" fontId="2" fillId="15" borderId="2" xfId="0" applyNumberFormat="1" applyFont="1" applyFill="1" applyBorder="1" applyAlignment="1">
      <alignment vertical="center"/>
    </xf>
    <xf numFmtId="2" fontId="2" fillId="15" borderId="19" xfId="0" applyNumberFormat="1" applyFont="1" applyFill="1" applyBorder="1" applyAlignment="1">
      <alignment vertical="center"/>
    </xf>
    <xf numFmtId="0" fontId="2" fillId="0" borderId="0" xfId="0" applyFont="1"/>
    <xf numFmtId="0" fontId="2" fillId="6" borderId="18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164" fontId="2" fillId="7" borderId="27" xfId="0" applyNumberFormat="1" applyFont="1" applyFill="1" applyBorder="1" applyAlignment="1">
      <alignment horizontal="center" vertical="center"/>
    </xf>
    <xf numFmtId="14" fontId="2" fillId="8" borderId="27" xfId="0" applyNumberFormat="1" applyFont="1" applyFill="1" applyBorder="1" applyAlignment="1">
      <alignment horizontal="center" vertical="center"/>
    </xf>
    <xf numFmtId="14" fontId="2" fillId="12" borderId="27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2" fontId="2" fillId="18" borderId="19" xfId="0" applyNumberFormat="1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2" fontId="2" fillId="20" borderId="19" xfId="0" applyNumberFormat="1" applyFont="1" applyFill="1" applyBorder="1" applyAlignment="1">
      <alignment horizontal="center" vertical="center"/>
    </xf>
    <xf numFmtId="0" fontId="2" fillId="21" borderId="3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8" fillId="9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24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 textRotation="90"/>
    </xf>
    <xf numFmtId="0" fontId="2" fillId="23" borderId="0" xfId="0" applyFont="1" applyFill="1" applyAlignment="1">
      <alignment horizontal="center" vertical="center"/>
    </xf>
    <xf numFmtId="164" fontId="2" fillId="23" borderId="8" xfId="0" applyNumberFormat="1" applyFont="1" applyFill="1" applyBorder="1" applyAlignment="1">
      <alignment horizontal="center" vertical="center"/>
    </xf>
    <xf numFmtId="164" fontId="2" fillId="23" borderId="7" xfId="0" applyNumberFormat="1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164" fontId="2" fillId="23" borderId="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4" borderId="3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23" borderId="2" xfId="0" applyNumberFormat="1" applyFont="1" applyFill="1" applyBorder="1" applyAlignment="1">
      <alignment horizontal="center" vertical="center"/>
    </xf>
    <xf numFmtId="164" fontId="2" fillId="23" borderId="33" xfId="0" applyNumberFormat="1" applyFont="1" applyFill="1" applyBorder="1" applyAlignment="1">
      <alignment horizontal="center" vertical="center"/>
    </xf>
    <xf numFmtId="164" fontId="2" fillId="23" borderId="25" xfId="0" applyNumberFormat="1" applyFont="1" applyFill="1" applyBorder="1" applyAlignment="1">
      <alignment horizontal="center" vertical="center"/>
    </xf>
    <xf numFmtId="164" fontId="2" fillId="23" borderId="47" xfId="0" applyNumberFormat="1" applyFont="1" applyFill="1" applyBorder="1" applyAlignment="1">
      <alignment horizontal="center" vertical="center"/>
    </xf>
    <xf numFmtId="164" fontId="2" fillId="23" borderId="16" xfId="0" applyNumberFormat="1" applyFont="1" applyFill="1" applyBorder="1" applyAlignment="1">
      <alignment horizontal="center" vertical="center"/>
    </xf>
    <xf numFmtId="164" fontId="2" fillId="23" borderId="20" xfId="0" applyNumberFormat="1" applyFont="1" applyFill="1" applyBorder="1" applyAlignment="1">
      <alignment horizontal="center" vertical="center"/>
    </xf>
    <xf numFmtId="164" fontId="2" fillId="23" borderId="29" xfId="0" applyNumberFormat="1" applyFont="1" applyFill="1" applyBorder="1" applyAlignment="1">
      <alignment horizontal="center" vertical="center"/>
    </xf>
    <xf numFmtId="2" fontId="2" fillId="23" borderId="19" xfId="0" applyNumberFormat="1" applyFont="1" applyFill="1" applyBorder="1" applyAlignment="1">
      <alignment vertical="center"/>
    </xf>
    <xf numFmtId="0" fontId="2" fillId="22" borderId="23" xfId="0" applyFont="1" applyFill="1" applyBorder="1" applyAlignment="1">
      <alignment horizontal="center" vertical="center"/>
    </xf>
    <xf numFmtId="164" fontId="2" fillId="24" borderId="18" xfId="0" applyNumberFormat="1" applyFont="1" applyFill="1" applyBorder="1" applyAlignment="1">
      <alignment horizontal="center" vertical="center"/>
    </xf>
    <xf numFmtId="164" fontId="2" fillId="14" borderId="18" xfId="0" applyNumberFormat="1" applyFont="1" applyFill="1" applyBorder="1" applyAlignment="1">
      <alignment horizontal="center" vertical="center"/>
    </xf>
    <xf numFmtId="164" fontId="2" fillId="15" borderId="18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7" fillId="7" borderId="38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10" fillId="25" borderId="0" xfId="0" applyFont="1" applyFill="1"/>
    <xf numFmtId="0" fontId="2" fillId="4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vertical="top" wrapText="1"/>
    </xf>
    <xf numFmtId="0" fontId="10" fillId="25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8" fillId="16" borderId="11" xfId="0" applyFont="1" applyFill="1" applyBorder="1" applyAlignment="1">
      <alignment horizontal="center" vertical="top"/>
    </xf>
    <xf numFmtId="0" fontId="8" fillId="18" borderId="11" xfId="0" applyFont="1" applyFill="1" applyBorder="1" applyAlignment="1">
      <alignment horizontal="center" vertical="top"/>
    </xf>
    <xf numFmtId="0" fontId="8" fillId="20" borderId="11" xfId="0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2" fontId="2" fillId="20" borderId="2" xfId="0" applyNumberFormat="1" applyFont="1" applyFill="1" applyBorder="1" applyAlignment="1">
      <alignment horizontal="center" vertical="center"/>
    </xf>
    <xf numFmtId="164" fontId="2" fillId="13" borderId="18" xfId="0" applyNumberFormat="1" applyFont="1" applyFill="1" applyBorder="1" applyAlignment="1">
      <alignment horizontal="center" vertical="center"/>
    </xf>
    <xf numFmtId="164" fontId="2" fillId="11" borderId="13" xfId="0" applyNumberFormat="1" applyFont="1" applyFill="1" applyBorder="1" applyAlignment="1">
      <alignment horizontal="center" vertical="center"/>
    </xf>
    <xf numFmtId="164" fontId="2" fillId="13" borderId="7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left" vertical="center"/>
    </xf>
    <xf numFmtId="0" fontId="8" fillId="1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0" fillId="0" borderId="23" xfId="0" applyBorder="1"/>
    <xf numFmtId="2" fontId="2" fillId="14" borderId="11" xfId="0" applyNumberFormat="1" applyFont="1" applyFill="1" applyBorder="1" applyAlignment="1">
      <alignment horizontal="center" vertical="center"/>
    </xf>
    <xf numFmtId="2" fontId="2" fillId="14" borderId="2" xfId="0" applyNumberFormat="1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horizontal="left" vertical="center"/>
    </xf>
    <xf numFmtId="2" fontId="2" fillId="15" borderId="11" xfId="0" applyNumberFormat="1" applyFont="1" applyFill="1" applyBorder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 vertical="center" textRotation="90"/>
    </xf>
    <xf numFmtId="2" fontId="2" fillId="9" borderId="11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9" borderId="19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 textRotation="90"/>
    </xf>
    <xf numFmtId="0" fontId="2" fillId="0" borderId="43" xfId="0" applyFont="1" applyBorder="1" applyAlignment="1">
      <alignment horizontal="center" vertical="center" textRotation="90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20" borderId="2" xfId="0" applyFont="1" applyFill="1" applyBorder="1" applyAlignment="1">
      <alignment horizontal="left" vertical="center"/>
    </xf>
    <xf numFmtId="0" fontId="8" fillId="20" borderId="19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right" vertical="center"/>
    </xf>
    <xf numFmtId="0" fontId="8" fillId="7" borderId="19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8" fillId="16" borderId="19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8" fillId="18" borderId="2" xfId="0" applyFont="1" applyFill="1" applyBorder="1" applyAlignment="1">
      <alignment horizontal="left" vertical="center"/>
    </xf>
    <xf numFmtId="0" fontId="8" fillId="18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2">
    <cellStyle name="Standard" xfId="0" builtinId="0"/>
    <cellStyle name="Standard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AJ50"/>
  <sheetViews>
    <sheetView showGridLines="0" tabSelected="1" zoomScaleNormal="100" workbookViewId="0">
      <selection activeCell="AM7" sqref="AM7"/>
    </sheetView>
  </sheetViews>
  <sheetFormatPr baseColWidth="10" defaultColWidth="11.42578125" defaultRowHeight="11.25" x14ac:dyDescent="0.25"/>
  <cols>
    <col min="1" max="1" width="0.85546875" style="1" customWidth="1"/>
    <col min="2" max="2" width="4.5703125" style="1" customWidth="1"/>
    <col min="3" max="3" width="26.28515625" style="1" bestFit="1" customWidth="1"/>
    <col min="4" max="4" width="40.85546875" style="1" customWidth="1"/>
    <col min="5" max="5" width="0.85546875" style="1" customWidth="1"/>
    <col min="6" max="6" width="5.85546875" style="1" bestFit="1" customWidth="1"/>
    <col min="7" max="7" width="5" style="1" customWidth="1"/>
    <col min="8" max="8" width="5.28515625" style="3" customWidth="1"/>
    <col min="9" max="9" width="4.85546875" style="3" customWidth="1"/>
    <col min="10" max="10" width="4.5703125" style="1" customWidth="1"/>
    <col min="11" max="11" width="8.85546875" style="1" customWidth="1"/>
    <col min="12" max="12" width="4.5703125" style="1" customWidth="1"/>
    <col min="13" max="13" width="0.85546875" style="1" customWidth="1"/>
    <col min="14" max="19" width="4.28515625" style="1" customWidth="1"/>
    <col min="20" max="21" width="2.7109375" style="1" customWidth="1"/>
    <col min="22" max="35" width="4.28515625" style="1" customWidth="1"/>
    <col min="36" max="36" width="0.85546875" style="1" customWidth="1"/>
    <col min="37" max="65" width="11.42578125" style="1"/>
    <col min="66" max="73" width="11.42578125" style="1" customWidth="1"/>
    <col min="74" max="16384" width="11.42578125" style="1"/>
  </cols>
  <sheetData>
    <row r="2" spans="1:36" ht="23.25" x14ac:dyDescent="0.25">
      <c r="C2" s="2" t="s">
        <v>0</v>
      </c>
    </row>
    <row r="3" spans="1:36" ht="20.25" x14ac:dyDescent="0.25">
      <c r="C3" s="4"/>
    </row>
    <row r="4" spans="1:36" x14ac:dyDescent="0.25">
      <c r="A4" s="93"/>
      <c r="B4" s="5"/>
      <c r="C4" s="6" t="s">
        <v>35</v>
      </c>
      <c r="D4" s="7"/>
      <c r="E4" s="93"/>
      <c r="F4" s="187" t="s">
        <v>1</v>
      </c>
      <c r="G4" s="188"/>
      <c r="H4" s="189" t="s">
        <v>2</v>
      </c>
      <c r="I4" s="190"/>
      <c r="J4" s="190"/>
      <c r="K4" s="184" t="s">
        <v>3</v>
      </c>
      <c r="L4" s="185"/>
      <c r="M4" s="93"/>
      <c r="N4" s="186" t="s">
        <v>4</v>
      </c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5"/>
      <c r="AI4" s="5"/>
      <c r="AJ4" s="93"/>
    </row>
    <row r="5" spans="1:36" ht="63.75" x14ac:dyDescent="0.25">
      <c r="A5" s="94"/>
      <c r="B5" s="205" t="s">
        <v>58</v>
      </c>
      <c r="C5" s="207" t="s">
        <v>5</v>
      </c>
      <c r="D5" s="208"/>
      <c r="E5" s="94"/>
      <c r="F5" s="8" t="s">
        <v>6</v>
      </c>
      <c r="G5" s="9" t="s">
        <v>7</v>
      </c>
      <c r="H5" s="10" t="s">
        <v>8</v>
      </c>
      <c r="I5" s="10" t="s">
        <v>9</v>
      </c>
      <c r="J5" s="11" t="s">
        <v>56</v>
      </c>
      <c r="K5" s="12" t="s">
        <v>10</v>
      </c>
      <c r="L5" s="13" t="s">
        <v>3</v>
      </c>
      <c r="M5" s="94"/>
      <c r="N5" s="179">
        <v>42450</v>
      </c>
      <c r="O5" s="179"/>
      <c r="P5" s="179" t="s">
        <v>54</v>
      </c>
      <c r="Q5" s="179"/>
      <c r="R5" s="179">
        <v>42453</v>
      </c>
      <c r="S5" s="179"/>
      <c r="T5" s="99" t="s">
        <v>11</v>
      </c>
      <c r="U5" s="99" t="s">
        <v>12</v>
      </c>
      <c r="V5" s="179">
        <v>42458</v>
      </c>
      <c r="W5" s="179"/>
      <c r="X5" s="179">
        <v>42460</v>
      </c>
      <c r="Y5" s="179"/>
      <c r="Z5" s="179">
        <v>42461</v>
      </c>
      <c r="AA5" s="179"/>
      <c r="AB5" s="179">
        <v>42464</v>
      </c>
      <c r="AC5" s="179"/>
      <c r="AD5" s="179">
        <v>42465</v>
      </c>
      <c r="AE5" s="179"/>
      <c r="AF5" s="179">
        <v>42467</v>
      </c>
      <c r="AG5" s="179"/>
      <c r="AH5" s="179">
        <v>42468</v>
      </c>
      <c r="AI5" s="179"/>
      <c r="AJ5" s="94"/>
    </row>
    <row r="6" spans="1:36" x14ac:dyDescent="0.25">
      <c r="A6" s="94"/>
      <c r="B6" s="206"/>
      <c r="C6" s="209"/>
      <c r="D6" s="210"/>
      <c r="E6" s="94"/>
      <c r="F6" s="14"/>
      <c r="G6" s="14"/>
      <c r="H6" s="15"/>
      <c r="I6" s="15"/>
      <c r="J6" s="16"/>
      <c r="K6" s="17"/>
      <c r="L6" s="18"/>
      <c r="M6" s="94"/>
      <c r="N6" s="19" t="s">
        <v>13</v>
      </c>
      <c r="O6" s="19" t="s">
        <v>14</v>
      </c>
      <c r="P6" s="19" t="s">
        <v>13</v>
      </c>
      <c r="Q6" s="19" t="s">
        <v>14</v>
      </c>
      <c r="R6" s="19" t="s">
        <v>13</v>
      </c>
      <c r="S6" s="19" t="s">
        <v>14</v>
      </c>
      <c r="T6" s="100"/>
      <c r="U6" s="100"/>
      <c r="V6" s="19" t="s">
        <v>13</v>
      </c>
      <c r="W6" s="19" t="s">
        <v>14</v>
      </c>
      <c r="X6" s="19" t="s">
        <v>13</v>
      </c>
      <c r="Y6" s="19" t="s">
        <v>14</v>
      </c>
      <c r="Z6" s="19" t="s">
        <v>13</v>
      </c>
      <c r="AA6" s="19" t="s">
        <v>14</v>
      </c>
      <c r="AB6" s="19" t="s">
        <v>13</v>
      </c>
      <c r="AC6" s="19" t="s">
        <v>14</v>
      </c>
      <c r="AD6" s="19" t="s">
        <v>13</v>
      </c>
      <c r="AE6" s="19" t="s">
        <v>14</v>
      </c>
      <c r="AF6" s="19" t="s">
        <v>13</v>
      </c>
      <c r="AG6" s="19" t="s">
        <v>14</v>
      </c>
      <c r="AH6" s="19" t="s">
        <v>13</v>
      </c>
      <c r="AI6" s="19" t="s">
        <v>14</v>
      </c>
      <c r="AJ6" s="94"/>
    </row>
    <row r="7" spans="1:36" ht="12" customHeight="1" x14ac:dyDescent="0.25">
      <c r="A7" s="95">
        <v>1</v>
      </c>
      <c r="B7" s="88">
        <v>1</v>
      </c>
      <c r="C7" s="193" t="s">
        <v>15</v>
      </c>
      <c r="D7" s="194"/>
      <c r="E7" s="94"/>
      <c r="F7" s="180"/>
      <c r="G7" s="181"/>
      <c r="H7" s="181"/>
      <c r="I7" s="181"/>
      <c r="J7" s="181"/>
      <c r="K7" s="181"/>
      <c r="L7" s="181"/>
      <c r="M7" s="94"/>
      <c r="N7" s="20"/>
      <c r="O7" s="20"/>
      <c r="P7" s="20"/>
      <c r="Q7" s="20"/>
      <c r="R7" s="20"/>
      <c r="S7" s="20"/>
      <c r="T7" s="106"/>
      <c r="U7" s="106"/>
      <c r="V7" s="21"/>
      <c r="W7" s="22"/>
      <c r="X7" s="21"/>
      <c r="Y7" s="21"/>
      <c r="Z7" s="21"/>
      <c r="AA7" s="21"/>
      <c r="AB7" s="21"/>
      <c r="AC7" s="22"/>
      <c r="AD7" s="22"/>
      <c r="AE7" s="20"/>
      <c r="AF7" s="20"/>
      <c r="AG7" s="20"/>
      <c r="AH7" s="20"/>
      <c r="AI7" s="20"/>
      <c r="AJ7" s="94"/>
    </row>
    <row r="8" spans="1:36" ht="12" customHeight="1" x14ac:dyDescent="0.25">
      <c r="A8" s="94"/>
      <c r="B8" s="91">
        <v>1.1000000000000001</v>
      </c>
      <c r="C8" s="173" t="s">
        <v>36</v>
      </c>
      <c r="D8" s="174"/>
      <c r="E8" s="94"/>
      <c r="F8" s="23"/>
      <c r="G8" s="24"/>
      <c r="H8" s="25">
        <v>0.5</v>
      </c>
      <c r="I8" s="26">
        <f>SUM(O8,Q8,S8,W8,Y8,AA8,AC8,AE8,AG8,AI8)</f>
        <v>0.5</v>
      </c>
      <c r="J8" s="26"/>
      <c r="K8" s="27"/>
      <c r="L8" s="28" t="s">
        <v>102</v>
      </c>
      <c r="M8" s="94"/>
      <c r="N8" s="29">
        <v>0.5</v>
      </c>
      <c r="O8" s="150">
        <v>0.5</v>
      </c>
      <c r="P8" s="31"/>
      <c r="Q8" s="31"/>
      <c r="R8" s="31"/>
      <c r="S8" s="105"/>
      <c r="T8" s="109"/>
      <c r="U8" s="109"/>
      <c r="V8" s="108"/>
      <c r="W8" s="31"/>
      <c r="X8" s="32"/>
      <c r="Y8" s="32"/>
      <c r="Z8" s="32"/>
      <c r="AA8" s="32"/>
      <c r="AB8" s="33"/>
      <c r="AC8" s="33"/>
      <c r="AD8" s="33"/>
      <c r="AE8" s="31"/>
      <c r="AF8" s="31"/>
      <c r="AG8" s="31"/>
      <c r="AH8" s="31"/>
      <c r="AI8" s="31"/>
      <c r="AJ8" s="94"/>
    </row>
    <row r="9" spans="1:36" ht="12" customHeight="1" x14ac:dyDescent="0.25">
      <c r="A9" s="94">
        <v>2</v>
      </c>
      <c r="B9" s="121">
        <v>2</v>
      </c>
      <c r="C9" s="195" t="s">
        <v>16</v>
      </c>
      <c r="D9" s="196"/>
      <c r="E9" s="94"/>
      <c r="F9" s="182"/>
      <c r="G9" s="183"/>
      <c r="H9" s="183"/>
      <c r="I9" s="183"/>
      <c r="J9" s="183"/>
      <c r="K9" s="183"/>
      <c r="L9" s="183"/>
      <c r="M9" s="94"/>
      <c r="N9" s="34"/>
      <c r="O9" s="35"/>
      <c r="P9" s="35"/>
      <c r="Q9" s="35"/>
      <c r="R9" s="35"/>
      <c r="S9" s="35"/>
      <c r="T9" s="107"/>
      <c r="U9" s="107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6"/>
      <c r="AJ9" s="94"/>
    </row>
    <row r="10" spans="1:36" ht="12" customHeight="1" x14ac:dyDescent="0.25">
      <c r="A10" s="93"/>
      <c r="B10" s="130">
        <v>2.1</v>
      </c>
      <c r="C10" s="197" t="s">
        <v>37</v>
      </c>
      <c r="D10" s="198"/>
      <c r="E10" s="94"/>
      <c r="F10" s="23">
        <v>1.1000000000000001</v>
      </c>
      <c r="G10" s="24">
        <v>2.2000000000000002</v>
      </c>
      <c r="H10" s="25">
        <v>2</v>
      </c>
      <c r="I10" s="26">
        <f>SUM(O10,Q10,S10,V10,V10,W10,Y10,AA10,AC10,AE10,AG10,AI10)</f>
        <v>2</v>
      </c>
      <c r="J10" s="26"/>
      <c r="K10" s="27"/>
      <c r="L10" s="37" t="s">
        <v>102</v>
      </c>
      <c r="M10" s="94"/>
      <c r="N10" s="29">
        <v>2</v>
      </c>
      <c r="O10" s="150">
        <v>2</v>
      </c>
      <c r="P10" s="31"/>
      <c r="Q10" s="31"/>
      <c r="R10" s="31"/>
      <c r="S10" s="38"/>
      <c r="T10" s="102"/>
      <c r="U10" s="110"/>
      <c r="V10" s="39"/>
      <c r="W10" s="39"/>
      <c r="X10" s="33"/>
      <c r="Y10" s="33"/>
      <c r="Z10" s="33"/>
      <c r="AA10" s="33"/>
      <c r="AB10" s="39"/>
      <c r="AC10" s="39"/>
      <c r="AD10" s="39"/>
      <c r="AE10" s="39"/>
      <c r="AF10" s="39"/>
      <c r="AG10" s="40"/>
      <c r="AH10" s="31"/>
      <c r="AI10" s="41"/>
      <c r="AJ10" s="94"/>
    </row>
    <row r="11" spans="1:36" ht="12" customHeight="1" x14ac:dyDescent="0.25">
      <c r="A11" s="94"/>
      <c r="B11" s="130">
        <v>2.2000000000000002</v>
      </c>
      <c r="C11" s="155" t="s">
        <v>38</v>
      </c>
      <c r="D11" s="156"/>
      <c r="E11" s="94"/>
      <c r="F11" s="23">
        <v>2.1</v>
      </c>
      <c r="G11" s="24"/>
      <c r="H11" s="25">
        <v>2</v>
      </c>
      <c r="I11" s="26">
        <f>SUM(O11,Q11,S11,V11,V11,W11,Y11,AA11,AC11,AE11,AG11,AI11)</f>
        <v>2</v>
      </c>
      <c r="J11" s="26"/>
      <c r="K11" s="42">
        <v>42450</v>
      </c>
      <c r="L11" s="37" t="s">
        <v>102</v>
      </c>
      <c r="M11" s="94"/>
      <c r="N11" s="29">
        <v>2</v>
      </c>
      <c r="O11" s="150">
        <v>2</v>
      </c>
      <c r="P11" s="31"/>
      <c r="Q11" s="31"/>
      <c r="R11" s="31"/>
      <c r="S11" s="31"/>
      <c r="T11" s="102"/>
      <c r="U11" s="101"/>
      <c r="V11" s="31"/>
      <c r="W11" s="31"/>
      <c r="X11" s="32"/>
      <c r="Y11" s="32"/>
      <c r="Z11" s="32"/>
      <c r="AA11" s="32"/>
      <c r="AB11" s="32"/>
      <c r="AC11" s="31"/>
      <c r="AD11" s="31"/>
      <c r="AE11" s="31"/>
      <c r="AF11" s="31"/>
      <c r="AG11" s="31"/>
      <c r="AH11" s="31"/>
      <c r="AI11" s="41"/>
      <c r="AJ11" s="94"/>
    </row>
    <row r="12" spans="1:36" ht="12" customHeight="1" x14ac:dyDescent="0.25">
      <c r="A12" s="94"/>
      <c r="B12" s="130">
        <v>2.2999999999999998</v>
      </c>
      <c r="C12" s="155" t="s">
        <v>17</v>
      </c>
      <c r="D12" s="156"/>
      <c r="E12" s="94"/>
      <c r="F12" s="23"/>
      <c r="G12" s="24"/>
      <c r="H12" s="25">
        <v>1</v>
      </c>
      <c r="I12" s="26">
        <f>SUM(O12,Q12,S12,V12,V12,W12,Y12,AA12,AC12,AE12,AG12,AI12)</f>
        <v>1</v>
      </c>
      <c r="J12" s="26"/>
      <c r="K12" s="27"/>
      <c r="L12" s="37" t="s">
        <v>102</v>
      </c>
      <c r="M12" s="94"/>
      <c r="N12" s="29">
        <v>1</v>
      </c>
      <c r="O12" s="150">
        <v>1</v>
      </c>
      <c r="P12" s="31"/>
      <c r="Q12" s="31"/>
      <c r="R12" s="31"/>
      <c r="S12" s="31"/>
      <c r="T12" s="102"/>
      <c r="U12" s="101"/>
      <c r="V12" s="32"/>
      <c r="W12" s="32"/>
      <c r="X12" s="30"/>
      <c r="Y12" s="30"/>
      <c r="Z12" s="30"/>
      <c r="AA12" s="30"/>
      <c r="AB12" s="32"/>
      <c r="AC12" s="32"/>
      <c r="AD12" s="32"/>
      <c r="AE12" s="32"/>
      <c r="AF12" s="31"/>
      <c r="AG12" s="38"/>
      <c r="AH12" s="31"/>
      <c r="AI12" s="41"/>
      <c r="AJ12" s="94"/>
    </row>
    <row r="13" spans="1:36" ht="12" customHeight="1" x14ac:dyDescent="0.25">
      <c r="A13" s="94"/>
      <c r="B13" s="130">
        <v>2.4</v>
      </c>
      <c r="C13" s="147" t="s">
        <v>103</v>
      </c>
      <c r="D13" s="148"/>
      <c r="E13" s="94"/>
      <c r="F13" s="23"/>
      <c r="G13" s="24"/>
      <c r="H13" s="25">
        <v>1</v>
      </c>
      <c r="I13" s="26"/>
      <c r="J13" s="26"/>
      <c r="K13" s="27"/>
      <c r="L13" s="37"/>
      <c r="M13" s="94"/>
      <c r="N13" s="31"/>
      <c r="O13" s="30"/>
      <c r="P13" s="151">
        <v>1</v>
      </c>
      <c r="Q13" s="150">
        <v>1</v>
      </c>
      <c r="R13" s="44"/>
      <c r="S13" s="44"/>
      <c r="T13" s="102"/>
      <c r="U13" s="101"/>
      <c r="V13" s="39"/>
      <c r="W13" s="32"/>
      <c r="X13" s="30"/>
      <c r="Y13" s="30"/>
      <c r="Z13" s="30"/>
      <c r="AA13" s="30"/>
      <c r="AB13" s="39"/>
      <c r="AC13" s="39"/>
      <c r="AD13" s="32"/>
      <c r="AE13" s="32"/>
      <c r="AF13" s="32"/>
      <c r="AG13" s="32"/>
      <c r="AH13" s="32"/>
      <c r="AI13" s="31"/>
      <c r="AJ13" s="94"/>
    </row>
    <row r="14" spans="1:36" ht="12" customHeight="1" x14ac:dyDescent="0.25">
      <c r="A14" s="96"/>
      <c r="B14" s="130">
        <v>2.5</v>
      </c>
      <c r="C14" s="157" t="s">
        <v>18</v>
      </c>
      <c r="D14" s="158"/>
      <c r="E14" s="94"/>
      <c r="F14" s="23"/>
      <c r="G14" s="24"/>
      <c r="H14" s="25">
        <v>0</v>
      </c>
      <c r="I14" s="26">
        <f>SUM(O14,Q14,S14,V14,V14,W14,Y14,AA14,AC14,AE14,AG14,AI14)</f>
        <v>0</v>
      </c>
      <c r="J14" s="26"/>
      <c r="K14" s="27"/>
      <c r="L14" s="37" t="s">
        <v>102</v>
      </c>
      <c r="M14" s="94"/>
      <c r="N14" s="29">
        <v>0</v>
      </c>
      <c r="O14" s="150">
        <v>0</v>
      </c>
      <c r="P14" s="31"/>
      <c r="Q14" s="30"/>
      <c r="R14" s="44"/>
      <c r="S14" s="44"/>
      <c r="T14" s="111"/>
      <c r="U14" s="112"/>
      <c r="V14" s="44"/>
      <c r="W14" s="44"/>
      <c r="X14" s="30"/>
      <c r="Y14" s="30"/>
      <c r="Z14" s="30"/>
      <c r="AA14" s="30"/>
      <c r="AB14" s="30"/>
      <c r="AC14" s="44"/>
      <c r="AD14" s="44"/>
      <c r="AE14" s="44"/>
      <c r="AF14" s="40"/>
      <c r="AG14" s="40"/>
      <c r="AH14" s="31"/>
      <c r="AI14" s="45"/>
      <c r="AJ14" s="94"/>
    </row>
    <row r="15" spans="1:36" ht="12" customHeight="1" x14ac:dyDescent="0.25">
      <c r="A15" s="94">
        <v>3</v>
      </c>
      <c r="B15" s="89">
        <v>3</v>
      </c>
      <c r="C15" s="199" t="s">
        <v>19</v>
      </c>
      <c r="D15" s="200"/>
      <c r="E15" s="94"/>
      <c r="F15" s="191"/>
      <c r="G15" s="192"/>
      <c r="H15" s="192"/>
      <c r="I15" s="192"/>
      <c r="J15" s="192"/>
      <c r="K15" s="192"/>
      <c r="L15" s="192"/>
      <c r="M15" s="94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8"/>
      <c r="AJ15" s="94"/>
    </row>
    <row r="16" spans="1:36" ht="12" customHeight="1" x14ac:dyDescent="0.25">
      <c r="A16" s="93"/>
      <c r="B16" s="131">
        <v>3.1</v>
      </c>
      <c r="C16" s="226" t="s">
        <v>20</v>
      </c>
      <c r="D16" s="227"/>
      <c r="E16" s="94"/>
      <c r="F16" s="23"/>
      <c r="G16" s="24"/>
      <c r="H16" s="25">
        <v>4</v>
      </c>
      <c r="I16" s="26">
        <f>SUM(O16,Q16,S16,W16,Y16,AA16,AC16,AE16,AG16,AI16)</f>
        <v>2</v>
      </c>
      <c r="J16" s="26"/>
      <c r="K16" s="27"/>
      <c r="L16" s="37"/>
      <c r="M16" s="94"/>
      <c r="N16" s="33"/>
      <c r="O16" s="33"/>
      <c r="P16" s="29">
        <v>2</v>
      </c>
      <c r="Q16" s="150">
        <v>2</v>
      </c>
      <c r="R16" s="29">
        <v>2</v>
      </c>
      <c r="S16" s="150">
        <v>0</v>
      </c>
      <c r="T16" s="113"/>
      <c r="U16" s="104"/>
      <c r="V16" s="38"/>
      <c r="W16" s="38"/>
      <c r="X16" s="33"/>
      <c r="Y16" s="33"/>
      <c r="Z16" s="33"/>
      <c r="AA16" s="33"/>
      <c r="AB16" s="39"/>
      <c r="AC16" s="40"/>
      <c r="AD16" s="40"/>
      <c r="AE16" s="40"/>
      <c r="AF16" s="40"/>
      <c r="AG16" s="38"/>
      <c r="AH16" s="31"/>
      <c r="AI16" s="41"/>
      <c r="AJ16" s="94"/>
    </row>
    <row r="17" spans="1:36" ht="12" customHeight="1" x14ac:dyDescent="0.25">
      <c r="A17" s="94">
        <v>4</v>
      </c>
      <c r="B17" s="90">
        <v>4</v>
      </c>
      <c r="C17" s="159" t="s">
        <v>21</v>
      </c>
      <c r="D17" s="160"/>
      <c r="E17" s="94"/>
      <c r="F17" s="165"/>
      <c r="G17" s="166"/>
      <c r="H17" s="166"/>
      <c r="I17" s="166"/>
      <c r="J17" s="166"/>
      <c r="K17" s="166"/>
      <c r="L17" s="166"/>
      <c r="M17" s="94"/>
      <c r="N17" s="51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  <c r="AJ17" s="94"/>
    </row>
    <row r="18" spans="1:36" ht="12" customHeight="1" x14ac:dyDescent="0.25">
      <c r="A18" s="93"/>
      <c r="B18" s="119">
        <v>4.0999999999999996</v>
      </c>
      <c r="C18" s="161" t="s">
        <v>39</v>
      </c>
      <c r="D18" s="162"/>
      <c r="E18" s="94"/>
      <c r="F18" s="23"/>
      <c r="G18" s="24"/>
      <c r="H18" s="25">
        <v>2</v>
      </c>
      <c r="I18" s="26">
        <f>SUM(O18,Q18,S18,W18,Y18,AA18,AC18,AE18,AG18,AI18)</f>
        <v>2.5</v>
      </c>
      <c r="J18" s="26"/>
      <c r="K18" s="42">
        <v>42453</v>
      </c>
      <c r="L18" s="37"/>
      <c r="M18" s="94"/>
      <c r="N18" s="33"/>
      <c r="O18" s="33"/>
      <c r="P18" s="29">
        <v>2</v>
      </c>
      <c r="Q18" s="150">
        <v>2.5</v>
      </c>
      <c r="R18" s="38"/>
      <c r="S18" s="38"/>
      <c r="T18" s="114"/>
      <c r="U18" s="110"/>
      <c r="V18" s="38"/>
      <c r="W18" s="38"/>
      <c r="X18" s="118"/>
      <c r="Y18" s="118"/>
      <c r="Z18" s="30"/>
      <c r="AA18" s="54"/>
      <c r="AB18" s="40"/>
      <c r="AC18" s="40"/>
      <c r="AD18" s="40"/>
      <c r="AE18" s="40"/>
      <c r="AF18" s="40"/>
      <c r="AG18" s="38"/>
      <c r="AH18" s="31"/>
      <c r="AI18" s="41"/>
      <c r="AJ18" s="94"/>
    </row>
    <row r="19" spans="1:36" ht="12" customHeight="1" x14ac:dyDescent="0.25">
      <c r="A19" s="94"/>
      <c r="B19" s="119">
        <v>4.2</v>
      </c>
      <c r="C19" s="155" t="s">
        <v>40</v>
      </c>
      <c r="D19" s="156"/>
      <c r="E19" s="94"/>
      <c r="F19" s="23"/>
      <c r="G19" s="24"/>
      <c r="H19" s="25">
        <v>3</v>
      </c>
      <c r="I19" s="26">
        <f t="shared" ref="I19:I26" si="0">SUM(O19,Q19,S19,W19,Y19,AA19,AC19,AE19,AG19,AI19)</f>
        <v>3</v>
      </c>
      <c r="J19" s="26"/>
      <c r="K19" s="27"/>
      <c r="L19" s="37"/>
      <c r="M19" s="94"/>
      <c r="N19" s="32"/>
      <c r="O19" s="32"/>
      <c r="P19" s="31"/>
      <c r="Q19" s="31"/>
      <c r="R19" s="29">
        <v>3</v>
      </c>
      <c r="S19" s="150">
        <v>3</v>
      </c>
      <c r="T19" s="102"/>
      <c r="U19" s="101"/>
      <c r="V19" s="31"/>
      <c r="W19" s="31"/>
      <c r="X19" s="118"/>
      <c r="Y19" s="118"/>
      <c r="Z19" s="30"/>
      <c r="AA19" s="40"/>
      <c r="AB19" s="30"/>
      <c r="AC19" s="31"/>
      <c r="AD19" s="31"/>
      <c r="AE19" s="31"/>
      <c r="AF19" s="31"/>
      <c r="AG19" s="31"/>
      <c r="AH19" s="31"/>
      <c r="AI19" s="49"/>
      <c r="AJ19" s="94"/>
    </row>
    <row r="20" spans="1:36" ht="12" customHeight="1" x14ac:dyDescent="0.25">
      <c r="A20" s="94"/>
      <c r="B20" s="119">
        <v>4.3</v>
      </c>
      <c r="C20" s="163" t="s">
        <v>101</v>
      </c>
      <c r="D20" s="164"/>
      <c r="E20" s="94"/>
      <c r="F20" s="23">
        <v>4.0999999999999996</v>
      </c>
      <c r="G20" s="24">
        <v>4.4000000000000004</v>
      </c>
      <c r="H20" s="25">
        <v>5</v>
      </c>
      <c r="I20" s="26">
        <f t="shared" si="0"/>
        <v>4</v>
      </c>
      <c r="J20" s="26"/>
      <c r="K20" s="27"/>
      <c r="L20" s="37"/>
      <c r="M20" s="94"/>
      <c r="N20" s="30"/>
      <c r="O20" s="30"/>
      <c r="P20" s="31"/>
      <c r="Q20" s="31"/>
      <c r="R20" s="29">
        <v>2.5</v>
      </c>
      <c r="S20" s="150">
        <v>2.5</v>
      </c>
      <c r="T20" s="102"/>
      <c r="U20" s="101"/>
      <c r="V20" s="29">
        <v>1.5</v>
      </c>
      <c r="W20" s="150">
        <v>1.5</v>
      </c>
      <c r="X20" s="29">
        <v>1</v>
      </c>
      <c r="Y20" s="118">
        <v>0</v>
      </c>
      <c r="Z20" s="118"/>
      <c r="AA20" s="118"/>
      <c r="AB20" s="30"/>
      <c r="AC20" s="31"/>
      <c r="AD20" s="31"/>
      <c r="AE20" s="31"/>
      <c r="AF20" s="31"/>
      <c r="AG20" s="31"/>
      <c r="AH20" s="31"/>
      <c r="AI20" s="49"/>
      <c r="AJ20" s="94"/>
    </row>
    <row r="21" spans="1:36" ht="12" customHeight="1" x14ac:dyDescent="0.25">
      <c r="A21" s="94"/>
      <c r="B21" s="119">
        <v>4.4000000000000004</v>
      </c>
      <c r="C21" s="155" t="s">
        <v>42</v>
      </c>
      <c r="D21" s="156"/>
      <c r="E21" s="94"/>
      <c r="F21" s="23">
        <v>4.0999999999999996</v>
      </c>
      <c r="G21" s="24">
        <v>4.5</v>
      </c>
      <c r="H21" s="25">
        <v>7</v>
      </c>
      <c r="I21" s="26">
        <f t="shared" si="0"/>
        <v>8</v>
      </c>
      <c r="J21" s="26"/>
      <c r="K21" s="42">
        <v>42460</v>
      </c>
      <c r="L21" s="37"/>
      <c r="M21" s="94"/>
      <c r="N21" s="30"/>
      <c r="O21" s="30"/>
      <c r="P21" s="31"/>
      <c r="Q21" s="31"/>
      <c r="R21" s="31"/>
      <c r="S21" s="31"/>
      <c r="T21" s="102"/>
      <c r="U21" s="101"/>
      <c r="V21" s="29">
        <v>5</v>
      </c>
      <c r="W21" s="150">
        <v>5</v>
      </c>
      <c r="X21" s="29">
        <v>2</v>
      </c>
      <c r="Y21" s="118">
        <v>3</v>
      </c>
      <c r="Z21" s="118"/>
      <c r="AA21" s="118"/>
      <c r="AB21" s="30"/>
      <c r="AC21" s="31"/>
      <c r="AD21" s="31"/>
      <c r="AE21" s="31"/>
      <c r="AF21" s="31"/>
      <c r="AG21" s="31"/>
      <c r="AH21" s="31"/>
      <c r="AI21" s="49"/>
      <c r="AJ21" s="94"/>
    </row>
    <row r="22" spans="1:36" ht="12" customHeight="1" x14ac:dyDescent="0.25">
      <c r="A22" s="94"/>
      <c r="B22" s="119">
        <v>4.5</v>
      </c>
      <c r="C22" s="155" t="s">
        <v>43</v>
      </c>
      <c r="D22" s="156"/>
      <c r="E22" s="94"/>
      <c r="F22" s="23">
        <v>4.0999999999999996</v>
      </c>
      <c r="G22" s="24">
        <v>4.5999999999999996</v>
      </c>
      <c r="H22" s="25">
        <v>4</v>
      </c>
      <c r="I22" s="26">
        <f t="shared" si="0"/>
        <v>0</v>
      </c>
      <c r="J22" s="26"/>
      <c r="K22" s="27"/>
      <c r="L22" s="37"/>
      <c r="M22" s="94"/>
      <c r="N22" s="30"/>
      <c r="O22" s="30"/>
      <c r="P22" s="44"/>
      <c r="Q22" s="44"/>
      <c r="R22" s="44"/>
      <c r="S22" s="44"/>
      <c r="T22" s="102"/>
      <c r="U22" s="101"/>
      <c r="V22" s="44"/>
      <c r="W22" s="44"/>
      <c r="X22" s="29">
        <v>2.5</v>
      </c>
      <c r="Y22" s="30"/>
      <c r="Z22" s="29">
        <v>1.5</v>
      </c>
      <c r="AA22" s="118"/>
      <c r="AB22" s="118"/>
      <c r="AC22" s="118"/>
      <c r="AD22" s="44"/>
      <c r="AE22" s="44"/>
      <c r="AF22" s="44"/>
      <c r="AG22" s="44"/>
      <c r="AH22" s="31"/>
      <c r="AI22" s="50"/>
      <c r="AJ22" s="94"/>
    </row>
    <row r="23" spans="1:36" ht="12" customHeight="1" x14ac:dyDescent="0.25">
      <c r="A23" s="94"/>
      <c r="B23" s="119">
        <v>4.5999999999999996</v>
      </c>
      <c r="C23" s="155" t="s">
        <v>44</v>
      </c>
      <c r="D23" s="156"/>
      <c r="E23" s="94"/>
      <c r="F23" s="23">
        <v>4.5999999999999996</v>
      </c>
      <c r="G23" s="24">
        <v>4.7</v>
      </c>
      <c r="H23" s="25">
        <v>4</v>
      </c>
      <c r="I23" s="26">
        <f t="shared" si="0"/>
        <v>0</v>
      </c>
      <c r="J23" s="26"/>
      <c r="K23" s="27"/>
      <c r="L23" s="37"/>
      <c r="M23" s="94"/>
      <c r="N23" s="30"/>
      <c r="O23" s="30"/>
      <c r="P23" s="44"/>
      <c r="Q23" s="44"/>
      <c r="R23" s="44"/>
      <c r="S23" s="44"/>
      <c r="T23" s="102"/>
      <c r="U23" s="101"/>
      <c r="V23" s="44"/>
      <c r="W23" s="31"/>
      <c r="X23" s="32"/>
      <c r="Y23" s="32"/>
      <c r="Z23" s="29">
        <v>4</v>
      </c>
      <c r="AA23" s="118"/>
      <c r="AB23" s="118"/>
      <c r="AC23" s="118"/>
      <c r="AD23" s="32"/>
      <c r="AE23" s="31"/>
      <c r="AF23" s="31"/>
      <c r="AG23" s="31"/>
      <c r="AH23" s="31"/>
      <c r="AI23" s="50"/>
      <c r="AJ23" s="94"/>
    </row>
    <row r="24" spans="1:36" ht="12" customHeight="1" x14ac:dyDescent="0.25">
      <c r="A24" s="94"/>
      <c r="B24" s="119">
        <v>4.7</v>
      </c>
      <c r="C24" s="85" t="s">
        <v>22</v>
      </c>
      <c r="D24" s="84"/>
      <c r="E24" s="94"/>
      <c r="F24" s="23" t="s">
        <v>55</v>
      </c>
      <c r="G24" s="24"/>
      <c r="H24" s="25">
        <v>4</v>
      </c>
      <c r="I24" s="26">
        <f t="shared" si="0"/>
        <v>0</v>
      </c>
      <c r="J24" s="26"/>
      <c r="K24" s="27"/>
      <c r="L24" s="37"/>
      <c r="M24" s="94"/>
      <c r="N24" s="30"/>
      <c r="O24" s="30"/>
      <c r="P24" s="44"/>
      <c r="Q24" s="44"/>
      <c r="R24" s="44"/>
      <c r="S24" s="44"/>
      <c r="T24" s="102"/>
      <c r="U24" s="103"/>
      <c r="V24" s="30"/>
      <c r="W24" s="44"/>
      <c r="X24" s="30"/>
      <c r="Y24" s="30"/>
      <c r="Z24" s="30"/>
      <c r="AA24" s="30"/>
      <c r="AB24" s="29">
        <v>4</v>
      </c>
      <c r="AC24" s="118"/>
      <c r="AD24" s="32"/>
      <c r="AE24" s="44"/>
      <c r="AF24" s="44"/>
      <c r="AG24" s="44"/>
      <c r="AH24" s="31"/>
      <c r="AI24" s="50"/>
      <c r="AJ24" s="94"/>
    </row>
    <row r="25" spans="1:36" ht="12" customHeight="1" x14ac:dyDescent="0.25">
      <c r="A25" s="94"/>
      <c r="B25" s="119">
        <v>4.8</v>
      </c>
      <c r="C25" s="155" t="s">
        <v>45</v>
      </c>
      <c r="D25" s="156"/>
      <c r="E25" s="94"/>
      <c r="F25" s="23">
        <v>4.0999999999999996</v>
      </c>
      <c r="G25" s="24">
        <v>4.9000000000000004</v>
      </c>
      <c r="H25" s="25">
        <v>2</v>
      </c>
      <c r="I25" s="26">
        <f t="shared" si="0"/>
        <v>0</v>
      </c>
      <c r="J25" s="26"/>
      <c r="K25" s="27"/>
      <c r="L25" s="37"/>
      <c r="M25" s="94"/>
      <c r="N25" s="30"/>
      <c r="O25" s="30"/>
      <c r="P25" s="44"/>
      <c r="Q25" s="44"/>
      <c r="R25" s="44"/>
      <c r="S25" s="44"/>
      <c r="T25" s="102"/>
      <c r="U25" s="103"/>
      <c r="V25" s="30"/>
      <c r="W25" s="44"/>
      <c r="X25" s="30"/>
      <c r="Y25" s="30"/>
      <c r="Z25" s="30"/>
      <c r="AA25" s="30"/>
      <c r="AB25" s="29">
        <v>1</v>
      </c>
      <c r="AC25" s="118"/>
      <c r="AD25" s="29">
        <v>1</v>
      </c>
      <c r="AE25" s="44"/>
      <c r="AF25" s="44"/>
      <c r="AG25" s="44"/>
      <c r="AH25" s="31"/>
      <c r="AI25" s="50"/>
      <c r="AJ25" s="94"/>
    </row>
    <row r="26" spans="1:36" ht="12" customHeight="1" x14ac:dyDescent="0.25">
      <c r="A26" s="94"/>
      <c r="B26" s="119">
        <v>4.9000000000000004</v>
      </c>
      <c r="C26" s="157" t="s">
        <v>23</v>
      </c>
      <c r="D26" s="158"/>
      <c r="E26" s="94"/>
      <c r="F26" s="23">
        <v>4.0999999999999996</v>
      </c>
      <c r="G26" s="24"/>
      <c r="H26" s="25">
        <v>1</v>
      </c>
      <c r="I26" s="26">
        <f t="shared" si="0"/>
        <v>0</v>
      </c>
      <c r="J26" s="26"/>
      <c r="K26" s="42">
        <v>42464</v>
      </c>
      <c r="L26" s="37"/>
      <c r="M26" s="94"/>
      <c r="N26" s="30"/>
      <c r="O26" s="30"/>
      <c r="P26" s="44"/>
      <c r="Q26" s="44"/>
      <c r="R26" s="44"/>
      <c r="S26" s="44"/>
      <c r="T26" s="111"/>
      <c r="U26" s="112"/>
      <c r="V26" s="44"/>
      <c r="W26" s="44"/>
      <c r="X26" s="30"/>
      <c r="Y26" s="30"/>
      <c r="Z26" s="30"/>
      <c r="AA26" s="30"/>
      <c r="AB26" s="118"/>
      <c r="AC26" s="118"/>
      <c r="AD26" s="29">
        <v>1</v>
      </c>
      <c r="AE26" s="118"/>
      <c r="AF26" s="44"/>
      <c r="AG26" s="44"/>
      <c r="AH26" s="31"/>
      <c r="AI26" s="50"/>
      <c r="AJ26" s="94"/>
    </row>
    <row r="27" spans="1:36" ht="12" customHeight="1" x14ac:dyDescent="0.25">
      <c r="A27" s="94">
        <v>5</v>
      </c>
      <c r="B27" s="92">
        <v>5</v>
      </c>
      <c r="C27" s="167" t="s">
        <v>24</v>
      </c>
      <c r="D27" s="168"/>
      <c r="E27" s="94"/>
      <c r="F27" s="169"/>
      <c r="G27" s="170"/>
      <c r="H27" s="170"/>
      <c r="I27" s="170"/>
      <c r="J27" s="170"/>
      <c r="K27" s="170"/>
      <c r="L27" s="170"/>
      <c r="M27" s="94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  <c r="AJ27" s="94"/>
    </row>
    <row r="28" spans="1:36" ht="12" customHeight="1" x14ac:dyDescent="0.2">
      <c r="A28" s="93"/>
      <c r="B28" s="120">
        <v>5.0999999999999996</v>
      </c>
      <c r="C28" s="58" t="s">
        <v>25</v>
      </c>
      <c r="D28" s="58"/>
      <c r="E28" s="94"/>
      <c r="F28" s="59">
        <v>4.7</v>
      </c>
      <c r="G28" s="60"/>
      <c r="H28" s="61">
        <v>3</v>
      </c>
      <c r="I28" s="26">
        <f>SUM(O28,Q28,S28,W28,Y28,AA28,AC28,AE28,AG28,AI28)</f>
        <v>0</v>
      </c>
      <c r="J28" s="26"/>
      <c r="K28" s="62"/>
      <c r="L28" s="37"/>
      <c r="M28" s="94"/>
      <c r="N28" s="39"/>
      <c r="O28" s="39"/>
      <c r="P28" s="40"/>
      <c r="Q28" s="40"/>
      <c r="R28" s="38"/>
      <c r="S28" s="38"/>
      <c r="T28" s="102"/>
      <c r="U28" s="110"/>
      <c r="V28" s="38"/>
      <c r="W28" s="38"/>
      <c r="X28" s="33"/>
      <c r="Y28" s="33"/>
      <c r="Z28" s="33"/>
      <c r="AA28" s="33"/>
      <c r="AB28" s="33"/>
      <c r="AC28" s="33"/>
      <c r="AD28" s="29">
        <v>3</v>
      </c>
      <c r="AE28" s="118"/>
      <c r="AF28" s="118"/>
      <c r="AG28" s="118"/>
      <c r="AH28" s="44"/>
      <c r="AI28" s="38"/>
      <c r="AJ28" s="94"/>
    </row>
    <row r="29" spans="1:36" ht="12" customHeight="1" x14ac:dyDescent="0.2">
      <c r="A29" s="94"/>
      <c r="B29" s="120">
        <v>5.2</v>
      </c>
      <c r="C29" s="58" t="s">
        <v>26</v>
      </c>
      <c r="D29" s="58"/>
      <c r="E29" s="94"/>
      <c r="F29" s="59">
        <v>3.1</v>
      </c>
      <c r="G29" s="60"/>
      <c r="H29" s="61">
        <v>3</v>
      </c>
      <c r="I29" s="26">
        <f>SUM(O29,Q29,S29,W29,Y29,AA29,AC29,AE29,AG29,AI29)</f>
        <v>0</v>
      </c>
      <c r="J29" s="26"/>
      <c r="K29" s="62"/>
      <c r="L29" s="64"/>
      <c r="M29" s="94"/>
      <c r="N29" s="32"/>
      <c r="O29" s="32"/>
      <c r="P29" s="31"/>
      <c r="Q29" s="31"/>
      <c r="R29" s="31"/>
      <c r="S29" s="31"/>
      <c r="T29" s="111"/>
      <c r="U29" s="112"/>
      <c r="V29" s="31"/>
      <c r="W29" s="31"/>
      <c r="X29" s="32"/>
      <c r="Y29" s="32"/>
      <c r="Z29" s="32"/>
      <c r="AA29" s="32"/>
      <c r="AB29" s="32"/>
      <c r="AC29" s="32"/>
      <c r="AD29" s="29">
        <v>1</v>
      </c>
      <c r="AE29" s="118"/>
      <c r="AF29" s="29">
        <v>2</v>
      </c>
      <c r="AG29" s="118"/>
      <c r="AH29" s="44"/>
      <c r="AI29" s="31"/>
      <c r="AJ29" s="94"/>
    </row>
    <row r="30" spans="1:36" ht="12" customHeight="1" x14ac:dyDescent="0.25">
      <c r="A30" s="94">
        <v>6</v>
      </c>
      <c r="B30" s="143">
        <v>6</v>
      </c>
      <c r="C30" s="218" t="s">
        <v>46</v>
      </c>
      <c r="D30" s="219"/>
      <c r="E30" s="94"/>
      <c r="F30" s="65"/>
      <c r="G30" s="66"/>
      <c r="H30" s="66"/>
      <c r="I30" s="66"/>
      <c r="J30" s="66"/>
      <c r="K30" s="66"/>
      <c r="L30" s="66"/>
      <c r="M30" s="94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116"/>
    </row>
    <row r="31" spans="1:36" ht="12" customHeight="1" x14ac:dyDescent="0.2">
      <c r="A31" s="94"/>
      <c r="B31" s="68">
        <v>6.1</v>
      </c>
      <c r="C31" s="220" t="s">
        <v>47</v>
      </c>
      <c r="D31" s="221"/>
      <c r="E31" s="94"/>
      <c r="F31" s="69"/>
      <c r="G31" s="69"/>
      <c r="H31" s="70">
        <v>2</v>
      </c>
      <c r="I31" s="26">
        <f>SUM(O31,Q31,S31,W31,Y31,AA31,AC31,AE31,AG31,AI31)</f>
        <v>0</v>
      </c>
      <c r="J31" s="26"/>
      <c r="K31" s="63">
        <v>42467</v>
      </c>
      <c r="L31" s="64"/>
      <c r="M31" s="94"/>
      <c r="N31" s="32"/>
      <c r="O31" s="32"/>
      <c r="P31" s="31"/>
      <c r="Q31" s="31"/>
      <c r="R31" s="31"/>
      <c r="S31" s="32"/>
      <c r="T31" s="115"/>
      <c r="U31" s="104"/>
      <c r="V31" s="31"/>
      <c r="W31" s="31"/>
      <c r="X31" s="31"/>
      <c r="Y31" s="32"/>
      <c r="Z31" s="32"/>
      <c r="AA31" s="32"/>
      <c r="AB31" s="32"/>
      <c r="AC31" s="32"/>
      <c r="AD31" s="32"/>
      <c r="AE31" s="32"/>
      <c r="AF31" s="29">
        <v>2</v>
      </c>
      <c r="AG31" s="31"/>
      <c r="AH31" s="118"/>
      <c r="AI31" s="118"/>
      <c r="AJ31" s="117"/>
    </row>
    <row r="32" spans="1:36" ht="12" customHeight="1" x14ac:dyDescent="0.25">
      <c r="A32" s="94">
        <v>7</v>
      </c>
      <c r="B32" s="144">
        <v>7</v>
      </c>
      <c r="C32" s="222" t="s">
        <v>27</v>
      </c>
      <c r="D32" s="223"/>
      <c r="E32" s="94"/>
      <c r="F32" s="153"/>
      <c r="G32" s="154"/>
      <c r="H32" s="154"/>
      <c r="I32" s="154"/>
      <c r="J32" s="154"/>
      <c r="K32" s="154"/>
      <c r="L32" s="154"/>
      <c r="M32" s="98"/>
      <c r="N32" s="71"/>
      <c r="O32" s="146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117"/>
    </row>
    <row r="33" spans="1:36" ht="12" customHeight="1" x14ac:dyDescent="0.2">
      <c r="A33" s="93"/>
      <c r="B33" s="74">
        <v>7.1</v>
      </c>
      <c r="C33" s="224" t="s">
        <v>48</v>
      </c>
      <c r="D33" s="225"/>
      <c r="E33" s="94"/>
      <c r="F33" s="59"/>
      <c r="G33" s="60"/>
      <c r="H33" s="61">
        <v>1</v>
      </c>
      <c r="I33" s="26">
        <f>SUM(O33,Q33,S33,W33,Y33,AA33,AC33,AE33,AG33,AI33)</f>
        <v>0.4</v>
      </c>
      <c r="J33" s="26"/>
      <c r="K33" s="62"/>
      <c r="L33" s="64"/>
      <c r="M33" s="94"/>
      <c r="N33" s="29">
        <v>0.1</v>
      </c>
      <c r="O33" s="150">
        <v>0.1</v>
      </c>
      <c r="P33" s="29">
        <v>0.1</v>
      </c>
      <c r="Q33" s="150">
        <v>0.1</v>
      </c>
      <c r="R33" s="29">
        <v>0.1</v>
      </c>
      <c r="S33" s="150">
        <v>0.1</v>
      </c>
      <c r="T33" s="114"/>
      <c r="U33" s="110"/>
      <c r="V33" s="29">
        <v>0.1</v>
      </c>
      <c r="W33" s="150">
        <v>0.1</v>
      </c>
      <c r="X33" s="29">
        <v>0.1</v>
      </c>
      <c r="Y33" s="118"/>
      <c r="Z33" s="29">
        <v>0.1</v>
      </c>
      <c r="AA33" s="118"/>
      <c r="AB33" s="29">
        <v>0.1</v>
      </c>
      <c r="AC33" s="118"/>
      <c r="AD33" s="29">
        <v>0.1</v>
      </c>
      <c r="AE33" s="118"/>
      <c r="AF33" s="29">
        <v>0.1</v>
      </c>
      <c r="AG33" s="118"/>
      <c r="AH33" s="29">
        <v>0.1</v>
      </c>
      <c r="AI33" s="118"/>
      <c r="AJ33" s="94"/>
    </row>
    <row r="34" spans="1:36" ht="12" customHeight="1" x14ac:dyDescent="0.2">
      <c r="A34" s="94"/>
      <c r="B34" s="74">
        <v>7.2</v>
      </c>
      <c r="C34" s="175" t="s">
        <v>28</v>
      </c>
      <c r="D34" s="176"/>
      <c r="E34" s="94"/>
      <c r="F34" s="59"/>
      <c r="G34" s="60"/>
      <c r="H34" s="61">
        <v>1</v>
      </c>
      <c r="I34" s="26">
        <f t="shared" ref="I34:I39" si="1">SUM(O34,Q34,S34,W34,Y34,AA34,AC34,AE34,AG34,AI34)</f>
        <v>0.4</v>
      </c>
      <c r="J34" s="26"/>
      <c r="K34" s="62"/>
      <c r="L34" s="64"/>
      <c r="M34" s="94"/>
      <c r="N34" s="29">
        <v>0.1</v>
      </c>
      <c r="O34" s="150">
        <v>0.1</v>
      </c>
      <c r="P34" s="29">
        <v>0.1</v>
      </c>
      <c r="Q34" s="150">
        <v>0.1</v>
      </c>
      <c r="R34" s="29">
        <v>0.1</v>
      </c>
      <c r="S34" s="150">
        <v>0.1</v>
      </c>
      <c r="T34" s="102"/>
      <c r="U34" s="101"/>
      <c r="V34" s="29">
        <v>0.1</v>
      </c>
      <c r="W34" s="150">
        <v>0.1</v>
      </c>
      <c r="X34" s="29">
        <v>0.1</v>
      </c>
      <c r="Y34" s="118"/>
      <c r="Z34" s="29">
        <v>0.1</v>
      </c>
      <c r="AA34" s="118"/>
      <c r="AB34" s="29">
        <v>0.1</v>
      </c>
      <c r="AC34" s="118"/>
      <c r="AD34" s="29">
        <v>0.1</v>
      </c>
      <c r="AE34" s="118"/>
      <c r="AF34" s="29">
        <v>0.1</v>
      </c>
      <c r="AG34" s="118"/>
      <c r="AH34" s="29">
        <v>0.1</v>
      </c>
      <c r="AI34" s="118"/>
      <c r="AJ34" s="94"/>
    </row>
    <row r="35" spans="1:36" ht="12" customHeight="1" x14ac:dyDescent="0.2">
      <c r="A35" s="94"/>
      <c r="B35" s="74">
        <v>7.3</v>
      </c>
      <c r="C35" s="175" t="s">
        <v>29</v>
      </c>
      <c r="D35" s="176"/>
      <c r="E35" s="94"/>
      <c r="F35" s="59"/>
      <c r="G35" s="60"/>
      <c r="H35" s="61">
        <v>13</v>
      </c>
      <c r="I35" s="26">
        <f t="shared" si="1"/>
        <v>3.4</v>
      </c>
      <c r="J35" s="26"/>
      <c r="K35" s="62"/>
      <c r="L35" s="64"/>
      <c r="M35" s="94"/>
      <c r="N35" s="29">
        <v>1</v>
      </c>
      <c r="O35" s="150">
        <v>1</v>
      </c>
      <c r="P35" s="29">
        <v>1</v>
      </c>
      <c r="Q35" s="150">
        <v>1</v>
      </c>
      <c r="R35" s="29">
        <v>1</v>
      </c>
      <c r="S35" s="150">
        <v>0.9</v>
      </c>
      <c r="T35" s="102"/>
      <c r="U35" s="101"/>
      <c r="V35" s="29">
        <v>1</v>
      </c>
      <c r="W35" s="150">
        <v>0.5</v>
      </c>
      <c r="X35" s="29">
        <v>1</v>
      </c>
      <c r="Y35" s="118"/>
      <c r="Z35" s="29">
        <v>1</v>
      </c>
      <c r="AA35" s="118"/>
      <c r="AB35" s="29">
        <v>1</v>
      </c>
      <c r="AC35" s="118"/>
      <c r="AD35" s="29">
        <v>1</v>
      </c>
      <c r="AE35" s="118"/>
      <c r="AF35" s="29">
        <v>1</v>
      </c>
      <c r="AG35" s="118"/>
      <c r="AH35" s="29">
        <v>4</v>
      </c>
      <c r="AI35" s="118"/>
      <c r="AJ35" s="94"/>
    </row>
    <row r="36" spans="1:36" ht="12" customHeight="1" x14ac:dyDescent="0.2">
      <c r="A36" s="94"/>
      <c r="B36" s="74">
        <v>7.4</v>
      </c>
      <c r="C36" s="175" t="s">
        <v>49</v>
      </c>
      <c r="D36" s="176"/>
      <c r="E36" s="94"/>
      <c r="F36" s="23"/>
      <c r="G36" s="24"/>
      <c r="H36" s="25">
        <v>3</v>
      </c>
      <c r="I36" s="26">
        <f t="shared" si="1"/>
        <v>0.9</v>
      </c>
      <c r="J36" s="26"/>
      <c r="K36" s="27"/>
      <c r="L36" s="37"/>
      <c r="M36" s="94"/>
      <c r="N36" s="29">
        <v>0.5</v>
      </c>
      <c r="O36" s="150">
        <v>0.4</v>
      </c>
      <c r="P36" s="118"/>
      <c r="Q36" s="118"/>
      <c r="R36" s="29">
        <v>0.5</v>
      </c>
      <c r="S36" s="150">
        <v>0.5</v>
      </c>
      <c r="T36" s="102"/>
      <c r="U36" s="101"/>
      <c r="V36" s="118"/>
      <c r="W36" s="118"/>
      <c r="X36" s="29">
        <v>0.5</v>
      </c>
      <c r="Y36" s="118"/>
      <c r="Z36" s="118"/>
      <c r="AA36" s="118"/>
      <c r="AB36" s="29">
        <v>0.5</v>
      </c>
      <c r="AC36" s="118"/>
      <c r="AD36" s="118"/>
      <c r="AE36" s="118"/>
      <c r="AF36" s="29">
        <v>1</v>
      </c>
      <c r="AG36" s="118"/>
      <c r="AH36" s="118"/>
      <c r="AI36" s="118"/>
      <c r="AJ36" s="94"/>
    </row>
    <row r="37" spans="1:36" ht="12" customHeight="1" x14ac:dyDescent="0.2">
      <c r="A37" s="94"/>
      <c r="B37" s="74">
        <v>7.5</v>
      </c>
      <c r="C37" s="86" t="s">
        <v>30</v>
      </c>
      <c r="D37" s="87"/>
      <c r="E37" s="94"/>
      <c r="F37" s="23"/>
      <c r="G37" s="24"/>
      <c r="H37" s="25">
        <v>2</v>
      </c>
      <c r="I37" s="26">
        <f t="shared" si="1"/>
        <v>1.5</v>
      </c>
      <c r="J37" s="26"/>
      <c r="K37" s="27"/>
      <c r="L37" s="37"/>
      <c r="M37" s="94"/>
      <c r="N37" s="118"/>
      <c r="O37" s="118"/>
      <c r="P37" s="29">
        <v>2</v>
      </c>
      <c r="Q37" s="150">
        <v>1.5</v>
      </c>
      <c r="R37" s="118"/>
      <c r="S37" s="118"/>
      <c r="T37" s="102"/>
      <c r="U37" s="101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94"/>
    </row>
    <row r="38" spans="1:36" ht="12" customHeight="1" x14ac:dyDescent="0.2">
      <c r="A38" s="94"/>
      <c r="B38" s="74">
        <v>7.6</v>
      </c>
      <c r="C38" s="175" t="s">
        <v>50</v>
      </c>
      <c r="D38" s="176"/>
      <c r="E38" s="94"/>
      <c r="F38" s="23"/>
      <c r="G38" s="24"/>
      <c r="H38" s="25">
        <v>1</v>
      </c>
      <c r="I38" s="26">
        <f t="shared" si="1"/>
        <v>0.30000000000000004</v>
      </c>
      <c r="J38" s="26"/>
      <c r="K38" s="27"/>
      <c r="L38" s="37"/>
      <c r="M38" s="94"/>
      <c r="N38" s="29">
        <v>0.1</v>
      </c>
      <c r="O38" s="150">
        <v>0.1</v>
      </c>
      <c r="P38" s="29">
        <v>0.1</v>
      </c>
      <c r="Q38" s="150">
        <v>0.1</v>
      </c>
      <c r="R38" s="29">
        <v>0.1</v>
      </c>
      <c r="S38" s="150">
        <v>0.1</v>
      </c>
      <c r="T38" s="102"/>
      <c r="U38" s="101"/>
      <c r="V38" s="29">
        <v>0.1</v>
      </c>
      <c r="W38" s="150">
        <v>0</v>
      </c>
      <c r="X38" s="29">
        <v>0.1</v>
      </c>
      <c r="Y38" s="118"/>
      <c r="Z38" s="29">
        <v>0.1</v>
      </c>
      <c r="AA38" s="118"/>
      <c r="AB38" s="29">
        <v>0.1</v>
      </c>
      <c r="AC38" s="118"/>
      <c r="AD38" s="29">
        <v>0.1</v>
      </c>
      <c r="AE38" s="118"/>
      <c r="AF38" s="29">
        <v>0.1</v>
      </c>
      <c r="AG38" s="118"/>
      <c r="AH38" s="29">
        <v>0.1</v>
      </c>
      <c r="AI38" s="118"/>
      <c r="AJ38" s="94"/>
    </row>
    <row r="39" spans="1:36" ht="12" customHeight="1" x14ac:dyDescent="0.2">
      <c r="A39" s="94"/>
      <c r="B39" s="122">
        <v>7.7</v>
      </c>
      <c r="C39" s="177" t="s">
        <v>51</v>
      </c>
      <c r="D39" s="178"/>
      <c r="E39" s="94"/>
      <c r="F39" s="23"/>
      <c r="G39" s="24"/>
      <c r="H39" s="25">
        <v>1.5</v>
      </c>
      <c r="I39" s="26">
        <f t="shared" si="1"/>
        <v>0</v>
      </c>
      <c r="J39" s="26"/>
      <c r="K39" s="27"/>
      <c r="L39" s="37"/>
      <c r="M39" s="94"/>
      <c r="N39" s="118"/>
      <c r="O39" s="118"/>
      <c r="P39" s="118"/>
      <c r="Q39" s="118"/>
      <c r="R39" s="118"/>
      <c r="S39" s="118"/>
      <c r="T39" s="111"/>
      <c r="U39" s="112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29">
        <v>1.5</v>
      </c>
      <c r="AI39" s="118"/>
      <c r="AJ39" s="94"/>
    </row>
    <row r="40" spans="1:36" ht="12" customHeight="1" x14ac:dyDescent="0.25">
      <c r="A40" s="94">
        <v>8</v>
      </c>
      <c r="B40" s="145">
        <v>8</v>
      </c>
      <c r="C40" s="211" t="s">
        <v>31</v>
      </c>
      <c r="D40" s="212"/>
      <c r="E40" s="94"/>
      <c r="F40" s="171"/>
      <c r="G40" s="172"/>
      <c r="H40" s="172"/>
      <c r="I40" s="172"/>
      <c r="J40" s="172"/>
      <c r="K40" s="172"/>
      <c r="L40" s="172"/>
      <c r="M40" s="98"/>
      <c r="N40" s="75"/>
      <c r="O40" s="149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7"/>
      <c r="AJ40" s="117"/>
    </row>
    <row r="41" spans="1:36" ht="12" customHeight="1" x14ac:dyDescent="0.25">
      <c r="A41" s="97"/>
      <c r="B41" s="78">
        <v>8.1</v>
      </c>
      <c r="C41" s="173" t="s">
        <v>32</v>
      </c>
      <c r="D41" s="174"/>
      <c r="E41" s="94"/>
      <c r="F41" s="59"/>
      <c r="G41" s="60"/>
      <c r="H41" s="61">
        <v>8</v>
      </c>
      <c r="I41" s="123">
        <f>SUM(O41,Q41,S41,W41,Y41,AA41,AC41,AE41,AG41,AI41)</f>
        <v>3.2</v>
      </c>
      <c r="J41" s="26"/>
      <c r="K41" s="79"/>
      <c r="L41" s="64"/>
      <c r="M41" s="94"/>
      <c r="N41" s="29">
        <v>0.8</v>
      </c>
      <c r="O41" s="150">
        <v>0.8</v>
      </c>
      <c r="P41" s="29">
        <v>0.8</v>
      </c>
      <c r="Q41" s="150">
        <v>0.8</v>
      </c>
      <c r="R41" s="29">
        <v>0.8</v>
      </c>
      <c r="S41" s="152">
        <v>0.8</v>
      </c>
      <c r="T41" s="102"/>
      <c r="U41" s="103"/>
      <c r="V41" s="29">
        <v>0.8</v>
      </c>
      <c r="W41" s="150">
        <v>0.8</v>
      </c>
      <c r="X41" s="29">
        <v>0.8</v>
      </c>
      <c r="Y41" s="80"/>
      <c r="Z41" s="29">
        <v>0.8</v>
      </c>
      <c r="AA41" s="80"/>
      <c r="AB41" s="29">
        <v>0.8</v>
      </c>
      <c r="AC41" s="80"/>
      <c r="AD41" s="29">
        <v>0.8</v>
      </c>
      <c r="AE41" s="80"/>
      <c r="AF41" s="29">
        <v>0.8</v>
      </c>
      <c r="AG41" s="80"/>
      <c r="AH41" s="29">
        <v>0.8</v>
      </c>
      <c r="AI41" s="80"/>
      <c r="AJ41" s="94"/>
    </row>
    <row r="42" spans="1:36" ht="12" customHeight="1" x14ac:dyDescent="0.25">
      <c r="A42" s="96"/>
      <c r="B42" s="213" t="s">
        <v>33</v>
      </c>
      <c r="C42" s="214"/>
      <c r="D42" s="215"/>
      <c r="E42" s="96"/>
      <c r="F42" s="124"/>
      <c r="G42" s="125"/>
      <c r="H42" s="127">
        <f>SUM(H7:H41)</f>
        <v>81</v>
      </c>
      <c r="I42" s="127">
        <f>SUM(I7:I41)</f>
        <v>35.099999999999994</v>
      </c>
      <c r="J42" s="127">
        <f>SUM(J7:J41)</f>
        <v>0</v>
      </c>
      <c r="K42" s="125"/>
      <c r="L42" s="126"/>
      <c r="M42" s="96"/>
      <c r="N42" s="128">
        <f t="shared" ref="N42:S42" si="2">SUM(N8:N8,N10:N14,N16:N16,N18:N26,N28:N29,N31,N33:N39,N41)</f>
        <v>8.1</v>
      </c>
      <c r="O42" s="128">
        <f t="shared" si="2"/>
        <v>7.9999999999999991</v>
      </c>
      <c r="P42" s="128">
        <f t="shared" si="2"/>
        <v>9.1</v>
      </c>
      <c r="Q42" s="128">
        <f t="shared" si="2"/>
        <v>9.1</v>
      </c>
      <c r="R42" s="128">
        <f t="shared" si="2"/>
        <v>10.1</v>
      </c>
      <c r="S42" s="128">
        <f t="shared" si="2"/>
        <v>7.9999999999999991</v>
      </c>
      <c r="T42" s="111"/>
      <c r="U42" s="112"/>
      <c r="V42" s="128">
        <f t="shared" ref="V42:AI42" si="3">SUM(V8:V8,V10:V14,V16:V16,V18:V26,V28:V29,V31,V33:V39,V41)</f>
        <v>8.6</v>
      </c>
      <c r="W42" s="128">
        <f t="shared" si="3"/>
        <v>7.9999999999999991</v>
      </c>
      <c r="X42" s="128">
        <f t="shared" si="3"/>
        <v>8.1</v>
      </c>
      <c r="Y42" s="128">
        <f t="shared" si="3"/>
        <v>3</v>
      </c>
      <c r="Z42" s="128">
        <f t="shared" si="3"/>
        <v>7.5999999999999988</v>
      </c>
      <c r="AA42" s="128">
        <f t="shared" si="3"/>
        <v>0</v>
      </c>
      <c r="AB42" s="128">
        <f t="shared" si="3"/>
        <v>7.5999999999999988</v>
      </c>
      <c r="AC42" s="128">
        <f t="shared" si="3"/>
        <v>0</v>
      </c>
      <c r="AD42" s="128">
        <f t="shared" si="3"/>
        <v>8.1</v>
      </c>
      <c r="AE42" s="128">
        <f t="shared" si="3"/>
        <v>0</v>
      </c>
      <c r="AF42" s="128">
        <f t="shared" si="3"/>
        <v>7.0999999999999988</v>
      </c>
      <c r="AG42" s="128">
        <f t="shared" si="3"/>
        <v>0</v>
      </c>
      <c r="AH42" s="128">
        <f t="shared" si="3"/>
        <v>6.6</v>
      </c>
      <c r="AI42" s="128">
        <f t="shared" si="3"/>
        <v>0</v>
      </c>
      <c r="AJ42" s="96"/>
    </row>
    <row r="43" spans="1:36" x14ac:dyDescent="0.25">
      <c r="N43" s="81"/>
    </row>
    <row r="44" spans="1:36" x14ac:dyDescent="0.25">
      <c r="B44" s="82" t="s">
        <v>34</v>
      </c>
      <c r="C44" s="216" t="s">
        <v>53</v>
      </c>
      <c r="D44" s="217"/>
      <c r="N44" s="81"/>
    </row>
    <row r="45" spans="1:36" x14ac:dyDescent="0.25">
      <c r="B45" s="43" t="s">
        <v>34</v>
      </c>
      <c r="C45" s="201" t="s">
        <v>52</v>
      </c>
      <c r="D45" s="202"/>
      <c r="N45" s="81"/>
      <c r="W45" s="81"/>
    </row>
    <row r="46" spans="1:36" x14ac:dyDescent="0.25">
      <c r="B46" s="83"/>
      <c r="C46" s="203" t="s">
        <v>57</v>
      </c>
      <c r="D46" s="204"/>
    </row>
    <row r="47" spans="1:36" x14ac:dyDescent="0.25">
      <c r="P47" s="81"/>
    </row>
    <row r="48" spans="1:36" x14ac:dyDescent="0.25">
      <c r="O48" s="81"/>
    </row>
    <row r="50" spans="15:15" x14ac:dyDescent="0.25">
      <c r="O50" s="81"/>
    </row>
  </sheetData>
  <mergeCells count="57">
    <mergeCell ref="C45:D45"/>
    <mergeCell ref="C46:D46"/>
    <mergeCell ref="B5:B6"/>
    <mergeCell ref="C5:D6"/>
    <mergeCell ref="C25:D25"/>
    <mergeCell ref="C40:D40"/>
    <mergeCell ref="B42:D42"/>
    <mergeCell ref="C44:D44"/>
    <mergeCell ref="C30:D30"/>
    <mergeCell ref="C31:D31"/>
    <mergeCell ref="C32:D32"/>
    <mergeCell ref="C33:D33"/>
    <mergeCell ref="C16:D16"/>
    <mergeCell ref="F15:L15"/>
    <mergeCell ref="C7:D7"/>
    <mergeCell ref="C8:D8"/>
    <mergeCell ref="C9:D9"/>
    <mergeCell ref="C10:D10"/>
    <mergeCell ref="C11:D11"/>
    <mergeCell ref="C12:D12"/>
    <mergeCell ref="C14:D14"/>
    <mergeCell ref="C15:D15"/>
    <mergeCell ref="AH5:AI5"/>
    <mergeCell ref="F7:L7"/>
    <mergeCell ref="F9:L9"/>
    <mergeCell ref="K4:L4"/>
    <mergeCell ref="N4:AG4"/>
    <mergeCell ref="N5:O5"/>
    <mergeCell ref="P5:Q5"/>
    <mergeCell ref="R5:S5"/>
    <mergeCell ref="V5:W5"/>
    <mergeCell ref="X5:Y5"/>
    <mergeCell ref="Z5:AA5"/>
    <mergeCell ref="AB5:AC5"/>
    <mergeCell ref="F4:G4"/>
    <mergeCell ref="H4:J4"/>
    <mergeCell ref="AD5:AE5"/>
    <mergeCell ref="AF5:AG5"/>
    <mergeCell ref="F40:L40"/>
    <mergeCell ref="C41:D41"/>
    <mergeCell ref="C34:D34"/>
    <mergeCell ref="C35:D35"/>
    <mergeCell ref="C36:D36"/>
    <mergeCell ref="C38:D38"/>
    <mergeCell ref="C39:D39"/>
    <mergeCell ref="F32:L32"/>
    <mergeCell ref="C22:D22"/>
    <mergeCell ref="C23:D23"/>
    <mergeCell ref="C26:D26"/>
    <mergeCell ref="C17:D17"/>
    <mergeCell ref="C18:D18"/>
    <mergeCell ref="C19:D19"/>
    <mergeCell ref="C20:D20"/>
    <mergeCell ref="C21:D21"/>
    <mergeCell ref="F17:L17"/>
    <mergeCell ref="C27:D27"/>
    <mergeCell ref="F27:L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I42"/>
  <sheetViews>
    <sheetView workbookViewId="0">
      <selection activeCell="E7" sqref="B2:E7"/>
    </sheetView>
  </sheetViews>
  <sheetFormatPr baseColWidth="10" defaultRowHeight="15" x14ac:dyDescent="0.25"/>
  <cols>
    <col min="1" max="1" width="1.42578125" customWidth="1"/>
    <col min="2" max="2" width="5.85546875" style="133" customWidth="1"/>
    <col min="3" max="3" width="39.42578125" bestFit="1" customWidth="1"/>
    <col min="4" max="4" width="22.85546875" style="138" bestFit="1" customWidth="1"/>
    <col min="5" max="5" width="16.85546875" style="138" customWidth="1"/>
  </cols>
  <sheetData>
    <row r="2" spans="2:9" x14ac:dyDescent="0.25">
      <c r="B2" s="140" t="s">
        <v>58</v>
      </c>
      <c r="C2" s="129" t="s">
        <v>59</v>
      </c>
      <c r="D2" s="140" t="s">
        <v>60</v>
      </c>
      <c r="E2" s="140" t="s">
        <v>61</v>
      </c>
      <c r="F2" s="135"/>
      <c r="G2" s="135"/>
      <c r="H2" s="135"/>
      <c r="I2" s="135"/>
    </row>
    <row r="3" spans="2:9" x14ac:dyDescent="0.25">
      <c r="B3" s="132">
        <v>2.2000000000000002</v>
      </c>
      <c r="C3" s="135" t="s">
        <v>38</v>
      </c>
      <c r="D3" s="141" t="s">
        <v>64</v>
      </c>
      <c r="E3" s="142">
        <v>42450</v>
      </c>
      <c r="F3" s="135"/>
      <c r="G3" s="135"/>
      <c r="H3" s="135"/>
      <c r="I3" s="135"/>
    </row>
    <row r="4" spans="2:9" x14ac:dyDescent="0.25">
      <c r="B4" s="132">
        <v>4.0999999999999996</v>
      </c>
      <c r="C4" s="135" t="s">
        <v>39</v>
      </c>
      <c r="D4" s="141" t="s">
        <v>65</v>
      </c>
      <c r="E4" s="142">
        <v>42453</v>
      </c>
      <c r="F4" s="135"/>
      <c r="G4" s="135"/>
      <c r="H4" s="135"/>
      <c r="I4" s="135"/>
    </row>
    <row r="5" spans="2:9" x14ac:dyDescent="0.25">
      <c r="B5" s="132">
        <v>4.4000000000000004</v>
      </c>
      <c r="C5" s="135" t="s">
        <v>62</v>
      </c>
      <c r="D5" s="141" t="s">
        <v>66</v>
      </c>
      <c r="E5" s="142">
        <v>42460</v>
      </c>
      <c r="F5" s="135"/>
      <c r="G5" s="135"/>
      <c r="H5" s="135"/>
      <c r="I5" s="135"/>
    </row>
    <row r="6" spans="2:9" x14ac:dyDescent="0.25">
      <c r="B6" s="132">
        <v>4.9000000000000004</v>
      </c>
      <c r="C6" s="135" t="s">
        <v>63</v>
      </c>
      <c r="D6" s="141" t="s">
        <v>67</v>
      </c>
      <c r="E6" s="142">
        <v>42461</v>
      </c>
      <c r="F6" s="135"/>
      <c r="G6" s="135"/>
      <c r="H6" s="135"/>
      <c r="I6" s="135"/>
    </row>
    <row r="7" spans="2:9" x14ac:dyDescent="0.25">
      <c r="B7" s="132">
        <v>6.1</v>
      </c>
      <c r="C7" s="135" t="s">
        <v>47</v>
      </c>
      <c r="D7" s="141" t="s">
        <v>68</v>
      </c>
      <c r="E7" s="142">
        <v>42467</v>
      </c>
      <c r="F7" s="135"/>
      <c r="G7" s="135"/>
      <c r="H7" s="135"/>
      <c r="I7" s="135"/>
    </row>
    <row r="8" spans="2:9" x14ac:dyDescent="0.25">
      <c r="B8" s="141"/>
      <c r="C8" s="135"/>
      <c r="D8" s="141"/>
      <c r="E8" s="141"/>
      <c r="F8" s="135"/>
      <c r="G8" s="135"/>
      <c r="H8" s="135"/>
      <c r="I8" s="135"/>
    </row>
    <row r="9" spans="2:9" x14ac:dyDescent="0.25">
      <c r="B9" s="136"/>
      <c r="C9" s="135"/>
      <c r="D9" s="141"/>
      <c r="E9" s="141"/>
      <c r="F9" s="135"/>
      <c r="G9" s="135"/>
      <c r="H9" s="135"/>
      <c r="I9" s="135"/>
    </row>
    <row r="10" spans="2:9" x14ac:dyDescent="0.25">
      <c r="B10" s="136"/>
      <c r="C10" s="135"/>
      <c r="D10" s="141"/>
      <c r="E10" s="141"/>
      <c r="F10" s="135"/>
      <c r="G10" s="135"/>
      <c r="H10" s="135"/>
      <c r="I10" s="135"/>
    </row>
    <row r="11" spans="2:9" x14ac:dyDescent="0.25">
      <c r="B11" s="140" t="s">
        <v>58</v>
      </c>
      <c r="C11" s="129" t="s">
        <v>5</v>
      </c>
      <c r="D11" s="140" t="s">
        <v>69</v>
      </c>
      <c r="E11" s="140"/>
      <c r="F11" s="135"/>
      <c r="G11" s="135"/>
      <c r="H11" s="135"/>
      <c r="I11" s="135"/>
    </row>
    <row r="12" spans="2:9" ht="32.25" customHeight="1" x14ac:dyDescent="0.25">
      <c r="B12" s="132">
        <v>1.1000000000000001</v>
      </c>
      <c r="C12" s="136" t="s">
        <v>36</v>
      </c>
      <c r="D12" s="230" t="s">
        <v>70</v>
      </c>
      <c r="E12" s="230"/>
      <c r="F12" s="135"/>
      <c r="G12" s="135"/>
      <c r="H12" s="135"/>
      <c r="I12" s="135"/>
    </row>
    <row r="13" spans="2:9" ht="74.25" customHeight="1" x14ac:dyDescent="0.25">
      <c r="B13" s="132">
        <v>2.1</v>
      </c>
      <c r="C13" s="136" t="s">
        <v>71</v>
      </c>
      <c r="D13" s="229" t="s">
        <v>72</v>
      </c>
      <c r="E13" s="230"/>
      <c r="F13" s="135"/>
      <c r="G13" s="135"/>
      <c r="H13" s="135"/>
      <c r="I13" s="135"/>
    </row>
    <row r="14" spans="2:9" ht="45" customHeight="1" x14ac:dyDescent="0.25">
      <c r="B14" s="132">
        <v>2.2000000000000002</v>
      </c>
      <c r="C14" s="136" t="s">
        <v>38</v>
      </c>
      <c r="D14" s="229" t="s">
        <v>73</v>
      </c>
      <c r="E14" s="230"/>
      <c r="F14" s="135"/>
      <c r="G14" s="135"/>
      <c r="H14" s="135"/>
      <c r="I14" s="135"/>
    </row>
    <row r="15" spans="2:9" ht="49.5" customHeight="1" x14ac:dyDescent="0.25">
      <c r="B15" s="132">
        <v>2.2999999999999998</v>
      </c>
      <c r="C15" s="136" t="s">
        <v>74</v>
      </c>
      <c r="D15" s="230" t="s">
        <v>75</v>
      </c>
      <c r="E15" s="230"/>
      <c r="F15" s="135"/>
      <c r="G15" s="135"/>
      <c r="H15" s="135"/>
      <c r="I15" s="135"/>
    </row>
    <row r="16" spans="2:9" ht="29.25" customHeight="1" x14ac:dyDescent="0.25">
      <c r="B16" s="132">
        <v>2.4</v>
      </c>
      <c r="C16" s="136" t="s">
        <v>76</v>
      </c>
      <c r="D16" s="230" t="s">
        <v>77</v>
      </c>
      <c r="E16" s="230"/>
      <c r="F16" s="135"/>
      <c r="G16" s="135"/>
      <c r="H16" s="135"/>
      <c r="I16" s="135"/>
    </row>
    <row r="17" spans="2:9" ht="66.75" customHeight="1" x14ac:dyDescent="0.25">
      <c r="B17" s="132">
        <v>3.1</v>
      </c>
      <c r="C17" s="137" t="s">
        <v>78</v>
      </c>
      <c r="D17" s="229" t="s">
        <v>79</v>
      </c>
      <c r="E17" s="229"/>
      <c r="F17" s="135"/>
      <c r="G17" s="135"/>
      <c r="H17" s="135"/>
      <c r="I17" s="135"/>
    </row>
    <row r="18" spans="2:9" ht="61.5" customHeight="1" x14ac:dyDescent="0.25">
      <c r="B18" s="132">
        <v>4.0999999999999996</v>
      </c>
      <c r="C18" s="137" t="s">
        <v>39</v>
      </c>
      <c r="D18" s="229" t="s">
        <v>80</v>
      </c>
      <c r="E18" s="229"/>
      <c r="F18" s="135"/>
      <c r="G18" s="135"/>
      <c r="H18" s="135"/>
      <c r="I18" s="135"/>
    </row>
    <row r="19" spans="2:9" ht="77.25" customHeight="1" x14ac:dyDescent="0.25">
      <c r="B19" s="132">
        <v>4.2</v>
      </c>
      <c r="C19" s="137" t="s">
        <v>40</v>
      </c>
      <c r="D19" s="229" t="s">
        <v>81</v>
      </c>
      <c r="E19" s="229"/>
      <c r="F19" s="135"/>
      <c r="G19" s="135"/>
      <c r="H19" s="135"/>
      <c r="I19" s="135"/>
    </row>
    <row r="20" spans="2:9" ht="76.5" customHeight="1" x14ac:dyDescent="0.25">
      <c r="B20" s="132">
        <v>4.3</v>
      </c>
      <c r="C20" s="139" t="s">
        <v>41</v>
      </c>
      <c r="D20" s="229" t="s">
        <v>82</v>
      </c>
      <c r="E20" s="229"/>
      <c r="F20" s="135"/>
      <c r="G20" s="135"/>
      <c r="H20" s="135"/>
      <c r="I20" s="135"/>
    </row>
    <row r="21" spans="2:9" ht="62.25" customHeight="1" x14ac:dyDescent="0.25">
      <c r="B21" s="132">
        <v>4.4000000000000004</v>
      </c>
      <c r="C21" s="137" t="s">
        <v>42</v>
      </c>
      <c r="D21" s="229" t="s">
        <v>83</v>
      </c>
      <c r="E21" s="229"/>
      <c r="F21" s="135"/>
      <c r="G21" s="135"/>
      <c r="H21" s="135"/>
      <c r="I21" s="135"/>
    </row>
    <row r="22" spans="2:9" ht="48.75" customHeight="1" x14ac:dyDescent="0.25">
      <c r="B22" s="132">
        <v>4.5</v>
      </c>
      <c r="C22" s="137" t="s">
        <v>43</v>
      </c>
      <c r="D22" s="229" t="s">
        <v>84</v>
      </c>
      <c r="E22" s="229"/>
      <c r="F22" s="135"/>
      <c r="G22" s="135"/>
      <c r="H22" s="135"/>
      <c r="I22" s="135"/>
    </row>
    <row r="23" spans="2:9" ht="60.75" customHeight="1" x14ac:dyDescent="0.25">
      <c r="B23" s="132">
        <v>4.5999999999999996</v>
      </c>
      <c r="C23" s="137" t="s">
        <v>44</v>
      </c>
      <c r="D23" s="229" t="s">
        <v>85</v>
      </c>
      <c r="E23" s="229"/>
      <c r="F23" s="135"/>
      <c r="G23" s="135"/>
      <c r="H23" s="135"/>
      <c r="I23" s="135"/>
    </row>
    <row r="24" spans="2:9" ht="49.5" customHeight="1" x14ac:dyDescent="0.25">
      <c r="B24" s="132">
        <v>4.7</v>
      </c>
      <c r="C24" s="137" t="s">
        <v>22</v>
      </c>
      <c r="D24" s="229" t="s">
        <v>86</v>
      </c>
      <c r="E24" s="229"/>
      <c r="F24" s="135"/>
      <c r="G24" s="135"/>
      <c r="H24" s="135"/>
      <c r="I24" s="135"/>
    </row>
    <row r="25" spans="2:9" ht="48" customHeight="1" x14ac:dyDescent="0.25">
      <c r="B25" s="132">
        <v>4.8</v>
      </c>
      <c r="C25" s="137" t="s">
        <v>45</v>
      </c>
      <c r="D25" s="229" t="s">
        <v>87</v>
      </c>
      <c r="E25" s="229"/>
      <c r="F25" s="135"/>
      <c r="G25" s="135"/>
      <c r="H25" s="135"/>
      <c r="I25" s="135"/>
    </row>
    <row r="26" spans="2:9" ht="20.25" customHeight="1" x14ac:dyDescent="0.25">
      <c r="B26" s="132">
        <v>4.9000000000000004</v>
      </c>
      <c r="C26" s="137" t="s">
        <v>23</v>
      </c>
      <c r="D26" s="229" t="s">
        <v>88</v>
      </c>
      <c r="E26" s="229"/>
      <c r="F26" s="135"/>
      <c r="G26" s="135"/>
      <c r="H26" s="135"/>
      <c r="I26" s="135"/>
    </row>
    <row r="27" spans="2:9" ht="35.25" customHeight="1" x14ac:dyDescent="0.25">
      <c r="B27" s="132">
        <v>5.0999999999999996</v>
      </c>
      <c r="C27" s="137" t="s">
        <v>25</v>
      </c>
      <c r="D27" s="229" t="s">
        <v>89</v>
      </c>
      <c r="E27" s="229"/>
      <c r="F27" s="135"/>
      <c r="G27" s="135"/>
      <c r="H27" s="135"/>
      <c r="I27" s="135"/>
    </row>
    <row r="28" spans="2:9" ht="35.25" customHeight="1" x14ac:dyDescent="0.25">
      <c r="B28" s="132">
        <v>5.2</v>
      </c>
      <c r="C28" s="137" t="s">
        <v>26</v>
      </c>
      <c r="D28" s="229" t="s">
        <v>90</v>
      </c>
      <c r="E28" s="229"/>
      <c r="F28" s="135"/>
      <c r="G28" s="135"/>
      <c r="H28" s="135"/>
      <c r="I28" s="135"/>
    </row>
    <row r="29" spans="2:9" ht="63" customHeight="1" x14ac:dyDescent="0.25">
      <c r="B29" s="132">
        <v>6.1</v>
      </c>
      <c r="C29" s="137" t="s">
        <v>47</v>
      </c>
      <c r="D29" s="229" t="s">
        <v>91</v>
      </c>
      <c r="E29" s="229"/>
      <c r="F29" s="135"/>
      <c r="G29" s="135"/>
      <c r="H29" s="135"/>
      <c r="I29" s="135"/>
    </row>
    <row r="30" spans="2:9" ht="51.75" customHeight="1" x14ac:dyDescent="0.25">
      <c r="B30" s="132">
        <v>7.1</v>
      </c>
      <c r="C30" s="137" t="s">
        <v>48</v>
      </c>
      <c r="D30" s="229" t="s">
        <v>92</v>
      </c>
      <c r="E30" s="229"/>
      <c r="F30" s="135"/>
      <c r="G30" s="135"/>
      <c r="H30" s="135"/>
      <c r="I30" s="135"/>
    </row>
    <row r="31" spans="2:9" ht="51.75" customHeight="1" x14ac:dyDescent="0.25">
      <c r="B31" s="132">
        <v>7.2</v>
      </c>
      <c r="C31" s="137" t="s">
        <v>28</v>
      </c>
      <c r="D31" s="229" t="s">
        <v>93</v>
      </c>
      <c r="E31" s="229"/>
      <c r="F31" s="135"/>
      <c r="G31" s="135"/>
      <c r="H31" s="135"/>
      <c r="I31" s="135"/>
    </row>
    <row r="32" spans="2:9" ht="45" customHeight="1" x14ac:dyDescent="0.25">
      <c r="B32" s="132">
        <v>7.3</v>
      </c>
      <c r="C32" s="137" t="s">
        <v>29</v>
      </c>
      <c r="D32" s="229" t="s">
        <v>94</v>
      </c>
      <c r="E32" s="229"/>
      <c r="F32" s="135"/>
      <c r="G32" s="135"/>
      <c r="H32" s="135"/>
      <c r="I32" s="135"/>
    </row>
    <row r="33" spans="2:9" ht="50.25" customHeight="1" x14ac:dyDescent="0.25">
      <c r="B33" s="132">
        <v>7.4</v>
      </c>
      <c r="C33" s="137" t="s">
        <v>49</v>
      </c>
      <c r="D33" s="229" t="s">
        <v>95</v>
      </c>
      <c r="E33" s="229"/>
      <c r="F33" s="135"/>
      <c r="G33" s="135"/>
      <c r="H33" s="135"/>
      <c r="I33" s="135"/>
    </row>
    <row r="34" spans="2:9" ht="50.25" customHeight="1" x14ac:dyDescent="0.25">
      <c r="B34" s="132">
        <v>7.5</v>
      </c>
      <c r="C34" s="137" t="s">
        <v>96</v>
      </c>
      <c r="D34" s="229" t="s">
        <v>97</v>
      </c>
      <c r="E34" s="229"/>
      <c r="F34" s="135"/>
      <c r="G34" s="135"/>
      <c r="H34" s="135"/>
      <c r="I34" s="135"/>
    </row>
    <row r="35" spans="2:9" ht="72.75" customHeight="1" x14ac:dyDescent="0.25">
      <c r="B35" s="132">
        <v>7.6</v>
      </c>
      <c r="C35" s="137" t="s">
        <v>50</v>
      </c>
      <c r="D35" s="229" t="s">
        <v>98</v>
      </c>
      <c r="E35" s="229"/>
      <c r="F35" s="135"/>
      <c r="G35" s="135"/>
      <c r="H35" s="135"/>
      <c r="I35" s="135"/>
    </row>
    <row r="36" spans="2:9" ht="76.5" customHeight="1" x14ac:dyDescent="0.25">
      <c r="B36" s="132">
        <v>7.7</v>
      </c>
      <c r="C36" s="137" t="s">
        <v>51</v>
      </c>
      <c r="D36" s="229" t="s">
        <v>99</v>
      </c>
      <c r="E36" s="229"/>
      <c r="F36" s="135"/>
      <c r="G36" s="135"/>
      <c r="H36" s="135"/>
      <c r="I36" s="135"/>
    </row>
    <row r="37" spans="2:9" x14ac:dyDescent="0.25">
      <c r="B37" s="132">
        <v>8.1</v>
      </c>
      <c r="C37" s="137" t="s">
        <v>32</v>
      </c>
      <c r="D37" s="228" t="s">
        <v>100</v>
      </c>
      <c r="E37" s="228"/>
      <c r="F37" s="135"/>
      <c r="G37" s="135"/>
      <c r="H37" s="135"/>
      <c r="I37" s="135"/>
    </row>
    <row r="38" spans="2:9" x14ac:dyDescent="0.25">
      <c r="C38" s="134"/>
      <c r="D38" s="228"/>
      <c r="E38" s="228"/>
    </row>
    <row r="39" spans="2:9" x14ac:dyDescent="0.25">
      <c r="C39" s="134"/>
      <c r="D39" s="228"/>
      <c r="E39" s="228"/>
    </row>
    <row r="40" spans="2:9" x14ac:dyDescent="0.25">
      <c r="C40" s="134"/>
      <c r="D40" s="228"/>
      <c r="E40" s="228"/>
    </row>
    <row r="41" spans="2:9" x14ac:dyDescent="0.25">
      <c r="D41" s="228"/>
      <c r="E41" s="228"/>
    </row>
    <row r="42" spans="2:9" x14ac:dyDescent="0.25">
      <c r="D42" s="228"/>
      <c r="E42" s="228"/>
    </row>
  </sheetData>
  <mergeCells count="31">
    <mergeCell ref="D17:E17"/>
    <mergeCell ref="D26:E26"/>
    <mergeCell ref="D27:E27"/>
    <mergeCell ref="D28:E28"/>
    <mergeCell ref="D29:E29"/>
    <mergeCell ref="D22:E22"/>
    <mergeCell ref="D23:E23"/>
    <mergeCell ref="D24:E24"/>
    <mergeCell ref="D25:E25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42:E42"/>
    <mergeCell ref="D30:E30"/>
    <mergeCell ref="D31:E31"/>
    <mergeCell ref="D32:E32"/>
    <mergeCell ref="D33:E33"/>
    <mergeCell ref="D39:E39"/>
    <mergeCell ref="D34:E34"/>
    <mergeCell ref="D35:E35"/>
    <mergeCell ref="D36:E36"/>
    <mergeCell ref="D37:E37"/>
    <mergeCell ref="D38:E38"/>
    <mergeCell ref="D40:E40"/>
    <mergeCell ref="D41:E41"/>
  </mergeCells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Tätigkeiten &amp; Meilensteine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2016-04-03T21:42:25Z</dcterms:modified>
</cp:coreProperties>
</file>