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3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5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6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z003dwdx\Documents\IPA\IPA Patrick Schöpfer\04_Realisieren\2007\"/>
    </mc:Choice>
  </mc:AlternateContent>
  <xr:revisionPtr revIDLastSave="0" documentId="13_ncr:1_{58ECA33D-D373-4227-894D-CC34D6DE9DDB}" xr6:coauthVersionLast="28" xr6:coauthVersionMax="28" xr10:uidLastSave="{00000000-0000-0000-0000-000000000000}"/>
  <bookViews>
    <workbookView xWindow="3648" yWindow="2172" windowWidth="8436" windowHeight="1176" tabRatio="767" firstSheet="9" activeTab="16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Test5_1_Diagram" sheetId="9322" r:id="rId6"/>
    <sheet name="TrendTest5_1" sheetId="9321" r:id="rId7"/>
    <sheet name="TrendTest5_2_Diagram" sheetId="9320" r:id="rId8"/>
    <sheet name="TrendTest5_2" sheetId="9319" r:id="rId9"/>
    <sheet name="Liniendiagramm" sheetId="9080" r:id="rId10"/>
    <sheet name="Result_TC_Step_test2_VT" sheetId="9029" r:id="rId11"/>
    <sheet name="Result_TC_Step_test4_VT" sheetId="9033" r:id="rId12"/>
    <sheet name="EDE" sheetId="8870" r:id="rId13"/>
    <sheet name="Spec-Objects" sheetId="8803" r:id="rId14"/>
    <sheet name="InsertedData" sheetId="9025" r:id="rId15"/>
    <sheet name="Spec-Devices" sheetId="8882" r:id="rId16"/>
    <sheet name="TC_Step_Test5_VT" sheetId="9184" r:id="rId17"/>
    <sheet name="TC_Step_test4_VT" sheetId="9030" r:id="rId18"/>
    <sheet name="QC-Test" sheetId="8788" r:id="rId19"/>
    <sheet name="Data POOS" sheetId="8538" r:id="rId20"/>
    <sheet name="SDU" sheetId="8795" r:id="rId21"/>
    <sheet name="Template POOS" sheetId="8403" r:id="rId22"/>
    <sheet name="Template_Teststep" sheetId="8884" r:id="rId23"/>
    <sheet name="Template QC-Test" sheetId="8248" r:id="rId24"/>
    <sheet name="Help" sheetId="8258" r:id="rId25"/>
    <sheet name="Enum" sheetId="114" r:id="rId26"/>
    <sheet name="Choices" sheetId="9004" r:id="rId27"/>
  </sheets>
  <functionGroups builtInGroupCount="19"/>
  <externalReferences>
    <externalReference r:id="rId28"/>
  </externalReferences>
  <definedNames>
    <definedName name="_Datatype" localSheetId="17">TC_Step_test4_VT!$B$12</definedName>
    <definedName name="_Datatype" localSheetId="16">TC_Step_Test5_VT!$B$12</definedName>
    <definedName name="_Datatype">Template_Teststep!$B$12</definedName>
    <definedName name="_DescriptionTestStep" localSheetId="17">TC_Step_test4_VT!$A$8</definedName>
    <definedName name="_DescriptionTestStep" localSheetId="16">TC_Step_Test5_VT!$A$8</definedName>
    <definedName name="_DescriptionTestStep">Template_Teststep!$A$8</definedName>
    <definedName name="_Device" localSheetId="17">TC_Step_test4_VT!$B$13</definedName>
    <definedName name="_Device" localSheetId="16">TC_Step_Test5_VT!$B$13</definedName>
    <definedName name="_Device">Template_Teststep!$B$13</definedName>
    <definedName name="_DeviceList">Config!$B$44</definedName>
    <definedName name="_DevName">Config!$C$44</definedName>
    <definedName name="_Dialog" localSheetId="17">TC_Step_test4_VT!$E$25</definedName>
    <definedName name="_Dialog" localSheetId="16">TC_Step_Test5_VT!$E$25</definedName>
    <definedName name="_Dialog" localSheetId="22">Template_Teststep!$E$25</definedName>
    <definedName name="_xlnm._FilterDatabase" localSheetId="12" hidden="1">EDE!$A$7:$DR$7</definedName>
    <definedName name="_xlnm._FilterDatabase" localSheetId="15" hidden="1">'Spec-Devices'!$A$9:$K$9</definedName>
    <definedName name="_xlnm._FilterDatabase" localSheetId="13" hidden="1">'Spec-Objects'!$A$12:$M$12</definedName>
    <definedName name="_LastCol" localSheetId="17">TC_Step_test4_VT!$AL$9</definedName>
    <definedName name="_LastCol" localSheetId="16">TC_Step_Test5_VT!$AM$9</definedName>
    <definedName name="_LastCol">Template_Teststep!$J$9</definedName>
    <definedName name="_ObjectInstance" localSheetId="17">TC_Step_test4_VT!$B$19</definedName>
    <definedName name="_ObjectInstance" localSheetId="16">TC_Step_Test5_VT!$B$19</definedName>
    <definedName name="_ObjectInstance">Template_Teststep!$B$19</definedName>
    <definedName name="_Objectname" localSheetId="17">TC_Step_test4_VT!$B$11</definedName>
    <definedName name="_Objectname" localSheetId="16">TC_Step_Test5_VT!$B$11</definedName>
    <definedName name="_Objectname">Template_Teststep!$B$11</definedName>
    <definedName name="_Objecttype" localSheetId="17">TC_Step_test4_VT!$B$17</definedName>
    <definedName name="_Objecttype" localSheetId="16">TC_Step_Test5_VT!$B$17</definedName>
    <definedName name="_Objecttype">Template_Teststep!$B$17</definedName>
    <definedName name="_ObjectTypeName" localSheetId="17">TC_Step_test4_VT!$B$18</definedName>
    <definedName name="_ObjectTypeName" localSheetId="16">TC_Step_Test5_VT!$B$18</definedName>
    <definedName name="_ObjectTypeName">Template_Teststep!$B$18</definedName>
    <definedName name="_Operation" localSheetId="17">TC_Step_test4_VT!$B$22</definedName>
    <definedName name="_Operation" localSheetId="16">TC_Step_Test5_VT!$B$22</definedName>
    <definedName name="_Operation">Template_Teststep!$B$22</definedName>
    <definedName name="_Prio" localSheetId="17">TC_Step_test4_VT!$B$24</definedName>
    <definedName name="_Prio" localSheetId="16">TC_Step_Test5_VT!$B$24</definedName>
    <definedName name="_Prio">Template_Teststep!$B$24</definedName>
    <definedName name="_PropShortname" localSheetId="17">TC_Step_test4_VT!$B$23</definedName>
    <definedName name="_PropShortname" localSheetId="16">TC_Step_Test5_VT!$B$23</definedName>
    <definedName name="_PropShortname" localSheetId="22">Template_Teststep!$B$23</definedName>
    <definedName name="_SheetName" localSheetId="16">#REF!</definedName>
    <definedName name="_SheetName" localSheetId="6">#REF!</definedName>
    <definedName name="_SheetName" localSheetId="8">#REF!</definedName>
    <definedName name="_SheetName">#REF!</definedName>
    <definedName name="_StartInputData" localSheetId="17">TC_Step_test4_VT!$F$9</definedName>
    <definedName name="_StartInputData" localSheetId="16">TC_Step_Test5_VT!$F$9</definedName>
    <definedName name="_StartInputData">Template_Teststep!$F$9</definedName>
    <definedName name="_StartInputObj" localSheetId="16">#REF!</definedName>
    <definedName name="_StartInputObj" localSheetId="6">#REF!</definedName>
    <definedName name="_StartInputObj" localSheetId="8">#REF!</definedName>
    <definedName name="_StartInputObj">#REF!</definedName>
    <definedName name="_StartOutputData" localSheetId="17">TC_Step_test4_VT!$AI$9</definedName>
    <definedName name="_StartOutputData" localSheetId="16">TC_Step_Test5_VT!$AI$9</definedName>
    <definedName name="_StartOutputData">Template_Teststep!$H$9</definedName>
    <definedName name="_StartTableTrend" localSheetId="16">#REF!</definedName>
    <definedName name="_StartTableTrend" localSheetId="6">#REF!</definedName>
    <definedName name="_StartTableTrend" localSheetId="8">#REF!</definedName>
    <definedName name="_StartTableTrend">#REF!</definedName>
    <definedName name="_Step" localSheetId="17">TC_Step_test4_VT!$A$25</definedName>
    <definedName name="_Step" localSheetId="16">TC_Step_Test5_VT!$A$25</definedName>
    <definedName name="_Step">Template_Teststep!$A$25</definedName>
    <definedName name="_TestCaseName" localSheetId="17">TC_Step_test4_VT!$A$7</definedName>
    <definedName name="_TestCaseName" localSheetId="16">TC_Step_Test5_VT!$A$7</definedName>
    <definedName name="_TestCaseName">Template_Teststep!$A$7</definedName>
    <definedName name="_Tolerance" localSheetId="17">TC_Step_test4_VT!$B$20</definedName>
    <definedName name="_Tolerance" localSheetId="16">TC_Step_Test5_VT!$B$20</definedName>
    <definedName name="_Tolerance">Template_Teststep!$B$20</definedName>
    <definedName name="_Tshark">Config!$E$34</definedName>
    <definedName name="_TsNetPath">Config!$E$29</definedName>
    <definedName name="_ValueFromTestStep" localSheetId="16">#REF!</definedName>
    <definedName name="_ValueFromTestStep" localSheetId="6">#REF!</definedName>
    <definedName name="_ValueFromTestStep" localSheetId="8">#REF!</definedName>
    <definedName name="_ValueFromTestStep">#REF!</definedName>
    <definedName name="_ValueToTestStep" localSheetId="16">#REF!</definedName>
    <definedName name="_ValueToTestStep" localSheetId="6">#REF!</definedName>
    <definedName name="_ValueToTestStep" localSheetId="8">#REF!</definedName>
    <definedName name="_ValueToTestStep">#REF!</definedName>
    <definedName name="_WaitingTime" localSheetId="17">TC_Step_test4_VT!$D$25</definedName>
    <definedName name="_WaitingTime" localSheetId="16">TC_Step_Test5_VT!$D$25</definedName>
    <definedName name="_WaitingTime" localSheetId="22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7">TC_Step_test4_VT!$D$3</definedName>
    <definedName name="ctl_DateStep" localSheetId="16">TC_Step_Test5_VT!$D$3</definedName>
    <definedName name="ctl_DateStep" localSheetId="22">Template_Teststep!$D$3</definedName>
    <definedName name="ctl_EdeDirectory">Config!$E$26</definedName>
    <definedName name="ctl_fixCells" localSheetId="17">TC_Step_test4_VT!$A$10:$E$25</definedName>
    <definedName name="ctl_fixCells" localSheetId="16">TC_Step_Test5_VT!$A$10:$E$25</definedName>
    <definedName name="ctl_fixCells" localSheetId="22">Template_Teststep!$A$10:$E$25</definedName>
    <definedName name="ctl_Functinofield" localSheetId="17">TC_Step_test4_VT!$A$1:$E$8</definedName>
    <definedName name="ctl_Functinofield" localSheetId="16">TC_Step_Test5_VT!$A$1:$E$8</definedName>
    <definedName name="ctl_Functinofield" localSheetId="22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7">TC_Step_test4_VT!$B$4</definedName>
    <definedName name="ctl_InfoStep" localSheetId="16">TC_Step_Test5_VT!$B$4</definedName>
    <definedName name="ctl_InfoStep" localSheetId="22">Template_Teststep!$B$4</definedName>
    <definedName name="ctl_LastResult" localSheetId="17">TC_Step_test4_VT!$D$4</definedName>
    <definedName name="ctl_LastResult" localSheetId="16">TC_Step_Test5_VT!$D$4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5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7">TC_Step_test4_VT!$B$3</definedName>
    <definedName name="ctl_StatusStep" localSheetId="16">TC_Step_Test5_VT!$B$3</definedName>
    <definedName name="ctl_StatusStep" localSheetId="22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5">'Spec-Devices'!$F$8</definedName>
    <definedName name="ctl_TsNetPort">'Spec-Devices'!$G$8</definedName>
    <definedName name="ctl_TypeOfAutomation" localSheetId="26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6">TrendTest5_1!$D$1</definedName>
    <definedName name="TestSheetName" localSheetId="8">TrendTest5_2!$D$1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6">TrendTest5_1!$F$1</definedName>
    <definedName name="ValueFromTestStep" localSheetId="8">TrendTest5_2!$F$1</definedName>
    <definedName name="ValueFromTestStep">Trendtable_Template!$F$1</definedName>
    <definedName name="ValueToTestStep" localSheetId="6">TrendTest5_1!$H$1</definedName>
    <definedName name="ValueToTestStep" localSheetId="8">TrendTest5_2!$H$1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<sst xmlns="http://schemas.openxmlformats.org/spreadsheetml/2006/main" count="61476" uniqueCount="34747">
  <si>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</si>
  <si>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</si>
  <si>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</si>
  <si>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</si>
  <si>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</si>
  <si>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</si>
  <si>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</si>
  <si>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</si>
  <si>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</si>
  <si>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</si>
  <si>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</si>
  <si>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</si>
  <si>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</si>
  <si>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</si>
  <si>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</si>
  <si>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</si>
  <si>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</si>
  <si>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</si>
  <si>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</si>
  <si>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</si>
  <si>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</si>
  <si>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</si>
  <si>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</si>
  <si>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</si>
  <si>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</si>
  <si>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</si>
  <si>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</si>
  <si>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</si>
  <si>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</si>
  <si>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</si>
  <si>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</si>
  <si>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</si>
  <si>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</si>
  <si>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</si>
  <si>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</si>
  <si>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</si>
  <si>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</si>
  <si>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</si>
  <si>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</si>
  <si>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</si>
  <si>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</si>
  <si>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</si>
  <si>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</si>
  <si>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</si>
  <si>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</si>
  <si>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</si>
  <si>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</si>
  <si>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</si>
  <si>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</si>
  <si>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</si>
  <si>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</si>
  <si>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</si>
  <si>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</si>
  <si>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</si>
  <si>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</si>
  <si>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</si>
  <si>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</si>
  <si>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</si>
  <si>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</si>
  <si>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</si>
  <si>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</si>
  <si>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</si>
  <si>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</si>
  <si>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</si>
  <si>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</si>
  <si>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</si>
  <si>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</si>
  <si>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</si>
  <si>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</si>
  <si>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</si>
  <si>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</si>
  <si>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</si>
  <si>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</si>
  <si>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</si>
  <si>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</si>
  <si>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</si>
  <si>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</si>
  <si>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</si>
  <si>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</si>
  <si>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</si>
  <si>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</si>
  <si>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</si>
  <si>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</si>
  <si>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</si>
  <si>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</si>
  <si>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</si>
  <si>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</si>
  <si>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</si>
  <si>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</si>
  <si>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</si>
  <si>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</si>
  <si>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</si>
  <si>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</si>
  <si>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</si>
  <si>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</si>
  <si>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</si>
  <si>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</si>
  <si>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</si>
  <si>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</si>
  <si>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</si>
  <si>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</si>
  <si>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</si>
  <si>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</si>
  <si>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</si>
  <si>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</si>
  <si>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</si>
  <si>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</si>
  <si>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</si>
  <si>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</si>
  <si>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</si>
  <si>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</si>
  <si>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</si>
  <si>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</si>
  <si>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</si>
  <si>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</si>
  <si>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</si>
  <si>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</si>
  <si>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</si>
  <si>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</si>
  <si>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</si>
  <si>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</si>
  <si>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</si>
  <si>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</si>
  <si>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</si>
  <si>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</si>
  <si>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</si>
  <si>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</si>
  <si>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</si>
  <si>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</si>
  <si>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</si>
  <si>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</si>
  <si>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</si>
  <si>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</si>
  <si>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</si>
  <si>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</si>
  <si>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</si>
  <si>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</si>
  <si>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</si>
  <si>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</si>
  <si>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</si>
  <si>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</si>
  <si>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</si>
  <si>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</si>
  <si>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</si>
  <si>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</si>
  <si>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</si>
  <si>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</si>
  <si>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</si>
  <si>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</si>
  <si>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</si>
  <si>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</si>
  <si>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</si>
  <si>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</si>
  <si>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</si>
  <si>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</si>
  <si>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</si>
  <si>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</si>
  <si>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</si>
  <si>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</si>
  <si>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</si>
  <si>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</si>
  <si>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</si>
  <si>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</si>
  <si>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</si>
  <si>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</si>
  <si>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</si>
  <si>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</si>
  <si>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</si>
  <si>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</si>
  <si>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</si>
  <si>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</si>
  <si>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</si>
  <si>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</si>
  <si>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</si>
  <si>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</si>
  <si>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</si>
  <si>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</si>
  <si>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</si>
  <si>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</si>
  <si>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</si>
  <si>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</si>
  <si>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</si>
  <si>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</si>
  <si>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</si>
  <si>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</si>
  <si>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</si>
  <si>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</si>
  <si>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</si>
  <si>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</si>
  <si>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</si>
  <si>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</si>
  <si>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</si>
  <si>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</si>
  <si>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</si>
  <si>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</si>
  <si>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</si>
  <si>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</si>
  <si>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</si>
  <si>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</si>
  <si>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</si>
  <si>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</si>
  <si>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</si>
  <si>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</si>
  <si>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</si>
  <si>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</si>
  <si>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</si>
  <si>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</si>
  <si>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</si>
  <si>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</si>
  <si>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</si>
  <si>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</si>
  <si>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</si>
  <si>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</si>
  <si>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</si>
  <si>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</si>
  <si>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</si>
  <si>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</si>
  <si>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</si>
  <si>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</si>
  <si>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</si>
  <si>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</si>
  <si>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</si>
  <si>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</si>
  <si>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</si>
  <si>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</si>
  <si>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</si>
  <si>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</si>
  <si>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</si>
  <si>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</si>
  <si>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</si>
  <si>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</si>
  <si>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</si>
  <si>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</si>
  <si>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</si>
  <si>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</si>
  <si>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</si>
  <si>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</si>
  <si>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</si>
  <si>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</si>
  <si>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</si>
  <si>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</si>
  <si>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</si>
  <si>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</si>
  <si>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</si>
  <si>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</si>
  <si>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</si>
  <si>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</si>
  <si>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</si>
  <si>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</si>
  <si>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</si>
  <si>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</si>
  <si>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</si>
  <si>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</si>
  <si>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</si>
  <si>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</si>
  <si>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</si>
  <si>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</si>
  <si>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</si>
  <si>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</si>
  <si>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</si>
  <si>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</si>
  <si>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</si>
  <si>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</si>
  <si>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</si>
  <si>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</si>
  <si>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</si>
  <si>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</si>
  <si>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</si>
  <si>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</si>
  <si>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</si>
  <si>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</si>
  <si>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</si>
  <si>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</si>
  <si>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</si>
  <si>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</si>
  <si>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</si>
  <si>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</si>
  <si>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</si>
  <si>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</si>
  <si>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</si>
  <si>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</si>
  <si>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</si>
  <si>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</si>
  <si>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</si>
  <si>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</si>
  <si>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</si>
  <si>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</si>
  <si>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</si>
  <si>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</si>
  <si>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</si>
  <si>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</si>
  <si>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</si>
  <si>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</si>
  <si>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</si>
  <si>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</si>
  <si>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</si>
  <si>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</si>
  <si>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</si>
  <si>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</si>
  <si>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</si>
  <si>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</si>
  <si>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</si>
  <si>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</si>
  <si>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</si>
  <si>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</si>
  <si>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</si>
  <si>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</si>
  <si>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</si>
  <si>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</si>
  <si>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</si>
  <si>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</si>
  <si>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</si>
  <si>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</si>
  <si>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</si>
  <si>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</si>
  <si>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</si>
  <si>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</si>
  <si>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</si>
  <si>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</si>
  <si>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</si>
  <si>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</si>
  <si>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</si>
  <si>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</si>
  <si>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</si>
  <si>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</si>
  <si>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</si>
  <si>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</si>
  <si>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</si>
  <si>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</si>
  <si>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</si>
  <si>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</si>
  <si>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</si>
  <si>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</si>
  <si>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</si>
  <si>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</si>
  <si>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</si>
  <si>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</si>
  <si>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</si>
  <si>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</si>
  <si>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</si>
  <si>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</si>
  <si>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</si>
  <si>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</si>
  <si>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</si>
  <si>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</si>
  <si>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</si>
  <si>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</si>
  <si>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</si>
  <si>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</si>
  <si>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</si>
  <si>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</si>
  <si>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</si>
  <si>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</si>
  <si>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</si>
  <si>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</si>
  <si>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</si>
  <si>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</si>
  <si>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</si>
  <si>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</si>
  <si>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</si>
  <si>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</si>
  <si>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</si>
  <si>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</si>
  <si>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</si>
  <si>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</si>
  <si>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</si>
  <si>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</si>
  <si>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</si>
  <si>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</si>
  <si>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</si>
  <si>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</si>
  <si>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</si>
  <si>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</si>
  <si>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</si>
  <si>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</si>
  <si>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</si>
  <si>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</si>
  <si>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</si>
  <si>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</si>
  <si>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</si>
  <si>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</si>
  <si>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</si>
  <si>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</si>
  <si>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</si>
  <si>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</si>
  <si>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</si>
  <si>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</si>
  <si>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</si>
  <si>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</si>
  <si>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</si>
  <si>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</si>
  <si>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</si>
  <si>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</si>
  <si>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</si>
  <si>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</si>
  <si>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</si>
  <si>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</si>
  <si>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</si>
  <si>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</si>
  <si>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</si>
  <si>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</si>
  <si>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</si>
  <si>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</si>
  <si>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</si>
  <si>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</si>
  <si>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</si>
  <si>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</si>
  <si>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</si>
  <si>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</si>
  <si>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</si>
  <si>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</si>
  <si>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</si>
  <si>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</si>
  <si>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</si>
  <si>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</si>
  <si>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</si>
  <si>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</si>
  <si>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</si>
  <si>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</si>
  <si>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</si>
  <si>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</si>
  <si>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</si>
  <si>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</si>
  <si>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</si>
  <si>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</si>
  <si>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</si>
  <si>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</si>
  <si>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</si>
  <si>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</si>
  <si>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</si>
  <si>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</si>
  <si>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</si>
  <si>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</si>
  <si>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</si>
  <si>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</si>
  <si>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</si>
  <si>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</si>
  <si>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</si>
  <si>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</si>
  <si>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</si>
  <si>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</si>
  <si>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</si>
  <si>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</si>
  <si>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</si>
  <si>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</si>
  <si>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</si>
  <si>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</si>
  <si>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</si>
  <si>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</si>
  <si>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</si>
  <si>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</si>
  <si>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</si>
  <si>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</si>
  <si>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</si>
  <si>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</si>
  <si>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</si>
  <si>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</si>
  <si>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</si>
  <si>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</si>
  <si>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</si>
  <si>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</si>
  <si>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</si>
  <si>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</si>
  <si>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</si>
  <si>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</si>
  <si>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</si>
  <si>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</si>
  <si>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</si>
  <si>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</si>
  <si>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</si>
  <si>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</si>
  <si>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</si>
  <si>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</si>
  <si>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</si>
  <si>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</si>
  <si>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</si>
  <si>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</si>
  <si>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</si>
  <si>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</si>
  <si>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</si>
  <si>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</si>
  <si>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</si>
  <si>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</si>
  <si>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</si>
  <si>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</si>
  <si>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</si>
  <si>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</si>
  <si>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</si>
  <si>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</si>
  <si>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</si>
  <si>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</si>
  <si>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</si>
  <si>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</si>
  <si>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</si>
  <si>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</si>
  <si>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</si>
  <si>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</si>
  <si>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</si>
  <si>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</si>
  <si>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</si>
  <si>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</si>
  <si>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</si>
  <si>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</si>
  <si>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</si>
  <si>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</si>
  <si>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</si>
  <si>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</si>
  <si>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</si>
  <si>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</si>
  <si>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</si>
  <si>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</si>
  <si>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</si>
  <si>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</si>
  <si>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</si>
  <si>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</si>
  <si>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</si>
  <si>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</si>
  <si>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</si>
  <si>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</si>
  <si>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</si>
  <si>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</si>
  <si>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</si>
  <si>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</si>
  <si>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</si>
  <si>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</si>
  <si>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</si>
  <si>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</si>
  <si>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</si>
  <si>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</si>
  <si>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</si>
  <si>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</si>
  <si>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</si>
  <si>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</si>
  <si>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</si>
  <si>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</si>
  <si>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</si>
  <si>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</si>
  <si>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</si>
  <si>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</si>
  <si>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</si>
  <si>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</si>
  <si>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</si>
  <si>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</si>
  <si>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</si>
  <si>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</si>
  <si>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</si>
  <si>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</si>
  <si>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</si>
  <si>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</si>
  <si>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</si>
  <si>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</si>
  <si>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</si>
  <si>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</si>
  <si>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</si>
  <si>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</si>
  <si>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</si>
  <si>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</si>
  <si>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</si>
  <si>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</si>
  <si>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</si>
  <si>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</si>
  <si>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</si>
  <si>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</si>
  <si>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</si>
  <si>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</si>
  <si>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</si>
  <si>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</si>
  <si>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</si>
  <si>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</si>
  <si>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</si>
  <si>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</si>
  <si>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</si>
  <si>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</si>
  <si>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</si>
  <si>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</si>
  <si>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</si>
  <si>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</si>
  <si>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</si>
  <si>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</si>
  <si>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</si>
  <si>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</si>
  <si>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</si>
  <si>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</si>
  <si>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</si>
  <si>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</si>
  <si>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</si>
  <si>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</si>
  <si>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</si>
  <si>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</si>
  <si>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</si>
  <si>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</si>
  <si>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</si>
  <si>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</si>
  <si>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</si>
  <si>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</si>
  <si>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</si>
  <si>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</si>
  <si>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</si>
  <si>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</si>
  <si>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</si>
  <si>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</si>
  <si>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</si>
  <si>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</si>
  <si>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</si>
  <si>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</si>
  <si>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</si>
  <si>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</si>
  <si>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</si>
  <si>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</si>
  <si>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</si>
  <si>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</si>
  <si>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</si>
  <si>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</si>
  <si>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</si>
  <si>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</si>
  <si>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</si>
  <si>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</si>
  <si>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</si>
  <si>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</si>
  <si>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</si>
  <si>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</si>
  <si>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</si>
  <si>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</si>
  <si>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</si>
  <si>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</si>
  <si>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</si>
  <si>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</si>
  <si>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</si>
  <si>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</si>
  <si>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</si>
  <si>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</si>
  <si>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</si>
  <si>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</si>
  <si>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</si>
  <si>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</si>
  <si>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</si>
  <si>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</si>
  <si>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</si>
  <si>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</si>
  <si>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</si>
  <si>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</si>
  <si>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</si>
  <si>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</si>
  <si>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</si>
  <si>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</si>
  <si>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</si>
  <si>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</si>
  <si>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</si>
  <si>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</si>
  <si>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</si>
  <si>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</si>
  <si>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</si>
  <si>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</si>
  <si>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</si>
  <si>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</si>
  <si>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</si>
  <si>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</si>
  <si>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</si>
  <si>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</si>
  <si>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</si>
  <si>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</si>
  <si>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</si>
  <si>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</si>
  <si>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</si>
  <si>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</si>
  <si>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</si>
  <si>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</si>
  <si>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</si>
  <si>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</si>
  <si>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</si>
  <si>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</si>
  <si>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</si>
  <si>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</si>
  <si>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</si>
  <si>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</si>
  <si>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</si>
  <si>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</si>
  <si>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</si>
  <si>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</si>
  <si>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</si>
  <si>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</si>
  <si>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</si>
  <si>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</si>
  <si>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</si>
  <si>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</si>
  <si>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</si>
  <si>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</si>
  <si>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</si>
  <si>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</si>
  <si>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</si>
  <si>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</si>
  <si>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</si>
  <si>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</si>
  <si>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</si>
  <si>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</si>
  <si>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</si>
  <si>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</si>
  <si>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</si>
  <si>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</si>
  <si>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</si>
  <si>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</si>
  <si>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</si>
  <si>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</si>
  <si>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</si>
  <si>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</si>
  <si>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</si>
  <si>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</si>
  <si>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</si>
  <si>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</si>
  <si>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</si>
  <si>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</si>
  <si>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</si>
  <si>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</si>
  <si>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</si>
  <si>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</si>
  <si>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</si>
  <si>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</si>
  <si>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</si>
  <si>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</si>
  <si>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</si>
  <si>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</si>
  <si>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</si>
  <si>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</si>
  <si>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</si>
  <si>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</si>
  <si>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</si>
  <si>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</si>
  <si>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</si>
  <si>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</si>
  <si>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</si>
  <si>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</si>
  <si>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</si>
  <si>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</si>
  <si>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</si>
  <si>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</si>
  <si>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</si>
  <si>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</si>
  <si>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</si>
  <si>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</si>
  <si>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</si>
  <si>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</si>
  <si>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</si>
  <si>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</si>
  <si>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</si>
  <si>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</si>
  <si>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</si>
  <si>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</si>
  <si>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</si>
  <si>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</si>
  <si>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</si>
  <si>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</si>
  <si>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</si>
  <si>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</si>
  <si>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</si>
  <si>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</si>
  <si>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</si>
  <si>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</si>
  <si>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</si>
  <si>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</si>
  <si>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</si>
  <si>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</si>
  <si>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</si>
  <si>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</si>
  <si>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</si>
  <si>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</si>
  <si>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</si>
  <si>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</si>
  <si>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</si>
  <si>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</si>
  <si>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</si>
  <si>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</si>
  <si>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</si>
  <si>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</si>
  <si>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</si>
  <si>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</si>
  <si>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</si>
  <si>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</si>
  <si>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</si>
  <si>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</si>
  <si>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</si>
  <si>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</si>
  <si>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</si>
  <si>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</si>
  <si>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</si>
  <si>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</si>
  <si>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</si>
  <si>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</si>
  <si>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</si>
  <si>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</si>
  <si>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</si>
  <si>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</si>
  <si>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</si>
  <si>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</si>
  <si>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</si>
  <si>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</si>
  <si>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</si>
  <si>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</si>
  <si>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</si>
  <si>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</si>
  <si>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</si>
  <si>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</si>
  <si>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</si>
  <si>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</si>
  <si>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</si>
  <si>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</si>
  <si>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</si>
  <si>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</si>
  <si>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</si>
  <si>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</si>
  <si>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</si>
  <si>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</si>
  <si>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</si>
  <si>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</si>
  <si>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</si>
  <si>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</si>
  <si>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</si>
  <si>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</si>
  <si>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</si>
  <si>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</si>
  <si>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</si>
  <si>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</si>
  <si>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</si>
  <si>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</si>
  <si>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</si>
  <si>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</si>
  <si>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</si>
  <si>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</si>
  <si>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</si>
  <si>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</si>
  <si>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</si>
  <si>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</si>
  <si>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</si>
  <si>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</si>
  <si>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</si>
  <si>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</si>
  <si>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</si>
  <si>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</si>
  <si>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</si>
  <si>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</si>
  <si>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</si>
  <si>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</si>
  <si>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</si>
  <si>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</si>
  <si>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</si>
  <si>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</si>
  <si>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</si>
  <si>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</si>
  <si>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</si>
  <si>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</si>
  <si>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</si>
  <si>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</si>
  <si>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</si>
  <si>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</si>
  <si>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</si>
  <si>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</si>
  <si>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</si>
  <si>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</si>
  <si>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</si>
  <si>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</si>
  <si>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</si>
  <si>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</si>
  <si>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</si>
  <si>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</si>
  <si>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</si>
  <si>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</si>
  <si>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</si>
  <si>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</si>
  <si>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</si>
  <si>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</si>
  <si>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</si>
  <si>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</si>
  <si>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</si>
  <si>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</si>
  <si>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</si>
  <si>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</si>
  <si>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</si>
  <si>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</si>
  <si>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</si>
  <si>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</si>
  <si>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</si>
  <si>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</si>
  <si>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</si>
  <si>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</si>
  <si>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</si>
  <si>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</si>
  <si>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</si>
  <si>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</si>
  <si>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</si>
  <si>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</si>
  <si>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</si>
  <si>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</si>
  <si>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</si>
  <si>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</si>
  <si>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</si>
  <si>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</si>
  <si>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</si>
  <si>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</si>
  <si>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</si>
  <si>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</si>
  <si>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</si>
  <si>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</si>
  <si>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</si>
  <si>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</si>
  <si>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</si>
  <si>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</si>
  <si>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</si>
  <si>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</si>
  <si>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</si>
  <si>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</si>
  <si>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</si>
  <si>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</si>
  <si>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</si>
  <si>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</si>
  <si>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</si>
  <si>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</si>
  <si>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</si>
  <si>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</si>
  <si>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</si>
  <si>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</si>
  <si>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</si>
  <si>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</si>
  <si>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</si>
  <si>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</si>
  <si>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</si>
  <si>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</si>
  <si>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</si>
  <si>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</si>
  <si>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</si>
  <si>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</si>
  <si>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</si>
  <si>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</si>
  <si>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</si>
  <si>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</si>
  <si>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</si>
  <si>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</si>
  <si>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</si>
  <si>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</si>
  <si>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</si>
  <si>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</si>
  <si>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</si>
  <si>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</si>
  <si>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</si>
  <si>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</si>
  <si>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</si>
  <si>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</si>
  <si>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</si>
  <si>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</si>
  <si>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</si>
  <si>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</si>
  <si>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</si>
  <si>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</si>
  <si>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</si>
  <si>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</si>
  <si>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</si>
  <si>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</si>
  <si>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</si>
  <si>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</si>
  <si>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</si>
  <si>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</si>
  <si>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</si>
  <si>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</si>
  <si>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</si>
  <si>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</si>
  <si>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</si>
  <si>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</si>
  <si>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</si>
  <si>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</si>
  <si>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</si>
  <si>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</si>
  <si>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</si>
  <si>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</si>
  <si>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</si>
  <si>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</si>
  <si>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</si>
  <si>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</si>
  <si>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</si>
  <si>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</si>
  <si>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</si>
  <si>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</si>
  <si>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</si>
  <si>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</si>
  <si>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</si>
  <si>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</si>
  <si>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</si>
  <si>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</si>
  <si>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</si>
  <si>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</si>
  <si>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</si>
  <si>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</si>
  <si>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</si>
  <si>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</si>
  <si>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</si>
  <si>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</si>
  <si>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</si>
  <si>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</si>
  <si>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</si>
  <si>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</si>
  <si>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</si>
  <si>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</si>
  <si>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</si>
  <si>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</si>
  <si>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</si>
  <si>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</si>
  <si>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</si>
  <si>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</si>
  <si>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</si>
  <si>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</si>
  <si>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</si>
  <si>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</si>
  <si>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</si>
  <si>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</si>
  <si>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</si>
  <si>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</si>
  <si>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</si>
  <si>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</si>
  <si>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</si>
  <si>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</si>
  <si>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</si>
  <si>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</si>
  <si>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</si>
  <si>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</si>
  <si>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</si>
  <si>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</si>
  <si>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</si>
  <si>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</si>
  <si>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</si>
  <si>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</si>
  <si>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</si>
  <si>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</si>
  <si>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</si>
  <si>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</si>
  <si>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</si>
  <si>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</si>
  <si>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</si>
  <si>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</si>
  <si>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</si>
  <si>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</si>
  <si>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</si>
  <si>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</si>
  <si>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</si>
  <si>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</si>
  <si>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</si>
  <si>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</si>
  <si>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</si>
  <si>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</si>
  <si>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</si>
  <si>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</si>
  <si>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</si>
  <si>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</si>
  <si>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</si>
  <si>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</si>
  <si>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</si>
  <si>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</si>
  <si>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</si>
  <si>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</si>
  <si>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</si>
  <si>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</si>
  <si>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</si>
  <si>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</si>
  <si>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</si>
  <si>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</si>
  <si>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</si>
  <si>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</si>
  <si>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</si>
  <si>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</si>
  <si>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</si>
  <si>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</si>
  <si>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</si>
  <si>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</si>
  <si>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</si>
  <si>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</si>
  <si>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</si>
  <si>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</si>
  <si>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</si>
  <si>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</si>
  <si>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</si>
  <si>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</si>
  <si>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</si>
  <si>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</si>
  <si>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</si>
  <si>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</si>
  <si>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</si>
  <si>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</si>
  <si>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</si>
  <si>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</si>
  <si>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</si>
  <si>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</si>
  <si>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</si>
  <si>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</si>
  <si>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</si>
  <si>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</si>
  <si>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</si>
  <si>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</si>
  <si>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</si>
  <si>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</si>
  <si>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</si>
  <si>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</si>
  <si>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</si>
  <si>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</si>
  <si>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</si>
  <si>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</si>
  <si>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</si>
  <si>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</si>
  <si>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</si>
  <si>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</si>
  <si>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</si>
  <si>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</si>
  <si>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</si>
  <si>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</si>
  <si>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</si>
  <si>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</si>
  <si>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</si>
  <si>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</si>
  <si>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</si>
  <si>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</si>
  <si>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</si>
  <si>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</si>
  <si>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</si>
  <si>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</si>
  <si>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</si>
  <si>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</si>
  <si>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</si>
  <si>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</si>
  <si>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</si>
  <si>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</si>
  <si>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</si>
  <si>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</si>
  <si>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</si>
  <si>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</si>
  <si>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</si>
  <si>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</si>
  <si>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</si>
  <si>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</si>
  <si>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</si>
  <si>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</si>
  <si>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</si>
  <si>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</si>
  <si>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</si>
  <si>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</si>
  <si>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</si>
  <si>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</si>
  <si>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</si>
  <si>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</si>
  <si>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</si>
  <si>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</si>
  <si>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</si>
  <si>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</si>
  <si>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</si>
  <si>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</si>
  <si>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</si>
  <si>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</si>
  <si>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</si>
  <si>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</si>
  <si>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</si>
  <si>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</si>
  <si>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</si>
  <si>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</si>
  <si>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</si>
  <si>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</si>
  <si>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</si>
  <si>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</si>
  <si>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</si>
  <si>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</si>
  <si>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</si>
  <si>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</si>
  <si>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</si>
  <si>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</si>
  <si>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</si>
  <si>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</si>
  <si>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</si>
  <si>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</si>
  <si>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</si>
  <si>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</si>
  <si>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</si>
  <si>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</si>
  <si>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</si>
  <si>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</si>
  <si>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</si>
  <si>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</si>
  <si>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</si>
  <si>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</si>
  <si>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</si>
  <si>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</si>
  <si>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</si>
  <si>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</si>
  <si>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</si>
  <si>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</si>
  <si>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</si>
  <si>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</si>
  <si>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</si>
  <si>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</si>
  <si>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</si>
  <si>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</si>
  <si>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</si>
  <si>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</si>
  <si>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</si>
  <si>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</si>
  <si>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</si>
  <si>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</si>
  <si>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</si>
  <si>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</si>
  <si>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</si>
  <si>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</si>
  <si>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</si>
  <si>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</si>
  <si>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</si>
  <si>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</si>
  <si>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</si>
  <si>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</si>
  <si>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</si>
  <si>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</si>
  <si>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</si>
  <si>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</si>
  <si>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</si>
  <si>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</si>
  <si>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</si>
  <si>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</si>
  <si>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</si>
  <si>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</si>
  <si>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</si>
  <si>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</si>
  <si>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</si>
  <si>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</si>
  <si>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</si>
  <si>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</si>
  <si>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</si>
  <si>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</si>
  <si>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</si>
  <si>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</si>
  <si>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</si>
  <si>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</si>
  <si>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</si>
  <si>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</si>
  <si>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</si>
  <si>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</si>
  <si>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</si>
  <si>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</si>
  <si>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</si>
  <si>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</si>
  <si>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</si>
  <si>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</si>
  <si>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</si>
  <si>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</si>
  <si>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</si>
  <si>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</si>
  <si>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</si>
  <si>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</si>
  <si>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</si>
  <si>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</si>
  <si>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</si>
  <si>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</si>
  <si>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</si>
  <si>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</si>
  <si>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</si>
  <si>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</si>
  <si>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</si>
  <si>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</si>
  <si>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</si>
  <si>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</si>
  <si>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</si>
  <si>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</si>
  <si>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</si>
  <si>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</si>
  <si>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</si>
  <si>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</si>
  <si>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</si>
  <si>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</si>
  <si>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</si>
  <si>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</si>
  <si>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</si>
  <si>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</si>
  <si>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</si>
  <si>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</si>
  <si>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</si>
  <si>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</si>
  <si>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</si>
  <si>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</si>
  <si>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</si>
  <si>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</si>
  <si>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</si>
  <si>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</si>
  <si>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</si>
  <si>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</si>
  <si>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</si>
  <si>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</si>
  <si>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</si>
  <si>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</si>
  <si>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</si>
  <si>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</si>
  <si>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</si>
  <si>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</si>
  <si>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</si>
  <si>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</si>
  <si>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</si>
  <si>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</si>
  <si>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</si>
  <si>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</si>
  <si>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</si>
  <si>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</si>
  <si>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</si>
  <si>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</si>
  <si>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</si>
  <si>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</si>
  <si>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</si>
  <si>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</si>
  <si>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</si>
  <si>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</si>
  <si>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</si>
  <si>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</si>
  <si>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</si>
  <si>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</si>
  <si>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</si>
  <si>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</si>
  <si>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</si>
  <si>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</si>
  <si>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</si>
  <si>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</si>
  <si>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</si>
  <si>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</si>
  <si>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</si>
  <si>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</si>
  <si>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</si>
  <si>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</si>
  <si>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</si>
  <si>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</si>
  <si>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</si>
  <si>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</si>
  <si>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</si>
  <si>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</si>
  <si>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</si>
  <si>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</si>
  <si>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</si>
  <si>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</si>
  <si>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</si>
  <si>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</si>
  <si>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</si>
  <si>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</si>
  <si>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</si>
  <si>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</si>
  <si>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</si>
  <si>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</si>
  <si>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</si>
  <si>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</si>
  <si>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</si>
  <si>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</si>
  <si>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</si>
  <si>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</si>
  <si>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</si>
  <si>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</si>
  <si>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</si>
  <si>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</si>
  <si>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</si>
  <si>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</si>
  <si>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</si>
  <si>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</si>
  <si>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</si>
  <si>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</si>
  <si>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</si>
  <si>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</si>
  <si>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</si>
  <si>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</si>
  <si>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</si>
  <si>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</si>
  <si>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</si>
  <si>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</si>
  <si>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</si>
  <si>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</si>
  <si>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</si>
  <si>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</si>
  <si>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</si>
  <si>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</si>
  <si>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</si>
  <si>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</si>
  <si>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</si>
  <si>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</si>
  <si>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</si>
  <si>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</si>
  <si>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</si>
  <si>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</si>
  <si>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</si>
  <si>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</si>
  <si>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</si>
  <si>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</si>
  <si>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</si>
  <si>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</si>
  <si>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</si>
  <si>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</si>
  <si>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</si>
  <si>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</si>
  <si>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</si>
  <si>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</si>
  <si>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</si>
  <si>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</si>
  <si>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</si>
  <si>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</si>
  <si>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</si>
  <si>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</si>
  <si>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</si>
  <si>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</si>
  <si>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</si>
  <si>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</si>
  <si>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</si>
  <si>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</si>
  <si>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</si>
  <si>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</si>
  <si>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</si>
  <si>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</si>
  <si>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</si>
  <si>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</si>
  <si>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</si>
  <si>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</si>
  <si>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</si>
  <si>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</si>
  <si>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</si>
  <si>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</si>
  <si>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</si>
  <si>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</si>
  <si>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</si>
  <si>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</si>
  <si>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</si>
  <si>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</si>
  <si>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</si>
  <si>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</si>
  <si>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</si>
  <si>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</si>
  <si>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</si>
  <si>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</si>
  <si>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</si>
  <si>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</si>
  <si>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</si>
  <si>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</si>
  <si>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</si>
  <si>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</si>
  <si>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</si>
  <si>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</si>
  <si>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</si>
  <si>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</si>
  <si>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</si>
  <si>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</si>
  <si>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</si>
  <si>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</si>
  <si>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</si>
  <si>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</si>
  <si>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</si>
  <si>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</si>
  <si>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</si>
  <si>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</si>
  <si>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</si>
  <si>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</si>
  <si>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</si>
  <si>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</si>
  <si>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</si>
  <si>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</si>
  <si>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</si>
  <si>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</si>
  <si>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</si>
  <si>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</si>
  <si>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</si>
  <si>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</si>
  <si>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</si>
  <si>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</si>
  <si>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</si>
  <si>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</si>
  <si>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</si>
  <si>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</si>
  <si>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</si>
  <si>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</si>
  <si>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</si>
  <si>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</si>
  <si>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</si>
  <si>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</si>
  <si>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</si>
  <si>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</si>
  <si>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</si>
  <si>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</si>
  <si>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</si>
  <si>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</si>
  <si>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</si>
  <si>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</si>
  <si>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</si>
  <si>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</si>
  <si>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</si>
  <si>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</si>
  <si>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</si>
  <si>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</si>
  <si>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</si>
  <si>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</si>
  <si>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</si>
  <si>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</si>
  <si>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</si>
  <si>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</si>
  <si>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</si>
  <si>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</si>
  <si>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</si>
  <si>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</si>
  <si>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</si>
  <si>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</si>
  <si>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</si>
  <si>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</si>
  <si>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</si>
  <si>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</si>
  <si>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</si>
  <si>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</si>
  <si>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</si>
  <si>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</si>
  <si>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</si>
  <si>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</si>
  <si>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</si>
  <si>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</si>
  <si>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</si>
  <si>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</si>
  <si>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</si>
  <si>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</si>
  <si>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</si>
  <si>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</si>
  <si>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</si>
  <si>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</si>
  <si>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</si>
  <si>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</si>
  <si>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</si>
  <si>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</si>
  <si>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</si>
  <si>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</si>
  <si>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</si>
  <si>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</si>
  <si>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</si>
  <si>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</si>
  <si>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</si>
  <si>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</si>
  <si>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</si>
  <si>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</si>
  <si>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</si>
  <si>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</si>
  <si>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</si>
  <si>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</si>
  <si>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</si>
  <si>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</si>
  <si>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</si>
  <si>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</si>
  <si>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</si>
  <si>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</si>
  <si>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</si>
  <si>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</si>
  <si>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</si>
  <si>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</si>
  <si>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</si>
  <si>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</si>
  <si>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</si>
  <si>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</si>
  <si>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</si>
  <si>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</si>
  <si>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</si>
  <si>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</si>
  <si>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</si>
  <si>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</si>
  <si>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</si>
  <si>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</si>
  <si>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</si>
  <si>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</si>
  <si>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</si>
  <si>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</si>
  <si>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</si>
  <si>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</si>
  <si>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</si>
  <si>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</si>
  <si>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</si>
  <si>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</si>
  <si>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</si>
  <si>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</si>
  <si>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</si>
  <si>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</si>
  <si>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</si>
  <si>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</si>
  <si>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</si>
  <si>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</si>
  <si>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</si>
  <si>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</si>
  <si>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</si>
  <si>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</si>
  <si>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</si>
  <si>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</si>
  <si>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</si>
  <si>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</si>
  <si>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</si>
  <si>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</si>
  <si>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</si>
  <si>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</si>
  <si>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</si>
  <si>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</si>
  <si>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</si>
  <si>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</si>
  <si>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</si>
  <si>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</si>
  <si>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</si>
  <si>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</si>
  <si>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</si>
  <si>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</si>
  <si>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</si>
  <si>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</si>
  <si>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</si>
  <si>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</si>
  <si>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</si>
  <si>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</si>
  <si>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</si>
  <si>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</si>
  <si>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</si>
  <si>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</si>
  <si>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</si>
  <si>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</si>
  <si>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</si>
  <si>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</si>
  <si>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</si>
  <si>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</si>
  <si>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</si>
  <si>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</si>
  <si>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</si>
  <si>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</si>
  <si>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</si>
  <si>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</si>
  <si>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</si>
  <si>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</si>
  <si>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</si>
  <si>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</si>
  <si>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</si>
  <si>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</si>
  <si>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</si>
  <si>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</si>
  <si>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</si>
  <si>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</si>
  <si>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</si>
  <si>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</si>
  <si>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</si>
  <si>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</si>
  <si>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</si>
  <si>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</si>
  <si>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</si>
  <si>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</si>
  <si>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</si>
  <si>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</si>
  <si>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</si>
  <si>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</si>
  <si>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</si>
  <si>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</si>
  <si>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</si>
  <si>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</si>
  <si>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</si>
  <si>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</si>
  <si>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</si>
  <si>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</si>
  <si>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</si>
  <si>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</si>
  <si>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</si>
  <si>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</si>
  <si>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</si>
  <si>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</si>
  <si>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</si>
  <si>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</si>
  <si>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</si>
  <si>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</si>
  <si>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</si>
  <si>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</si>
  <si>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</si>
  <si>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</si>
  <si>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</si>
  <si>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</si>
  <si>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</si>
  <si>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</si>
  <si>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</si>
  <si>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</si>
  <si>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</si>
  <si>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</si>
  <si>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</si>
  <si>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</si>
  <si>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</si>
  <si>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</si>
  <si>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</si>
  <si>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</si>
  <si>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</si>
  <si>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</si>
  <si>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</si>
  <si>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</si>
  <si>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</si>
  <si>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</si>
  <si>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</si>
  <si>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</si>
  <si>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</si>
  <si>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</si>
  <si>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</si>
  <si>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</si>
  <si>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</si>
  <si>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</si>
  <si>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</si>
  <si>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</si>
  <si>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</si>
  <si>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</si>
  <si>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</si>
  <si>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</si>
  <si>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</si>
  <si>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</si>
  <si>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</si>
  <si>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</si>
  <si>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</si>
  <si>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</si>
  <si>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</si>
  <si>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</si>
  <si>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</si>
  <si>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</si>
  <si>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</si>
  <si>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</si>
  <si>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</si>
  <si>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</si>
  <si>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</si>
  <si>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</si>
  <si>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</si>
  <si>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</si>
  <si>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</si>
  <si>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</si>
  <si>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</si>
  <si>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</si>
  <si>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</si>
  <si>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</si>
  <si>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</si>
  <si>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</si>
  <si>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</si>
  <si>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</si>
  <si>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</si>
  <si>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</si>
  <si>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</si>
  <si>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</si>
  <si>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</si>
  <si>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</si>
  <si>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</si>
  <si>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</si>
  <si>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</si>
  <si>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</si>
  <si>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</si>
  <si>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</si>
  <si>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</si>
  <si>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</si>
  <si>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</si>
  <si>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</si>
  <si>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</si>
  <si>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</si>
  <si>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</si>
  <si>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</si>
  <si>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</si>
  <si>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</si>
  <si>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</si>
  <si>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</si>
  <si>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</si>
  <si>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</si>
  <si>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</si>
  <si>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</si>
  <si>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</si>
  <si>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</si>
  <si>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</si>
  <si>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</si>
  <si>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</si>
  <si>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</si>
  <si>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</si>
  <si>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</si>
  <si>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</si>
  <si>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</si>
  <si>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</si>
  <si>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</si>
  <si>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</si>
  <si>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</si>
  <si>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</si>
  <si>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</si>
  <si>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</si>
  <si>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</si>
  <si>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</si>
  <si>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</si>
  <si>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</si>
  <si>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</si>
  <si>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</si>
  <si>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</si>
  <si>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</si>
  <si>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</si>
  <si>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</si>
  <si>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</si>
  <si>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</si>
  <si>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</si>
  <si>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</si>
  <si>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</si>
  <si>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</si>
  <si>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</si>
  <si>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</si>
  <si>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</si>
  <si>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</si>
  <si>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</si>
  <si>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</si>
  <si>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</si>
  <si>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</si>
  <si>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</si>
  <si>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</si>
  <si>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</si>
  <si>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</si>
  <si>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</si>
  <si>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</si>
  <si>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</si>
  <si>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</si>
  <si>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</si>
  <si>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</si>
  <si>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</si>
  <si>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</si>
  <si>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</si>
  <si>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</si>
  <si>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</si>
  <si>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</si>
  <si>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</si>
  <si>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</si>
  <si>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</si>
  <si>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</si>
  <si>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</si>
  <si>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</si>
  <si>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</si>
  <si>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</si>
  <si>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</si>
  <si>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</si>
  <si>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</si>
  <si>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</si>
  <si>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</si>
  <si>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</si>
  <si>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</si>
  <si>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</si>
  <si>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</si>
  <si>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</si>
  <si>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</si>
  <si>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</si>
  <si>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</si>
  <si>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</si>
  <si>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</si>
  <si>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</si>
  <si>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</si>
  <si>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</si>
  <si>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</si>
  <si>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</si>
  <si>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</si>
  <si>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</si>
  <si>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</si>
  <si>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</si>
  <si>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</si>
  <si>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</si>
  <si>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</si>
  <si>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</si>
  <si>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</si>
  <si>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</si>
  <si>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</si>
  <si>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</si>
  <si>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</si>
  <si>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</si>
  <si>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</si>
  <si>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</si>
  <si>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</si>
  <si>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</si>
  <si>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</si>
  <si>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</si>
  <si>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</si>
  <si>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</si>
  <si>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</si>
  <si>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</si>
  <si>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</si>
  <si>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</si>
  <si>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</si>
  <si>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</si>
  <si>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</si>
  <si>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</si>
  <si>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</si>
  <si>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</si>
  <si>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</si>
  <si>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</si>
  <si>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</si>
  <si>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</si>
  <si>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</si>
  <si>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</si>
  <si>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</si>
  <si>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</si>
  <si>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</si>
  <si>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</si>
  <si>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</si>
  <si>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</si>
  <si>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</si>
  <si>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</si>
  <si>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</si>
  <si>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</si>
  <si>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</si>
  <si>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</si>
  <si>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</si>
  <si>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</si>
  <si>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</si>
  <si>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</si>
  <si>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</si>
  <si>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</si>
  <si>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</si>
  <si>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</si>
  <si>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</si>
  <si>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</si>
  <si>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</si>
  <si>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</si>
  <si>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</si>
  <si>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</si>
  <si>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</si>
  <si>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</si>
  <si>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</si>
  <si>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</si>
  <si>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</si>
  <si>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</si>
  <si>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</si>
  <si>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</si>
  <si>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</si>
  <si>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</si>
  <si>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</si>
  <si>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</si>
  <si>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</si>
  <si>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</si>
  <si>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</si>
  <si>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</si>
  <si>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</si>
  <si>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</si>
  <si>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</si>
  <si>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</si>
  <si>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</si>
  <si>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</si>
  <si>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</si>
  <si>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</si>
  <si>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</si>
  <si>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</si>
  <si>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</si>
  <si>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</si>
  <si>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</si>
  <si>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</si>
  <si>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</si>
  <si>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</si>
  <si>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</si>
  <si>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</si>
  <si>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</si>
  <si>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</si>
  <si>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</si>
  <si>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</si>
  <si>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</si>
  <si>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</si>
  <si>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</si>
  <si>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</si>
  <si>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</si>
  <si>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</si>
  <si>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</si>
  <si>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</si>
  <si>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</si>
  <si>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</si>
  <si>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</si>
  <si>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</si>
  <si>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</si>
  <si>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</si>
  <si>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</si>
  <si>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</si>
  <si>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</si>
  <si>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</si>
  <si>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</si>
  <si>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</si>
  <si>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</si>
  <si>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</si>
  <si>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</si>
  <si>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</si>
  <si>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</si>
  <si>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</si>
  <si>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</si>
  <si>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</si>
  <si>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</si>
  <si>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</si>
  <si>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</si>
  <si>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</si>
  <si>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</si>
  <si>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</si>
  <si>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</si>
  <si>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</si>
  <si>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</si>
  <si>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</si>
  <si>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</si>
  <si>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</si>
  <si>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</si>
  <si>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</si>
  <si>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</si>
  <si>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</si>
  <si>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</si>
  <si>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</si>
  <si>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</si>
  <si>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</si>
  <si>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</si>
  <si>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</si>
  <si>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</si>
  <si>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</si>
  <si>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</si>
  <si>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</si>
  <si>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</si>
  <si>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</si>
  <si>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</si>
  <si>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</si>
  <si>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</si>
  <si>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</si>
  <si>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</si>
  <si>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</si>
  <si>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</si>
  <si>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</si>
  <si>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</si>
  <si>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</si>
  <si>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</si>
  <si>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</si>
  <si>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</si>
  <si>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</si>
  <si>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</si>
  <si>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</si>
  <si>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</si>
  <si>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</si>
  <si>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</si>
  <si>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</si>
  <si>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</si>
  <si>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</si>
  <si>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</si>
  <si>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</si>
  <si>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</si>
  <si>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</si>
  <si>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</si>
  <si>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</si>
  <si>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</si>
  <si>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</si>
  <si>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</si>
  <si>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</si>
  <si>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</si>
  <si>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</si>
  <si>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</si>
  <si>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</si>
  <si>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</si>
  <si>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</si>
  <si>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</si>
  <si>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</si>
  <si>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</si>
  <si>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</si>
  <si>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</si>
  <si>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</si>
  <si>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</si>
  <si>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</si>
  <si>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</si>
  <si>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</si>
  <si>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</si>
  <si>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</si>
  <si>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</si>
  <si>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</si>
  <si>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</si>
  <si>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</si>
  <si>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</si>
  <si>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</si>
  <si>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</si>
  <si>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</si>
  <si>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</si>
  <si>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</si>
  <si>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</si>
  <si>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</si>
  <si>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</si>
  <si>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</si>
  <si>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</si>
  <si>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</si>
  <si>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</si>
  <si>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</si>
  <si>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</si>
  <si>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</si>
  <si>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</si>
  <si>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</si>
  <si>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</si>
  <si>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</si>
  <si>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</si>
  <si>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</si>
  <si>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</si>
  <si>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</si>
  <si>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</si>
  <si>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</si>
  <si>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</si>
  <si>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</si>
  <si>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</si>
  <si>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</si>
  <si>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</si>
  <si>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</si>
  <si>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</si>
  <si>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</si>
  <si>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</si>
  <si>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</si>
  <si>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</si>
  <si>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</si>
  <si>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</si>
  <si>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</si>
  <si>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</si>
  <si>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</si>
  <si>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</si>
  <si>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</si>
  <si>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</si>
  <si>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</si>
  <si>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</si>
  <si>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</si>
  <si>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</si>
  <si>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</si>
  <si>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</si>
  <si>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</si>
  <si>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</si>
  <si>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</si>
  <si>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</si>
  <si>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</si>
  <si>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</si>
  <si>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</si>
  <si>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</si>
  <si>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</si>
  <si>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</si>
  <si>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</si>
  <si>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</si>
  <si>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</si>
  <si>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</si>
  <si>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</si>
  <si>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</si>
  <si>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</si>
  <si>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</si>
  <si>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</si>
  <si>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</si>
  <si>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</si>
  <si>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</si>
  <si>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</si>
  <si>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</si>
  <si>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</si>
  <si>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</si>
  <si>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</si>
  <si>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</si>
  <si>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</si>
  <si>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</si>
  <si>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</si>
  <si>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</si>
  <si>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</si>
  <si>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</si>
  <si>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</si>
  <si>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</si>
  <si>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</si>
  <si>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</si>
  <si>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</si>
  <si>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</si>
  <si>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</si>
  <si>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</si>
  <si>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</si>
  <si>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</si>
  <si>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</si>
  <si>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</si>
  <si>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</si>
  <si>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</si>
  <si>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</si>
  <si>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</si>
  <si>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</si>
  <si>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</si>
  <si>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</si>
  <si>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</si>
  <si>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</si>
  <si>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</si>
  <si>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</si>
  <si>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</si>
  <si>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</si>
  <si>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</si>
  <si>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</si>
  <si>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</si>
  <si>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</si>
  <si>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</si>
  <si>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</si>
  <si>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</si>
  <si>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</si>
  <si>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</si>
  <si>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</si>
  <si>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</si>
  <si>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</si>
  <si>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</si>
  <si>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</si>
  <si>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</si>
  <si>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</si>
  <si>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</si>
  <si>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</si>
  <si>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</si>
  <si>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</si>
  <si>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</si>
  <si>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</si>
  <si>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</si>
  <si>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</si>
  <si>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</si>
  <si>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</si>
  <si>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</si>
  <si>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</si>
  <si>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</si>
  <si>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</si>
  <si>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</si>
  <si>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</si>
  <si>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</si>
  <si>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</si>
  <si>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</si>
  <si>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</si>
  <si>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</si>
  <si>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</si>
  <si>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</si>
  <si>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</si>
  <si>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</si>
  <si>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</si>
  <si>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</si>
  <si>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</si>
  <si>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</si>
  <si>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</si>
  <si>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</si>
  <si>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</si>
  <si>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</si>
  <si>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</si>
  <si>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</si>
  <si>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</si>
  <si>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</si>
  <si>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</si>
  <si>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</si>
  <si>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</si>
  <si>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</si>
  <si>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</si>
  <si>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</si>
  <si>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</si>
  <si>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</si>
  <si>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</si>
  <si>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</si>
  <si>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</si>
  <si>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</si>
  <si>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</si>
  <si>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</si>
  <si>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</si>
  <si>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</si>
  <si>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</si>
  <si>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</si>
  <si>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</si>
  <si>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</si>
  <si>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</si>
  <si>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</si>
  <si>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</si>
  <si>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</si>
  <si>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</si>
  <si>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</si>
  <si>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</si>
  <si>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</si>
  <si>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</si>
  <si>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</si>
  <si>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</si>
  <si>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</si>
  <si>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</si>
  <si>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</si>
  <si>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</si>
  <si>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</si>
  <si>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</si>
  <si>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</si>
  <si>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</si>
  <si>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</si>
  <si>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</si>
  <si>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</si>
  <si>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</si>
  <si>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</si>
  <si>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</si>
  <si>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</si>
  <si>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</si>
  <si>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</si>
  <si>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</si>
  <si>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</si>
  <si>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</si>
  <si>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</si>
  <si>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</si>
  <si>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</si>
  <si>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</si>
  <si>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</si>
  <si>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</si>
  <si>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</si>
  <si>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</si>
  <si>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</si>
  <si>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</si>
  <si>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</si>
  <si>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</si>
  <si>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</si>
  <si>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</si>
  <si>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</si>
  <si>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</si>
  <si>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</si>
  <si>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</si>
  <si>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</si>
  <si>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</si>
  <si>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</si>
  <si>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</si>
  <si>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</si>
  <si>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</si>
  <si>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</si>
  <si>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</si>
  <si>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</si>
  <si>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</si>
  <si>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</si>
  <si>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</si>
  <si>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</si>
  <si>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</si>
  <si>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</si>
  <si>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</si>
  <si>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</si>
  <si>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</si>
  <si>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</si>
  <si>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</si>
  <si>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</si>
  <si>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</si>
  <si>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</si>
  <si>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</si>
  <si>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</si>
  <si>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</si>
  <si>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</si>
  <si>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</si>
  <si>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</si>
  <si>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</si>
  <si>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</si>
  <si>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</si>
  <si>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</si>
  <si>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</si>
  <si>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</si>
  <si>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</si>
  <si>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</si>
  <si>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</si>
  <si>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</si>
  <si>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</si>
  <si>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</si>
  <si>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</si>
  <si>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</si>
  <si>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</si>
  <si>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</si>
  <si>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</si>
  <si>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</si>
  <si>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</si>
  <si>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</si>
  <si>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</si>
  <si>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</si>
  <si>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</si>
  <si>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</si>
  <si>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</si>
  <si>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</si>
  <si>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</si>
  <si>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</si>
  <si>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</si>
  <si>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</si>
  <si>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</si>
  <si>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</si>
  <si>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</si>
  <si>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</si>
  <si>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</si>
  <si>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</si>
  <si>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</si>
  <si>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</si>
  <si>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</si>
  <si>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</si>
  <si>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</si>
  <si>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</si>
  <si>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</si>
  <si>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</si>
  <si>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</si>
  <si>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</si>
  <si>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</si>
  <si>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</si>
  <si>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</si>
  <si>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</si>
  <si>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</si>
  <si>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</si>
  <si>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</si>
  <si>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</si>
  <si>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</si>
  <si>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</si>
  <si>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</si>
  <si>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</si>
  <si>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</si>
  <si>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</si>
  <si>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</si>
  <si>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</si>
  <si>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</si>
  <si>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</si>
  <si>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</si>
  <si>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</si>
  <si>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</si>
  <si>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</si>
  <si>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</si>
  <si>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</si>
  <si>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</si>
  <si>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</si>
  <si>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</si>
  <si>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</si>
  <si>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</si>
  <si>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</si>
  <si>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</si>
  <si>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</si>
  <si>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</si>
  <si>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</si>
  <si>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</si>
  <si>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</si>
  <si>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</si>
  <si>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</si>
  <si>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</si>
  <si>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</si>
  <si>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</si>
  <si>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</si>
  <si>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</si>
  <si>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</si>
  <si>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</si>
  <si>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</si>
  <si>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</si>
  <si>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</si>
  <si>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</si>
  <si>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</si>
  <si>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</si>
  <si>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</si>
  <si>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</si>
  <si>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</si>
  <si>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</si>
  <si>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</si>
  <si>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</si>
  <si>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</si>
  <si>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</si>
  <si>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</si>
  <si>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</si>
  <si>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</si>
  <si>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</si>
  <si>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</si>
  <si>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</si>
  <si>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</si>
  <si>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</si>
  <si>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</si>
  <si>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</si>
  <si>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</si>
  <si>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</si>
  <si>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</si>
  <si>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</si>
  <si>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</si>
  <si>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</si>
  <si>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</si>
  <si>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</si>
  <si>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</si>
  <si>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</si>
  <si>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</si>
  <si>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</si>
  <si>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</si>
  <si>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</si>
  <si>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</si>
  <si>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</si>
  <si>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</si>
  <si>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</si>
  <si>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</si>
  <si>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</si>
  <si>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</si>
  <si>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</si>
  <si>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</si>
  <si>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</si>
  <si>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</si>
  <si>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</si>
  <si>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</si>
  <si>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</si>
  <si>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</si>
  <si>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</si>
  <si>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</si>
  <si>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</si>
  <si>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</si>
  <si>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</si>
  <si>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</si>
  <si>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</si>
  <si>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</si>
  <si>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</si>
  <si>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</si>
  <si>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</si>
  <si>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</si>
  <si>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</si>
  <si>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</si>
  <si>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</si>
  <si>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</si>
  <si>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</si>
  <si>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</si>
  <si>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</si>
  <si>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</si>
  <si>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</si>
  <si>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</si>
  <si>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</si>
  <si>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</si>
  <si>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</si>
  <si>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</si>
  <si>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</si>
  <si>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</si>
  <si>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</si>
  <si>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</si>
  <si>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</si>
  <si>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</si>
  <si>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</si>
  <si>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</si>
  <si>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</si>
  <si>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</si>
  <si>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</si>
  <si>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</si>
  <si>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</si>
  <si>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</si>
  <si>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</si>
  <si>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</si>
  <si>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</si>
  <si>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</si>
  <si>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</si>
  <si>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</si>
  <si>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</si>
  <si>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</si>
  <si>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</si>
  <si>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</si>
  <si>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</si>
  <si>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</si>
  <si>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</si>
  <si>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</si>
  <si>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</si>
  <si>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</si>
  <si>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</si>
  <si>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</si>
  <si>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</si>
  <si>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</si>
  <si>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</si>
  <si>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</si>
  <si>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</si>
  <si>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</si>
  <si>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</si>
  <si>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</si>
  <si>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</si>
  <si>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</si>
  <si>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</si>
  <si>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</si>
  <si>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</si>
  <si>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</si>
  <si>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</si>
  <si>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</si>
  <si>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</si>
  <si>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</si>
  <si>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</si>
  <si>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</si>
  <si>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</si>
  <si>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</si>
  <si>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</si>
  <si>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</si>
  <si>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</si>
  <si>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</si>
  <si>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</si>
  <si>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</si>
  <si>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</si>
  <si>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</si>
  <si>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</si>
  <si>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</si>
  <si>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</si>
  <si>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</si>
  <si>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</si>
  <si>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</si>
  <si>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</si>
  <si>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</si>
  <si>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</si>
  <si>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</si>
  <si>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</si>
  <si>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</si>
  <si>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</si>
  <si>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</si>
  <si>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</si>
  <si>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</si>
  <si>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</si>
  <si>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</si>
  <si>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</si>
  <si>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</si>
  <si>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</si>
  <si>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</si>
  <si>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</si>
  <si>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</si>
  <si>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</si>
  <si>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</si>
  <si>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</si>
  <si>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</si>
  <si>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</si>
  <si>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</si>
  <si>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</si>
  <si>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</si>
  <si>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</si>
  <si>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</si>
  <si>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</si>
  <si>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</si>
  <si>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</si>
  <si>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</si>
  <si>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</si>
  <si>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</si>
  <si>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</si>
  <si>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</si>
  <si>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</si>
  <si>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</si>
  <si>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</si>
  <si>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</si>
  <si>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</si>
  <si>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</si>
  <si>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</si>
  <si>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</si>
  <si>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</si>
  <si>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</si>
  <si>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</si>
  <si>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</si>
  <si>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</si>
  <si>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</si>
  <si>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</si>
  <si>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</si>
  <si>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</si>
  <si>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</si>
  <si>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</si>
  <si>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</si>
  <si>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</si>
  <si>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</si>
  <si>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</si>
  <si>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</si>
  <si>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</si>
  <si>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</si>
  <si>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</si>
  <si>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</si>
  <si>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</si>
  <si>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</si>
  <si>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</si>
  <si>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</si>
  <si>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</si>
  <si>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</si>
  <si>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</si>
  <si>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</si>
  <si>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</si>
  <si>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</si>
  <si>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</si>
  <si>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</si>
  <si>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</si>
  <si>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</si>
  <si>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</si>
  <si>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</si>
  <si>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</si>
  <si>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</si>
  <si>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</si>
  <si>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</si>
  <si>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</si>
  <si>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</si>
  <si>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</si>
  <si>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</si>
  <si>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</si>
  <si>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</si>
  <si>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</si>
  <si>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</si>
  <si>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</si>
  <si>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</si>
  <si>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</si>
  <si>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</si>
  <si>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</si>
  <si>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</si>
  <si>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</si>
  <si>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</si>
  <si>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</si>
  <si>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</si>
  <si>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</si>
  <si>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</si>
  <si>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</si>
  <si>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</si>
  <si>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</si>
  <si>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</si>
  <si>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</si>
  <si>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</si>
  <si>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</si>
  <si>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</si>
  <si>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</si>
  <si>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</si>
  <si>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</si>
  <si>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</si>
  <si>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</si>
  <si>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</si>
  <si>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</si>
  <si>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</si>
  <si>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</si>
  <si>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</si>
  <si>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</si>
  <si>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</si>
  <si>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</si>
  <si>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</si>
  <si>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</si>
  <si>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</si>
  <si>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</si>
  <si>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</si>
  <si>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</si>
  <si>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</si>
  <si>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</si>
  <si>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</si>
  <si>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</si>
  <si>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</si>
  <si>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</si>
  <si>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</si>
  <si>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</si>
  <si>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</si>
  <si>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</si>
  <si>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</si>
  <si>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</si>
  <si>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</si>
  <si>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</si>
  <si>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</si>
  <si>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</si>
  <si>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</si>
  <si>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</si>
  <si>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</si>
  <si>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</si>
  <si>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</si>
  <si>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</si>
  <si>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</si>
  <si>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</si>
  <si>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</si>
  <si>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</si>
  <si>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</si>
  <si>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</si>
  <si>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</si>
  <si>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</si>
  <si>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</si>
  <si>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</si>
  <si>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</si>
  <si>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</si>
  <si>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</si>
  <si>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</si>
  <si>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</si>
  <si>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</si>
  <si>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</si>
  <si>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</si>
  <si>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</si>
  <si>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</si>
  <si>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</si>
  <si>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</si>
  <si>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</si>
  <si>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</si>
  <si>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</si>
  <si>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</si>
  <si>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</si>
  <si>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</si>
  <si>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</si>
  <si>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</si>
  <si>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</si>
  <si>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</si>
  <si>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</si>
  <si>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</si>
  <si>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</si>
  <si>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</si>
  <si>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</si>
  <si>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</si>
  <si>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</si>
  <si>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</si>
  <si>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</si>
  <si>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</si>
  <si>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</si>
  <si>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</si>
  <si>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</si>
  <si>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</si>
  <si>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</si>
  <si>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</si>
  <si>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</si>
  <si>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</si>
  <si>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</si>
  <si>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</si>
  <si>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</si>
  <si>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</si>
  <si>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</si>
  <si>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</si>
  <si>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</si>
  <si>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</si>
  <si>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</si>
  <si>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</si>
  <si>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</si>
  <si>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</si>
  <si>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</si>
  <si>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</si>
  <si>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</si>
  <si>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</si>
  <si>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</si>
  <si>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</si>
  <si>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</si>
  <si>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</si>
  <si>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</si>
  <si>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</si>
  <si>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</si>
  <si>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</si>
  <si>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</si>
  <si>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</si>
  <si>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</si>
  <si>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</si>
  <si>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</si>
  <si>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</si>
  <si>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</si>
  <si>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</si>
  <si>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</si>
  <si>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</si>
  <si>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</si>
  <si>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</si>
  <si>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</si>
  <si>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</si>
  <si>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</si>
  <si>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</si>
  <si>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</si>
  <si>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</si>
  <si>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</si>
  <si>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</si>
  <si>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</si>
  <si>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</si>
  <si>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</si>
  <si>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</si>
  <si>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</si>
  <si>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</si>
  <si>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</si>
  <si>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</si>
  <si>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</si>
  <si>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</si>
  <si>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</si>
  <si>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</si>
  <si>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</si>
  <si>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</si>
  <si>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</si>
  <si>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</si>
  <si>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</si>
  <si>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</si>
  <si>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</si>
  <si>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</si>
  <si>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</si>
  <si>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</si>
  <si>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</si>
  <si>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</si>
  <si>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</si>
  <si>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</si>
  <si>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</si>
  <si>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</si>
  <si>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</si>
  <si>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</si>
  <si>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</si>
  <si>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</si>
  <si>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</si>
  <si>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</si>
  <si>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</si>
  <si>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</si>
  <si>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</si>
  <si>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</si>
  <si>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</si>
  <si>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</si>
  <si>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</si>
  <si>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</si>
  <si>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</si>
  <si>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</si>
  <si>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</si>
  <si>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</si>
  <si>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</si>
  <si>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</si>
  <si>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</si>
  <si>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</si>
  <si>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</si>
  <si>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</si>
  <si>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</si>
  <si>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</si>
  <si>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</si>
  <si>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</si>
  <si>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</si>
  <si>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</si>
  <si>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</si>
  <si>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</si>
  <si>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</si>
  <si>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</si>
  <si>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</si>
  <si>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</si>
  <si>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</si>
  <si>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</si>
  <si>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</si>
  <si>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</si>
  <si>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</si>
  <si>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</si>
  <si>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</si>
  <si>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</si>
  <si>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</si>
  <si>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</si>
  <si>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</si>
  <si>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</si>
  <si>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</si>
  <si>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</si>
  <si>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</si>
  <si>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</si>
  <si>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</si>
  <si>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</si>
  <si>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</si>
  <si>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</si>
  <si>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</si>
  <si>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</si>
  <si>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</si>
  <si>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</si>
  <si>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</si>
  <si>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</si>
  <si>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</si>
  <si>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</si>
  <si>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</si>
  <si>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</si>
  <si>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</si>
  <si>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</si>
  <si>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</si>
  <si>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</si>
  <si>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</si>
  <si>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</si>
  <si>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</si>
  <si>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</si>
  <si>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</si>
  <si>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</si>
  <si>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</si>
  <si>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</si>
  <si>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</si>
  <si>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</si>
  <si>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</si>
  <si>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</si>
  <si>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</si>
  <si>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</si>
  <si>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</si>
  <si>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</si>
  <si>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</si>
  <si>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</si>
  <si>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</si>
  <si>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</si>
  <si>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</si>
  <si>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</si>
  <si>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</si>
  <si>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</si>
  <si>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</si>
  <si>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</si>
  <si>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</si>
  <si>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</si>
  <si>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</si>
  <si>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</si>
  <si>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</si>
  <si>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</si>
  <si>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</si>
  <si>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</si>
  <si>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</si>
  <si>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</si>
  <si>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</si>
  <si>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</si>
  <si>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</si>
  <si>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</si>
  <si>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</si>
  <si>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</si>
  <si>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</si>
  <si>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</si>
  <si>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</si>
  <si>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</si>
  <si>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</si>
  <si>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</si>
  <si>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</si>
  <si>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</si>
  <si>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</si>
  <si>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</si>
  <si>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</si>
  <si>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</si>
  <si>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</si>
  <si>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</si>
  <si>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</si>
  <si>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</si>
  <si>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</si>
  <si>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</si>
  <si>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</si>
  <si>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</si>
  <si>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</si>
  <si>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</si>
  <si>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</si>
  <si>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</si>
  <si>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</si>
  <si>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</si>
  <si>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</si>
  <si>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</si>
  <si>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</si>
  <si>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</si>
  <si>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</si>
  <si>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</si>
  <si>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</si>
  <si>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</si>
  <si>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</si>
  <si>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</si>
  <si>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</si>
  <si>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</si>
  <si>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</si>
  <si>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</si>
  <si>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</si>
  <si>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</si>
  <si>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</si>
  <si>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</si>
  <si>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</si>
  <si>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</si>
  <si>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</si>
  <si>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</si>
  <si>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</si>
  <si>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</si>
  <si>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</si>
  <si>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</si>
  <si>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</si>
  <si>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</si>
  <si>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</si>
  <si>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</si>
  <si>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</si>
  <si>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</si>
  <si>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</si>
  <si>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</si>
  <si>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</si>
  <si>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</si>
  <si>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</si>
  <si>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</si>
  <si>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</si>
  <si>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</si>
  <si>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</si>
  <si>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</si>
  <si>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</si>
  <si>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</si>
  <si>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</si>
  <si>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</si>
  <si>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</si>
  <si>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</si>
  <si>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</si>
  <si>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</si>
  <si>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</si>
  <si>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</si>
  <si>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</si>
  <si>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</si>
  <si>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</si>
  <si>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</si>
  <si>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</si>
  <si>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</si>
  <si>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</si>
  <si>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</si>
  <si>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</si>
  <si>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</si>
  <si>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</si>
  <si>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</si>
  <si>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</si>
  <si>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</si>
  <si>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</si>
  <si>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</si>
  <si>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</si>
  <si>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</si>
  <si>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</si>
  <si>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</si>
  <si>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</si>
  <si>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</si>
  <si>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</si>
  <si>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</si>
  <si>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</si>
  <si>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</si>
  <si>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</si>
  <si>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</si>
  <si>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</si>
  <si>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</si>
  <si>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</si>
  <si>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</si>
  <si>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</si>
  <si>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</si>
  <si>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</si>
  <si>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</si>
  <si>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</si>
  <si>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</si>
  <si>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</si>
  <si>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</si>
  <si>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</si>
  <si>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</si>
  <si>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</si>
  <si>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</si>
  <si>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</si>
  <si>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</si>
  <si>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</si>
  <si>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</si>
  <si>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</si>
  <si>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</si>
  <si>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</si>
  <si>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</si>
  <si>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</si>
  <si>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</si>
  <si>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</si>
  <si>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</si>
  <si>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</si>
  <si>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</si>
  <si>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</si>
  <si>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</si>
  <si>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</si>
  <si>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</si>
  <si>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</si>
  <si>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</si>
  <si>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</si>
  <si>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</si>
  <si>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</si>
  <si>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</si>
  <si>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</si>
  <si>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</si>
  <si>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</si>
  <si>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</si>
  <si>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</si>
  <si>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</si>
  <si>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</si>
  <si>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</si>
  <si>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</si>
  <si>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</si>
  <si>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</si>
  <si>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</si>
  <si>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</si>
  <si>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</si>
  <si>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</si>
  <si>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</si>
  <si>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</si>
  <si>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</si>
  <si>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</si>
  <si>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</si>
  <si>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</si>
  <si>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</si>
  <si>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</si>
  <si>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</si>
  <si>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</si>
  <si>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</si>
  <si>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</si>
  <si>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</si>
  <si>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</si>
  <si>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</si>
  <si>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</si>
  <si>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</si>
  <si>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</si>
  <si>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</si>
  <si>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</si>
  <si>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</si>
  <si>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</si>
  <si>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</si>
  <si>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</si>
  <si>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</si>
  <si>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</si>
  <si>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</si>
  <si>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</si>
  <si>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</si>
  <si>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</si>
  <si>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</si>
  <si>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</si>
  <si>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</si>
  <si>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</si>
  <si>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</si>
  <si>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</si>
  <si>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</si>
  <si>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</si>
  <si>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</si>
  <si>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</si>
  <si>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</si>
  <si>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</si>
  <si>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</si>
  <si>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</si>
  <si>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</si>
  <si>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</si>
  <si>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</si>
  <si>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</si>
  <si>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</si>
  <si>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</si>
  <si>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</si>
  <si>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</si>
  <si>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</si>
  <si>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</si>
  <si>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</si>
  <si>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</si>
  <si>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</si>
  <si>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</si>
  <si>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</si>
  <si>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</si>
  <si>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</si>
  <si>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</si>
  <si>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</si>
  <si>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</si>
  <si>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</si>
  <si>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</si>
  <si>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</si>
  <si>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</si>
  <si>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</si>
  <si>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</si>
  <si>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</si>
  <si>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</si>
  <si>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</si>
  <si>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</si>
  <si>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</si>
  <si>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</si>
  <si>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</si>
  <si>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</si>
  <si>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</si>
  <si>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</si>
  <si>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</si>
  <si>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</si>
  <si>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</si>
  <si>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</si>
  <si>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</si>
  <si>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</si>
  <si>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</si>
  <si>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</si>
  <si>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</si>
  <si>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</si>
  <si>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</si>
  <si>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</si>
  <si>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</si>
  <si>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</si>
  <si>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</si>
  <si>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</si>
  <si>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</si>
  <si>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</si>
  <si>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</si>
  <si>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</si>
  <si>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</si>
  <si>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</si>
  <si>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</si>
  <si>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</si>
  <si>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</si>
  <si>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</si>
  <si>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</si>
  <si>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</si>
  <si>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</si>
  <si>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</si>
  <si>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</si>
  <si>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</si>
  <si>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</si>
  <si>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</si>
  <si>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</si>
  <si>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</si>
  <si>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</si>
  <si>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</si>
  <si>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</si>
  <si>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</si>
  <si>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</si>
  <si>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</si>
  <si>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</si>
  <si>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</si>
  <si>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</si>
  <si>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</si>
  <si>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</si>
  <si>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</si>
  <si>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</si>
  <si>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</si>
  <si>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</si>
  <si>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</si>
  <si>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</si>
  <si>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</si>
  <si>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</si>
  <si>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</si>
  <si>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</si>
  <si>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</si>
  <si>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</si>
  <si>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</si>
  <si>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</si>
  <si>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</si>
  <si>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</si>
  <si>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</si>
  <si>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</si>
  <si>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</si>
  <si>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</si>
  <si>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</si>
  <si>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</si>
  <si>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</si>
  <si>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</si>
  <si>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</si>
  <si>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</si>
  <si>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</si>
  <si>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</si>
  <si>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</si>
  <si>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</si>
  <si>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</si>
  <si>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</si>
  <si>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</si>
  <si>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</si>
  <si>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</si>
  <si>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</si>
  <si>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</si>
  <si>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</si>
  <si>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</si>
  <si>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</si>
  <si>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</si>
  <si>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</si>
  <si>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</si>
  <si>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</si>
  <si>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</si>
  <si>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</si>
  <si>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</si>
  <si>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</si>
  <si>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</si>
  <si>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</si>
  <si>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</si>
  <si>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</si>
  <si>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</si>
  <si>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</si>
  <si>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</si>
  <si>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</si>
  <si>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</si>
  <si>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</si>
  <si>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</si>
  <si>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</si>
  <si>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</si>
  <si>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</si>
  <si>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</si>
  <si>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</si>
  <si>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</si>
  <si>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</si>
  <si>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</si>
  <si>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</si>
  <si>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</si>
  <si>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</si>
  <si>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</si>
  <si>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</si>
  <si>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</si>
  <si>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</si>
  <si>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</si>
  <si>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</si>
  <si>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</si>
  <si>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</si>
  <si>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</si>
  <si>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</si>
  <si>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</si>
  <si>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</si>
  <si>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</si>
  <si>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</si>
  <si>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</si>
  <si>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</si>
  <si>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</si>
  <si>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</si>
  <si>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</si>
  <si>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</si>
  <si>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</si>
  <si>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</si>
  <si>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</si>
  <si>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</si>
  <si>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</si>
  <si>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</si>
  <si>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</si>
  <si>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</si>
  <si>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</si>
  <si>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</si>
  <si>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</si>
  <si>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</si>
  <si>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</si>
  <si>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</si>
  <si>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</si>
  <si>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</si>
  <si>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</si>
  <si>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</si>
  <si>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</si>
  <si>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</si>
  <si>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</si>
  <si>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</si>
  <si>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</si>
  <si>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</si>
  <si>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</si>
  <si>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</si>
  <si>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</si>
  <si>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</si>
  <si>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</si>
  <si>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</si>
  <si>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</si>
  <si>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</si>
  <si>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</si>
  <si>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</si>
  <si>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</si>
  <si>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</si>
  <si>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</si>
  <si>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</si>
  <si>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</si>
  <si>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</si>
  <si>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</si>
  <si>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</si>
  <si>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</si>
  <si>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</si>
  <si>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</si>
  <si>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</si>
  <si>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</si>
  <si>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</si>
  <si>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</si>
  <si>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</si>
  <si>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</si>
  <si>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</si>
  <si>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</si>
  <si>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</si>
  <si>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</si>
  <si>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</si>
  <si>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</si>
  <si>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</si>
  <si>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</si>
  <si>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</si>
  <si>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</si>
  <si>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</si>
  <si>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</si>
  <si>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</si>
  <si>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</si>
  <si>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</si>
  <si>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</si>
  <si>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</si>
  <si>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</si>
  <si>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</si>
  <si>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</si>
  <si>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</si>
  <si>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</si>
  <si>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</si>
  <si>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</si>
  <si>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</si>
  <si>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</si>
  <si>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</si>
  <si>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</si>
  <si>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</si>
  <si>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</si>
  <si>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</si>
  <si>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</si>
  <si>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</si>
  <si>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</si>
  <si>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</si>
  <si>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</si>
  <si>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</si>
  <si>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</si>
  <si>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</si>
  <si>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</si>
  <si>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</si>
  <si>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</si>
  <si>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</si>
  <si>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</si>
  <si>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</si>
  <si>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</si>
  <si>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</si>
  <si>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</si>
  <si>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</si>
  <si>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</si>
  <si>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</si>
  <si>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</si>
  <si>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</si>
  <si>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</si>
  <si>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</si>
  <si>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</si>
  <si>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</si>
  <si>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</si>
  <si>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</si>
  <si>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</si>
  <si>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</si>
  <si>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</si>
  <si>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</si>
  <si>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</si>
  <si>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</si>
  <si>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</si>
  <si>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</si>
  <si>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</si>
  <si>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</si>
  <si>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</si>
  <si>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</si>
  <si>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</si>
  <si>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</si>
  <si>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</si>
  <si>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</si>
  <si>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</si>
  <si>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</si>
  <si>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</si>
  <si>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</si>
  <si>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</si>
  <si>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</si>
  <si>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</si>
  <si>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</si>
  <si>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</si>
  <si>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</si>
  <si>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</si>
  <si>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</si>
  <si>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</si>
  <si>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</si>
  <si>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</si>
  <si>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</si>
  <si>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</si>
  <si>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</si>
  <si>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</si>
  <si>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</si>
  <si>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</si>
  <si>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</si>
  <si>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</si>
  <si>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</si>
  <si>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</si>
  <si>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</si>
  <si>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</si>
  <si>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</si>
  <si>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</si>
  <si>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</si>
  <si>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</si>
  <si>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</si>
  <si>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</si>
  <si>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</si>
  <si>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</si>
  <si>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</si>
  <si>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</si>
  <si>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</si>
  <si>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</si>
  <si>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</si>
  <si>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</si>
  <si>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</si>
  <si>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</si>
  <si>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</si>
  <si>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</si>
  <si>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</si>
  <si>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</si>
  <si>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</si>
  <si>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</si>
  <si>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</si>
  <si>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</si>
  <si>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</si>
  <si>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</si>
  <si>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</si>
  <si>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</si>
  <si>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</si>
  <si>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</si>
  <si>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</si>
  <si>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</si>
  <si>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</si>
  <si>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</si>
  <si>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</si>
  <si>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</si>
  <si>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</si>
  <si>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</si>
  <si>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</si>
  <si>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</si>
  <si>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</si>
  <si>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</si>
  <si>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</si>
  <si>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</si>
  <si>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</si>
  <si>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</si>
  <si>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</si>
  <si>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</si>
  <si>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</si>
  <si>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</si>
  <si>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</si>
  <si>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</si>
  <si>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</si>
  <si>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</si>
  <si>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</si>
  <si>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</si>
  <si>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</si>
  <si>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</si>
  <si>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</si>
  <si>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</si>
  <si>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</si>
  <si>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</si>
  <si>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</si>
  <si>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</si>
  <si>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</si>
  <si>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</si>
  <si>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</si>
  <si>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</si>
  <si>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</si>
  <si>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</si>
  <si>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</si>
  <si>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</si>
  <si>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</si>
  <si>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</si>
  <si>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</si>
  <si>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</si>
  <si>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</si>
  <si>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</si>
  <si>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</si>
  <si>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</si>
  <si>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</si>
  <si>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</si>
  <si>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</si>
  <si>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</si>
  <si>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</si>
  <si>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</si>
  <si>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</si>
  <si>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</si>
  <si>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</si>
  <si>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</si>
  <si>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</si>
  <si>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</si>
  <si>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</si>
  <si>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</si>
  <si>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</si>
  <si>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</si>
  <si>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</si>
  <si>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</si>
  <si>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</si>
  <si>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</si>
  <si>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</si>
  <si>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</si>
  <si>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</si>
  <si>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</si>
  <si>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</si>
  <si>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</si>
  <si>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</si>
  <si>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</si>
  <si>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</si>
  <si>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</si>
  <si>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</si>
  <si>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</si>
  <si>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</si>
  <si>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</si>
  <si>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</si>
  <si>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</si>
  <si>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</si>
  <si>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</si>
  <si>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</si>
  <si>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</si>
  <si>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</si>
  <si>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</si>
  <si>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</si>
  <si>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</si>
  <si>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</si>
  <si>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</si>
  <si>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</si>
  <si>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</si>
  <si>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</si>
  <si>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</si>
  <si>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</si>
  <si>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</si>
  <si>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</si>
  <si>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</si>
  <si>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</si>
  <si>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</si>
  <si>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</si>
  <si>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</si>
  <si>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</si>
  <si>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</si>
  <si>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</si>
  <si>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</si>
  <si>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</si>
  <si>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</si>
  <si>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</si>
  <si>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</si>
  <si>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</si>
  <si>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</si>
  <si>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</si>
  <si>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</si>
  <si>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</si>
  <si>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</si>
  <si>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</si>
  <si>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</si>
  <si>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</si>
  <si>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</si>
  <si>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</si>
  <si>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</si>
  <si>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</si>
  <si>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</si>
  <si>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</si>
  <si>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</si>
  <si>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</si>
  <si>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</si>
  <si>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</si>
  <si>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</si>
  <si>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</si>
  <si>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</si>
  <si>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</si>
  <si>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</si>
  <si>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</si>
  <si>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</si>
  <si>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</si>
  <si>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</si>
  <si>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</si>
  <si>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</si>
  <si>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</si>
  <si>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</si>
  <si>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</si>
  <si>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</si>
  <si>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</si>
  <si>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</si>
  <si>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</si>
  <si>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</si>
  <si>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</si>
  <si>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</si>
  <si>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</si>
  <si>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</si>
  <si>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</si>
  <si>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</si>
  <si>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</si>
  <si>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</si>
  <si>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</si>
  <si>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</si>
  <si>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</si>
  <si>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</si>
  <si>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</si>
  <si>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</si>
  <si>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</si>
  <si>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</si>
  <si>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</si>
  <si>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</si>
  <si>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</si>
  <si>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</si>
  <si>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</si>
  <si>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</si>
  <si>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</si>
  <si>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</si>
  <si>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</si>
  <si>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</si>
  <si>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</si>
  <si>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</si>
  <si>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</si>
  <si>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</si>
  <si>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</si>
  <si>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</si>
  <si>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</si>
  <si>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</si>
  <si>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</si>
  <si>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</si>
  <si>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</si>
  <si>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</si>
  <si>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</si>
  <si>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</si>
  <si>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</si>
  <si>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</si>
  <si>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</si>
  <si>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</si>
  <si>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</si>
  <si>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</si>
  <si>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</si>
  <si>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</si>
  <si>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</si>
  <si>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</si>
  <si>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</si>
  <si>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</si>
  <si>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</si>
  <si>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</si>
  <si>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</si>
  <si>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</si>
  <si>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</si>
  <si>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</si>
  <si>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</si>
  <si>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</si>
  <si>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</si>
  <si>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</si>
  <si>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</si>
  <si>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</si>
  <si>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</si>
  <si>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</si>
  <si>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</si>
  <si>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</si>
  <si>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</si>
  <si>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</si>
  <si>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</si>
  <si>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</si>
  <si>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</si>
  <si>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</si>
  <si>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</si>
  <si>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</si>
  <si>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</si>
  <si>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</si>
  <si>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</si>
  <si>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</si>
  <si>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</si>
  <si>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</si>
  <si>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</si>
  <si>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</si>
  <si>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</si>
  <si>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</si>
  <si>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</si>
  <si>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</si>
  <si>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</si>
  <si>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</si>
  <si>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</si>
  <si>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</si>
  <si>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</si>
  <si>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</si>
  <si>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</si>
  <si>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</si>
  <si>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</si>
  <si>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</si>
  <si>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</si>
  <si>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</si>
  <si>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</si>
  <si>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</si>
  <si>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</si>
  <si>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</si>
  <si>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</si>
  <si>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</si>
  <si>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</si>
  <si>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</si>
  <si>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</si>
  <si>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</si>
  <si>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</si>
  <si>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</si>
  <si>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</si>
  <si>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</si>
  <si>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</si>
  <si>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</si>
  <si>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</si>
  <si>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</si>
  <si>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</si>
  <si>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</si>
  <si>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</si>
  <si>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</si>
  <si>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</si>
  <si>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</si>
  <si>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</si>
  <si>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</si>
  <si>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</si>
  <si>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</si>
  <si>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</si>
  <si>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</si>
  <si>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</si>
  <si>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</si>
  <si>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</si>
  <si>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</si>
  <si>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</si>
  <si>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</si>
  <si>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</si>
  <si>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</si>
  <si>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</si>
  <si>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</si>
  <si>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</si>
  <si>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</si>
  <si>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</si>
  <si>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</si>
  <si>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</si>
  <si>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</si>
  <si>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</si>
  <si>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</si>
  <si>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</si>
  <si>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</si>
  <si>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</si>
  <si>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</si>
  <si>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</si>
  <si>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</si>
  <si>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</si>
  <si>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</si>
  <si>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</si>
  <si>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</si>
  <si>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</si>
  <si>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</si>
  <si>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</si>
  <si>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</si>
  <si>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</si>
  <si>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</si>
  <si>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</si>
  <si>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</si>
  <si>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</si>
  <si>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</si>
  <si>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</si>
  <si>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</si>
  <si>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</si>
  <si>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</si>
  <si>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</si>
  <si>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</si>
  <si>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</si>
  <si>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</si>
  <si>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</si>
  <si>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</si>
  <si>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</si>
  <si>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</si>
  <si>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</si>
  <si>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</si>
  <si>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</si>
  <si>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</si>
  <si>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</si>
  <si>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</si>
  <si>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</si>
  <si>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</si>
  <si>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</si>
  <si>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</si>
  <si>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</si>
  <si>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</si>
  <si>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</si>
  <si>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</si>
  <si>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</si>
  <si>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</si>
  <si>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</si>
  <si>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</si>
  <si>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</si>
  <si>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</si>
  <si>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</si>
  <si>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</si>
  <si>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</si>
  <si>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</si>
  <si>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</si>
  <si>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</si>
  <si>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</si>
  <si>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</si>
  <si>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</si>
  <si>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</si>
  <si>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</si>
  <si>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</si>
  <si>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</si>
  <si>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</si>
  <si>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</si>
  <si>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</si>
  <si>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</si>
  <si>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</si>
  <si>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</si>
  <si>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</si>
  <si>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</si>
  <si>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</si>
  <si>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</si>
  <si>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</si>
  <si>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</si>
  <si>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</si>
  <si>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</si>
  <si>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</si>
  <si>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</si>
  <si>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</si>
  <si>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</si>
  <si>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</si>
  <si>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</si>
  <si>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</si>
  <si>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</si>
  <si>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</si>
  <si>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</si>
  <si>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</si>
  <si>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</si>
  <si>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</si>
  <si>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</si>
  <si>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</si>
  <si>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</si>
  <si>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</si>
  <si>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</si>
  <si>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</si>
  <si>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</si>
  <si>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</si>
  <si>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</si>
  <si>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</si>
  <si>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</si>
  <si>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</si>
  <si>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</si>
  <si>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</si>
  <si>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</si>
  <si>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</si>
  <si>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</si>
  <si>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</si>
  <si>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</si>
  <si>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</si>
  <si>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</si>
  <si>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</si>
  <si>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</si>
  <si>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</si>
  <si>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</si>
  <si>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</si>
  <si>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</si>
  <si>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</si>
  <si>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</si>
  <si>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</si>
  <si>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</si>
  <si>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</si>
  <si>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</si>
  <si>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</si>
  <si>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</si>
  <si>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</si>
  <si>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</si>
  <si>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</si>
  <si>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</si>
  <si>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</si>
  <si>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</si>
  <si>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</si>
  <si>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</si>
  <si>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</si>
  <si>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</si>
  <si>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</si>
  <si>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</si>
  <si>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</si>
  <si>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</si>
  <si>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</si>
  <si>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</si>
  <si>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</si>
  <si>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</si>
  <si>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</si>
  <si>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</si>
  <si>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</si>
  <si>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</si>
  <si>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</si>
  <si>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</si>
  <si>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</si>
  <si>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</si>
  <si>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</si>
  <si>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</si>
  <si>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</si>
  <si>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</si>
  <si>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</si>
  <si>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</si>
  <si>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</si>
  <si>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</si>
  <si>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</si>
  <si>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</si>
  <si>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</si>
  <si>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</si>
  <si>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</si>
  <si>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</si>
  <si>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</si>
  <si>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</si>
  <si>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</si>
  <si>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</si>
  <si>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</si>
  <si>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</si>
  <si>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</si>
  <si>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</si>
  <si>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</si>
  <si>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</si>
  <si>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</si>
  <si>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</si>
  <si>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</si>
  <si>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</si>
  <si>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</si>
  <si>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</si>
  <si>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</si>
  <si>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</si>
  <si>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</si>
  <si>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</si>
  <si>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</si>
  <si>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</si>
  <si>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</si>
  <si>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</si>
  <si>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</si>
  <si>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</si>
  <si>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</si>
  <si>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</si>
  <si>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</si>
  <si>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</si>
  <si>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</si>
  <si>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</si>
  <si>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</si>
  <si>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</si>
  <si>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</si>
  <si>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</si>
  <si>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</si>
  <si>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</si>
  <si>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</si>
  <si>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</si>
  <si>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</si>
  <si>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</si>
  <si>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</si>
  <si>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</si>
  <si>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</si>
  <si>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</si>
  <si>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</si>
  <si>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</si>
  <si>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</si>
  <si>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</si>
  <si>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</si>
  <si>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</si>
  <si>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</si>
  <si>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</si>
  <si>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</si>
  <si>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</si>
  <si>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</si>
  <si>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</si>
  <si>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</si>
  <si>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</si>
  <si>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</si>
  <si>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</si>
  <si>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</si>
  <si>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</si>
  <si>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</si>
  <si>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</si>
  <si>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</si>
  <si>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</si>
  <si>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</si>
  <si>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</si>
  <si>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</si>
  <si>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</si>
  <si>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</si>
  <si>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</si>
  <si>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</si>
  <si>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</si>
  <si>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</si>
  <si>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</si>
  <si>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</si>
  <si>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</si>
  <si>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</si>
  <si>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</si>
  <si>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</si>
  <si>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</si>
  <si>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</si>
  <si>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</si>
  <si>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</si>
  <si>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</si>
  <si>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</si>
  <si>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</si>
  <si>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</si>
  <si>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</si>
  <si>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</si>
  <si>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</si>
  <si>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</si>
  <si>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</si>
  <si>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</si>
  <si>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</si>
  <si>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</si>
  <si>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</si>
  <si>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</si>
  <si>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</si>
  <si>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</si>
  <si>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</si>
  <si>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</si>
  <si>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</si>
  <si>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</si>
  <si>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</si>
  <si>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</si>
  <si>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</si>
  <si>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</si>
  <si>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</si>
  <si>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</si>
  <si>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</si>
  <si>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</si>
  <si>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</si>
  <si>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</si>
  <si>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</si>
  <si>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</si>
  <si>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</si>
  <si>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</si>
  <si>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</si>
  <si>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</si>
  <si>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</si>
  <si>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</si>
  <si>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</si>
  <si>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</si>
  <si>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</si>
  <si>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</si>
  <si>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</si>
  <si>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</si>
  <si>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</si>
  <si>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</si>
  <si>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</si>
  <si>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</si>
  <si>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</si>
  <si>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</si>
  <si>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</si>
  <si>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</si>
  <si>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</si>
  <si>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</si>
  <si>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</si>
  <si>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</si>
  <si>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</si>
  <si>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</si>
  <si>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</si>
  <si>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</si>
  <si>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</si>
  <si>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</si>
  <si>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</si>
  <si>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</si>
  <si>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</si>
  <si>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</si>
  <si>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</si>
  <si>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</si>
  <si>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</si>
  <si>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</si>
  <si>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</si>
  <si>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</si>
  <si>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</si>
  <si>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</si>
  <si>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</si>
  <si>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</si>
  <si>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</si>
  <si>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</si>
  <si>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</si>
  <si>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</si>
  <si>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</si>
  <si>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</si>
  <si>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</si>
  <si>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</si>
  <si>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</si>
  <si>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</si>
  <si>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</si>
  <si>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</si>
  <si>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</si>
  <si>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</si>
  <si>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</si>
  <si>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</si>
  <si>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</si>
  <si>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</si>
  <si>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</si>
  <si>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</si>
  <si>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</si>
  <si>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</si>
  <si>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</si>
  <si>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</si>
  <si>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</si>
  <si>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</si>
  <si>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</si>
  <si>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</si>
  <si>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</si>
  <si>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</si>
  <si>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</si>
  <si>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</si>
  <si>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</si>
  <si>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</si>
  <si>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</si>
  <si>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</si>
  <si>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</si>
  <si>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</si>
  <si>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</si>
  <si>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</si>
  <si>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</si>
  <si>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</si>
  <si>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</si>
  <si>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</si>
  <si>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</si>
  <si>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</si>
  <si>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</si>
  <si>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</si>
  <si>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</si>
  <si>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</si>
  <si>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</si>
  <si>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</si>
  <si>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</si>
  <si>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</si>
  <si>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</si>
  <si>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</si>
  <si>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</si>
  <si>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</si>
  <si>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</si>
  <si>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</si>
  <si>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</si>
  <si>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</si>
  <si>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</si>
  <si>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</si>
  <si>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</si>
  <si>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</si>
  <si>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</si>
  <si>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</si>
  <si>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</si>
  <si>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</si>
  <si>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</si>
  <si>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</si>
  <si>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</si>
  <si>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</si>
  <si>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</si>
  <si>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</si>
  <si>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</si>
  <si>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</si>
  <si>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</si>
  <si>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</si>
  <si>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</si>
  <si>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</si>
  <si>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</si>
  <si>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</si>
  <si>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</si>
  <si>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</si>
  <si>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</si>
  <si>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</si>
  <si>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</si>
  <si>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</si>
  <si>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</si>
  <si>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</si>
  <si>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</si>
  <si>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</si>
  <si>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</si>
  <si>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</si>
  <si>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</si>
  <si>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</si>
  <si>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</si>
  <si>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</si>
  <si>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</si>
  <si>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</si>
  <si>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</si>
  <si>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</si>
  <si>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</si>
  <si>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</si>
  <si>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</si>
  <si>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</si>
  <si>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</si>
  <si>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</si>
  <si>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</si>
  <si>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</si>
  <si>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</si>
  <si>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</si>
  <si>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</si>
  <si>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</si>
  <si>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</si>
  <si>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</si>
  <si>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</si>
  <si>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</si>
  <si>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</si>
  <si>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</si>
  <si>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</si>
  <si>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</si>
  <si>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</si>
  <si>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</si>
  <si>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</si>
  <si>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</si>
  <si>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</si>
  <si>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</si>
  <si>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</si>
  <si>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</si>
  <si>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</si>
  <si>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</si>
  <si>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</si>
  <si>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</si>
  <si>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</si>
  <si>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</si>
  <si>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</si>
  <si>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</si>
  <si>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</si>
  <si>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</si>
  <si>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</si>
  <si>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</si>
  <si>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</si>
  <si>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</si>
  <si>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</si>
  <si>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</si>
  <si>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</si>
  <si>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</si>
  <si>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</si>
  <si>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</si>
  <si>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</si>
  <si>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</si>
  <si>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</si>
  <si>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</si>
  <si>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</si>
  <si>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</si>
  <si>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</si>
  <si>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</si>
  <si>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</si>
  <si>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</si>
  <si>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</si>
  <si>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</si>
  <si>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</si>
  <si>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</si>
  <si>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</si>
  <si>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</si>
  <si>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</si>
  <si>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</si>
  <si>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</si>
  <si>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</si>
  <si>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</si>
  <si>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</si>
  <si>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</si>
  <si>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</si>
  <si>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</si>
  <si>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</si>
  <si>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</si>
  <si>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</si>
  <si>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</si>
  <si>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</si>
  <si>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</si>
  <si>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</si>
  <si>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</si>
  <si>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</si>
  <si>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</si>
  <si>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</si>
  <si>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</si>
  <si>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</si>
  <si>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</si>
  <si>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</si>
  <si>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</si>
  <si>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</si>
  <si>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</si>
  <si>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</si>
  <si>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</si>
  <si>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</si>
  <si>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</si>
  <si>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</si>
  <si>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</si>
  <si>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</si>
  <si>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</si>
  <si>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</si>
  <si>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</si>
  <si>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</si>
  <si>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</si>
  <si>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</si>
  <si>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</si>
  <si>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</si>
  <si>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</si>
  <si>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</si>
  <si>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</si>
  <si>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</si>
  <si>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</si>
  <si>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</si>
  <si>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</si>
  <si>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</si>
  <si>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</si>
  <si>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</si>
  <si>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</si>
  <si>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</si>
  <si>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</si>
  <si>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</si>
  <si>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</si>
  <si>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</si>
  <si>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</si>
  <si>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</si>
  <si>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</si>
  <si>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</si>
  <si>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</si>
  <si>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</si>
  <si>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</si>
  <si>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</si>
  <si>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</si>
  <si>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</si>
  <si>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</si>
  <si>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</si>
  <si>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</si>
  <si>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</si>
  <si>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</si>
  <si>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</si>
  <si>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</si>
  <si>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</si>
  <si>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</si>
  <si>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</si>
  <si>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</si>
  <si>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</si>
  <si>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</si>
  <si>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</si>
  <si>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</si>
  <si>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</si>
  <si>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</si>
  <si>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</si>
  <si>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</si>
  <si>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</si>
  <si>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</si>
  <si>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</si>
  <si>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</si>
  <si>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</si>
  <si>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</si>
  <si>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</si>
  <si>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</si>
  <si>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</si>
  <si>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</si>
  <si>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</si>
  <si>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</si>
  <si>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</si>
  <si>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</si>
  <si>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</si>
  <si>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</si>
  <si>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</si>
  <si>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</si>
  <si>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</si>
  <si>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</si>
  <si>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</si>
  <si>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</si>
  <si>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</si>
  <si>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</si>
  <si>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</si>
  <si>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</si>
  <si>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</si>
  <si>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</si>
  <si>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</si>
  <si>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</si>
  <si>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</si>
  <si>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</si>
  <si>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</si>
  <si>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</si>
  <si>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</si>
  <si>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</si>
  <si>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</si>
  <si>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</si>
  <si>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</si>
  <si>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</si>
  <si>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</si>
  <si>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</si>
  <si>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</si>
  <si>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</si>
  <si>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</si>
  <si>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</si>
  <si>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</si>
  <si>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</si>
  <si>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</si>
  <si>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</si>
  <si>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</si>
  <si>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</si>
  <si>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</si>
  <si>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</si>
  <si>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</si>
  <si>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</si>
  <si>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</si>
  <si>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</si>
  <si>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</si>
  <si>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</si>
  <si>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</si>
  <si>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</si>
  <si>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</si>
  <si>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</si>
  <si>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</si>
  <si>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</si>
  <si>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</si>
  <si>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</si>
  <si>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</si>
  <si>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</si>
  <si>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</si>
  <si>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</si>
  <si>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</si>
  <si>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</si>
  <si>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</si>
  <si>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</si>
  <si>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</si>
  <si>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</si>
  <si>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</si>
  <si>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</si>
  <si>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</si>
  <si>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</si>
  <si>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</si>
  <si>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</si>
  <si>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</si>
  <si>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</si>
  <si>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</si>
  <si>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</si>
  <si>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</si>
  <si>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</si>
  <si>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</si>
  <si>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</si>
  <si>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</si>
  <si>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</si>
  <si>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</si>
  <si>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</si>
  <si>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</si>
  <si>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</si>
  <si>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</si>
  <si>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</si>
  <si>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</si>
  <si>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</si>
  <si>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</si>
  <si>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</si>
  <si>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</si>
  <si>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</si>
  <si>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</si>
  <si>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</si>
  <si>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</si>
  <si>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</si>
  <si>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</si>
  <si>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</si>
  <si>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</si>
  <si>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</si>
  <si>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</si>
  <si>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</si>
  <si>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</si>
  <si>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</si>
  <si>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</si>
  <si>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</si>
  <si>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</si>
  <si>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</si>
  <si>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</si>
  <si>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</si>
  <si>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</si>
  <si>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</si>
  <si>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</si>
  <si>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</si>
  <si>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</si>
  <si>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</si>
  <si>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</si>
  <si>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</si>
  <si>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</si>
  <si>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</si>
  <si>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</si>
  <si>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</si>
  <si>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</si>
  <si>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</si>
  <si>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</si>
  <si>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</si>
  <si>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</si>
  <si>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</si>
  <si>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</si>
  <si>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</si>
  <si>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</si>
  <si>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</si>
  <si>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</si>
  <si>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</si>
  <si>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</si>
  <si>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</si>
  <si>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</si>
  <si>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</si>
  <si>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</si>
  <si>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</si>
  <si>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</si>
  <si>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</si>
  <si>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</si>
  <si>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</si>
  <si>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</si>
  <si>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</si>
  <si>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</si>
  <si>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</si>
  <si>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</si>
  <si>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</si>
  <si>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</si>
  <si>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</si>
  <si>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</si>
  <si>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</si>
  <si>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</si>
  <si>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</si>
  <si>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</si>
  <si>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</si>
  <si>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</si>
  <si>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</si>
  <si>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</si>
  <si>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</si>
  <si>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</si>
  <si>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</si>
  <si>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</si>
  <si>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</si>
  <si>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</si>
  <si>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</si>
  <si>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</si>
  <si>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</si>
  <si>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</si>
  <si>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</si>
  <si>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</si>
  <si>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</si>
  <si>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</si>
  <si>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</si>
  <si>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</si>
  <si>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</si>
  <si>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</si>
  <si>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</si>
  <si>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</si>
  <si>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</si>
  <si>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</si>
  <si>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</si>
  <si>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</si>
  <si>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</si>
  <si>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</si>
  <si>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</si>
  <si>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</si>
  <si>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</si>
  <si>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</si>
  <si>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</si>
  <si>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</si>
  <si>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</si>
  <si>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</si>
  <si>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</si>
  <si>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</si>
  <si>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</si>
  <si>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</si>
  <si>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</si>
  <si>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</si>
  <si>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</si>
  <si>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</si>
  <si>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</si>
  <si>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</si>
  <si>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</si>
  <si>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</si>
  <si>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</si>
  <si>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</si>
  <si>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</si>
  <si>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</si>
  <si>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</si>
  <si>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</si>
  <si>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</si>
  <si>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</si>
  <si>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</si>
  <si>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</si>
  <si>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</si>
  <si>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</si>
  <si>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</si>
  <si>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</si>
  <si>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</si>
  <si>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</si>
  <si>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</si>
  <si>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</si>
  <si>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</si>
  <si>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</si>
  <si>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</si>
  <si>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</si>
  <si>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</si>
  <si>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</si>
  <si>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</si>
  <si>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</si>
  <si>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</si>
  <si>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</si>
  <si>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</si>
  <si>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</si>
  <si>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</si>
  <si>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</si>
  <si>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</si>
  <si>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</si>
  <si>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</si>
  <si>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</si>
  <si>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</si>
  <si>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</si>
  <si>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</si>
  <si>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</si>
  <si>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</si>
  <si>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</si>
  <si>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</si>
  <si>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</si>
  <si>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</si>
  <si>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</si>
  <si>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</si>
  <si>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</si>
  <si>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</si>
  <si>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</si>
  <si>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</si>
  <si>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</si>
  <si>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</si>
  <si>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</si>
  <si>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</si>
  <si>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</si>
  <si>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</si>
  <si>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</si>
  <si>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</si>
  <si>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</si>
  <si>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</si>
  <si>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</si>
  <si>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</si>
  <si>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</si>
  <si>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</si>
  <si>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</si>
  <si>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</si>
  <si>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</si>
  <si>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</si>
  <si>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</si>
  <si>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</si>
  <si>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</si>
  <si>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</si>
  <si>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</si>
  <si>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</si>
  <si>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</si>
  <si>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</si>
  <si>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</si>
  <si>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</si>
  <si>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</si>
  <si>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</si>
  <si>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</si>
  <si>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</si>
  <si>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</si>
  <si>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</si>
  <si>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</si>
  <si>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</si>
  <si>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</si>
  <si>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</si>
  <si>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</si>
  <si>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</si>
  <si>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</si>
  <si>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</si>
  <si>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</si>
  <si>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</si>
  <si>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</si>
  <si>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</si>
  <si>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</si>
  <si>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</si>
  <si>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</si>
  <si>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</si>
  <si>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</si>
  <si>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</si>
  <si>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</si>
  <si>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</si>
  <si>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</si>
  <si>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</si>
  <si>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</si>
  <si>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</si>
  <si>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</si>
  <si>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</si>
  <si>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</si>
  <si>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</si>
  <si>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</si>
  <si>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</si>
  <si>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</si>
  <si>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</si>
  <si>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</si>
  <si>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</si>
  <si>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</si>
  <si>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</si>
  <si>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</si>
  <si>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</si>
  <si>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</si>
  <si>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</si>
  <si>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</si>
  <si>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</si>
  <si>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</si>
  <si>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</si>
  <si>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</si>
  <si>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</si>
  <si>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</si>
  <si>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</si>
  <si>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</si>
  <si>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</si>
  <si>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</si>
  <si>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</si>
  <si>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</si>
  <si>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</si>
  <si>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</si>
  <si>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</si>
  <si>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</si>
  <si>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</si>
  <si>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</si>
  <si>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</si>
  <si>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</si>
  <si>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</si>
  <si>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</si>
  <si>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</si>
  <si>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</si>
  <si>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</si>
  <si>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</si>
  <si>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</si>
  <si>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</si>
  <si>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</si>
  <si>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</si>
  <si>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</si>
  <si>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</si>
  <si>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</si>
  <si>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</si>
  <si>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</si>
  <si>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</si>
  <si>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</si>
  <si>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</si>
  <si>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</si>
  <si>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</si>
  <si>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</si>
  <si>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</si>
  <si>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</si>
  <si>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</si>
  <si>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</si>
  <si>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</si>
  <si>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</si>
  <si>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</si>
  <si>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</si>
  <si>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</si>
  <si>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</si>
  <si>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</si>
  <si>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</si>
  <si>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</si>
  <si>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</si>
  <si>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</si>
  <si>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</si>
  <si>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</si>
  <si>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</si>
  <si>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</si>
  <si>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</si>
  <si>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</si>
  <si>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</si>
  <si>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</si>
  <si>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</si>
  <si>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</si>
  <si>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</si>
  <si>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</si>
  <si>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</si>
  <si>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</si>
  <si>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</si>
  <si>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</si>
  <si>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</si>
  <si>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</si>
  <si>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</si>
  <si>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</si>
  <si>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</si>
  <si>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</si>
  <si>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</si>
  <si>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</si>
  <si>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</si>
  <si>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</si>
  <si>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</si>
  <si>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</si>
  <si>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</si>
  <si>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</si>
  <si>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</si>
  <si>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</si>
  <si>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</si>
  <si>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</si>
  <si>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</si>
  <si>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</si>
  <si>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</si>
  <si>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</si>
  <si>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</si>
  <si>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</si>
  <si>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</si>
  <si>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</si>
  <si>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</si>
  <si>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</si>
  <si>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</si>
  <si>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</si>
  <si>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</si>
  <si>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</si>
  <si>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</si>
  <si>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</si>
  <si>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</si>
  <si>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</si>
  <si>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</si>
  <si>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</si>
  <si>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</si>
  <si>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</si>
  <si>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</si>
  <si>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</si>
  <si>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</si>
  <si>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</si>
  <si>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</si>
  <si>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</si>
  <si>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</si>
  <si>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</si>
  <si>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</si>
  <si>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</si>
  <si>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</si>
  <si>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</si>
  <si>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</si>
  <si>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</si>
  <si>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</si>
  <si>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</si>
  <si>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</si>
  <si>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</si>
  <si>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</si>
  <si>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</si>
  <si>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</si>
  <si>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</si>
  <si>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</si>
  <si>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</si>
  <si>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</si>
  <si>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</si>
  <si>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</si>
  <si>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</si>
  <si>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</si>
  <si>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</si>
  <si>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</si>
  <si>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</si>
  <si>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</si>
  <si>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</si>
  <si>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</si>
  <si>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</si>
  <si>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</si>
  <si>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</si>
  <si>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</si>
  <si>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</si>
  <si>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</si>
  <si>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</si>
  <si>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</si>
  <si>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</si>
  <si>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</si>
  <si>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</si>
  <si>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</si>
  <si>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</si>
  <si>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</si>
  <si>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</si>
  <si>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</si>
  <si>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</si>
  <si>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</si>
  <si>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</si>
  <si>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</si>
  <si>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</si>
  <si>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</si>
  <si>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</si>
  <si>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</si>
  <si>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</si>
  <si>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</si>
  <si>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</si>
  <si>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</si>
  <si>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</si>
  <si>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</si>
  <si>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</si>
  <si>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</si>
  <si>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</si>
  <si>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</si>
  <si>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</si>
  <si>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</si>
  <si>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</si>
  <si>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</si>
  <si>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</si>
  <si>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</si>
  <si>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</si>
  <si>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</si>
  <si>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</si>
  <si>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</si>
  <si>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</si>
  <si>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</si>
  <si>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</si>
  <si>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</si>
  <si>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</si>
  <si>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</si>
  <si>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</si>
  <si>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</si>
  <si>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</si>
  <si>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</si>
  <si>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</si>
  <si>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</si>
  <si>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</si>
  <si>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</si>
  <si>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</si>
  <si>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</si>
  <si>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</si>
  <si>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</si>
  <si>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</si>
  <si>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</si>
  <si>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</si>
  <si>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</si>
  <si>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</si>
  <si>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</si>
  <si>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</si>
  <si>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</si>
  <si>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</si>
  <si>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</si>
  <si>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</si>
  <si>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</si>
  <si>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</si>
  <si>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</si>
  <si>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</si>
  <si>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</si>
  <si>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</si>
  <si>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</si>
  <si>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</si>
  <si>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</si>
  <si>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</si>
  <si>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</si>
  <si>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</si>
  <si>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</si>
  <si>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</si>
  <si>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</si>
  <si>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</si>
  <si>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</si>
  <si>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</si>
  <si>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</si>
  <si>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</si>
  <si>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</si>
  <si>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</si>
  <si>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</si>
  <si>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</si>
  <si>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</si>
  <si>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</si>
  <si>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</si>
  <si>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</si>
  <si>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</si>
  <si>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</si>
  <si>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</si>
  <si>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</si>
  <si>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</si>
  <si>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</si>
  <si>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</si>
  <si>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</si>
  <si>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</si>
  <si>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</si>
  <si>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</si>
  <si>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</si>
  <si>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</si>
  <si>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</si>
  <si>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</si>
  <si>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</si>
  <si>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</si>
  <si>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</si>
  <si>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</si>
  <si>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</si>
  <si>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</si>
  <si>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</si>
  <si>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</si>
  <si>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</si>
  <si>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</si>
  <si>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</si>
  <si>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</si>
  <si>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</si>
  <si>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</si>
  <si>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</si>
  <si>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</si>
  <si>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</si>
  <si>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</si>
  <si>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</si>
  <si>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</si>
  <si>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</si>
  <si>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</si>
  <si>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</si>
  <si>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</si>
  <si>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</si>
  <si>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</si>
  <si>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</si>
  <si>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</si>
  <si>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</si>
  <si>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</si>
  <si>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</si>
  <si>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</si>
  <si>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</si>
  <si>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</si>
  <si>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</si>
  <si>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</si>
  <si>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</si>
  <si>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</si>
  <si>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</si>
  <si>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</si>
  <si>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</si>
  <si>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</si>
  <si>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</si>
  <si>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</si>
  <si>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</si>
  <si>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</si>
  <si>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</si>
  <si>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</si>
  <si>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</si>
  <si>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</si>
  <si>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</si>
  <si>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</si>
  <si>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</si>
  <si>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</si>
  <si>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</si>
  <si>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</si>
  <si>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</si>
  <si>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</si>
  <si>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</si>
  <si>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</si>
  <si>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</si>
  <si>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</si>
  <si>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</si>
  <si>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</si>
  <si>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</si>
  <si>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</si>
  <si>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</si>
  <si>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</si>
  <si>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</si>
  <si>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</si>
  <si>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</si>
  <si>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</si>
  <si>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</si>
  <si>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</si>
  <si>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</si>
  <si>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</si>
  <si>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</si>
  <si>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</si>
  <si>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</si>
  <si>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</si>
  <si>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</si>
  <si>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</si>
  <si>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</si>
  <si>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</si>
  <si>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</si>
  <si>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</si>
  <si>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</si>
  <si>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</si>
  <si>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</si>
  <si>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</si>
  <si>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</si>
  <si>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</si>
  <si>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</si>
  <si>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</si>
  <si>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</si>
  <si>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</si>
  <si>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</si>
  <si>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</si>
  <si>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</si>
  <si>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</si>
  <si>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</si>
  <si>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</si>
  <si>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</si>
  <si>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</si>
  <si>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</si>
  <si>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</si>
  <si>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</si>
  <si>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</si>
  <si>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</si>
  <si>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</si>
  <si>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</si>
  <si>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</si>
  <si>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</si>
  <si>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</si>
  <si>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</si>
  <si>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</si>
  <si>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</si>
  <si>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</si>
  <si>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</si>
  <si>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</si>
  <si>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</si>
  <si>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</si>
  <si>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</si>
  <si>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</si>
  <si>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</si>
  <si>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</si>
  <si>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</si>
  <si>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</si>
  <si>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</si>
  <si>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</si>
  <si>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</si>
  <si>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</si>
  <si>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</si>
  <si>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</si>
  <si>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</si>
  <si>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</si>
  <si>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</si>
  <si>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</si>
  <si>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</si>
  <si>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</si>
  <si>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</si>
  <si>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</si>
  <si>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</si>
  <si>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</si>
  <si>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</si>
  <si>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</si>
  <si>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</si>
  <si>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</si>
  <si>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</si>
  <si>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</si>
  <si>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</si>
  <si>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</si>
  <si>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</si>
  <si>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</si>
  <si>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</si>
  <si>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</si>
  <si>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</si>
  <si>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</si>
  <si>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</si>
  <si>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</si>
  <si>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</si>
  <si>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</si>
  <si>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</si>
  <si>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</si>
  <si>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</si>
  <si>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</si>
  <si>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</si>
  <si>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</si>
  <si>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</si>
  <si>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</si>
  <si>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</si>
  <si>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</si>
  <si>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</si>
  <si>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</si>
  <si>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</si>
  <si>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</si>
  <si>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</si>
  <si>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</si>
  <si>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</si>
  <si>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</si>
  <si>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</si>
  <si>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</si>
  <si>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</si>
  <si>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</si>
  <si>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</si>
  <si>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</si>
  <si>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</si>
  <si>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</si>
  <si>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</si>
  <si>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</si>
  <si>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</si>
  <si>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</si>
  <si>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</si>
  <si>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</si>
  <si>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</si>
  <si>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</si>
  <si>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</si>
  <si>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</si>
  <si>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</si>
  <si>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</si>
  <si>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</si>
  <si>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</si>
  <si>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</si>
  <si>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</si>
  <si>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</si>
  <si>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</si>
  <si>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</si>
  <si>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</si>
  <si>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</si>
  <si>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</si>
  <si>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</si>
  <si>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</si>
  <si>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</si>
  <si>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</si>
  <si>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</si>
  <si>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</si>
  <si>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</si>
  <si>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</si>
  <si>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</si>
  <si>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</si>
  <si>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</si>
  <si>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</si>
  <si>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</si>
  <si>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</si>
  <si>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</si>
  <si>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</si>
  <si>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</si>
  <si>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</si>
  <si>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</si>
  <si>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</si>
  <si>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</si>
  <si>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</si>
  <si>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</si>
  <si>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</si>
  <si>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</si>
  <si>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</si>
  <si>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</si>
  <si>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</si>
  <si>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</si>
  <si>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</si>
  <si>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</si>
  <si>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</si>
  <si>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</si>
  <si>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</si>
  <si>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</si>
  <si>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</si>
  <si>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</si>
  <si>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</si>
  <si>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</si>
  <si>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</si>
  <si>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</si>
  <si>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</si>
  <si>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</si>
  <si>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</si>
  <si>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</si>
  <si>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</si>
  <si>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</si>
  <si>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</si>
  <si>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</si>
  <si>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</si>
  <si>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</si>
  <si>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</si>
  <si>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</si>
  <si>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</si>
  <si>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</si>
  <si>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</si>
  <si>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</si>
  <si>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</si>
  <si>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</si>
  <si>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</si>
  <si>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</si>
  <si>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</si>
  <si>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</si>
  <si>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</si>
  <si>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</si>
  <si>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</si>
  <si>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</si>
  <si>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</si>
  <si>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</si>
  <si>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</si>
  <si>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</si>
  <si>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</si>
  <si>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</si>
  <si>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</si>
  <si>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</si>
  <si>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</si>
  <si>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</si>
  <si>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</si>
  <si>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</si>
  <si>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</si>
  <si>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</si>
  <si>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</si>
  <si>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</si>
  <si>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</si>
  <si>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</si>
  <si>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</si>
  <si>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</si>
  <si>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</si>
  <si>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</si>
  <si>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</si>
  <si>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</si>
  <si>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</si>
  <si>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</si>
  <si>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</si>
  <si>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</si>
  <si>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</si>
  <si>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</si>
  <si>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</si>
  <si>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</si>
  <si>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</si>
  <si>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</si>
  <si>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</si>
  <si>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</si>
  <si>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</si>
  <si>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</si>
  <si>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</si>
  <si>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</si>
  <si>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</si>
  <si>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</si>
  <si>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</si>
  <si>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</si>
  <si>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</si>
  <si>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</si>
  <si>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</si>
  <si>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</si>
  <si>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</si>
  <si>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</si>
  <si>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</si>
  <si>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</si>
  <si>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</si>
  <si>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</si>
  <si>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</si>
  <si>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</si>
  <si>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</si>
  <si>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</si>
  <si>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</si>
  <si>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</si>
  <si>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</si>
  <si>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</si>
  <si>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</si>
  <si>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</si>
  <si>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</si>
  <si>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</si>
  <si>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</si>
  <si>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</si>
  <si>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</si>
  <si>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</si>
  <si>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</si>
  <si>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</si>
  <si>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</si>
  <si>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</si>
  <si>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</si>
  <si>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</si>
  <si>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</si>
  <si>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</si>
  <si>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</si>
  <si>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</si>
  <si>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</si>
  <si>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</si>
  <si>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</si>
  <si>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</si>
  <si>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</si>
  <si>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</si>
  <si>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</si>
  <si>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</si>
  <si>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</si>
  <si>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</si>
  <si>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</si>
  <si>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</si>
  <si>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</si>
  <si>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</si>
  <si>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</si>
  <si>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</si>
  <si>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</si>
  <si>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</si>
  <si>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</si>
  <si>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</si>
  <si>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</si>
  <si>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</si>
  <si>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</si>
  <si>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</si>
  <si>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</si>
  <si>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</si>
  <si>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</si>
  <si>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</si>
  <si>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</si>
  <si>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</si>
  <si>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</si>
  <si>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</si>
  <si>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</si>
  <si>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</si>
  <si>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</si>
  <si>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</si>
  <si>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</si>
  <si>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</si>
  <si>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</si>
  <si>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</si>
  <si>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</si>
  <si>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</si>
  <si>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</si>
  <si>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</si>
  <si>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</si>
  <si>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</si>
  <si>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</si>
  <si>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</si>
  <si>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</si>
  <si>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</si>
  <si>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</si>
  <si>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</si>
  <si>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</si>
  <si>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</si>
  <si>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</si>
  <si>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</si>
  <si>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</si>
  <si>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</si>
  <si>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</si>
  <si>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</si>
  <si>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</si>
  <si>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</si>
  <si>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</si>
  <si>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</si>
  <si>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</si>
  <si>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</si>
  <si>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</si>
  <si>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</si>
  <si>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</si>
  <si>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</si>
  <si>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</si>
  <si>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</si>
  <si>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</si>
  <si>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</si>
  <si>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</si>
  <si>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</si>
  <si>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</si>
  <si>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</si>
  <si>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</si>
  <si>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</si>
  <si>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</si>
  <si>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</si>
  <si>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</si>
  <si>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</si>
  <si>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</si>
  <si>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</si>
  <si>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</si>
  <si>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</si>
  <si>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</si>
  <si>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</si>
  <si>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</si>
  <si>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</si>
  <si>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</si>
  <si>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</si>
  <si>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</si>
  <si>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</si>
  <si>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</si>
  <si>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</si>
  <si>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</si>
  <si>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</si>
  <si>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</si>
  <si>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</si>
  <si>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</si>
  <si>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</si>
  <si>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</si>
  <si>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</si>
  <si>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</si>
  <si>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</si>
  <si>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</si>
  <si>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</si>
  <si>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</si>
  <si>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</si>
  <si>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</si>
  <si>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</si>
  <si>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</si>
  <si>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</si>
  <si>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</si>
  <si>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</si>
  <si>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</si>
  <si>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</si>
  <si>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</si>
  <si>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</si>
  <si>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</si>
  <si>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</si>
  <si>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</si>
  <si>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</si>
  <si>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</si>
  <si>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</si>
  <si>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</si>
  <si>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</si>
  <si>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</si>
  <si>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</si>
  <si>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</si>
  <si>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</si>
  <si>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</si>
  <si>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</si>
  <si>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</si>
  <si>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</si>
  <si>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</si>
  <si>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</si>
  <si>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</si>
  <si>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</si>
  <si>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</si>
  <si>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</si>
  <si>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</si>
  <si>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</si>
  <si>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</si>
  <si>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</si>
  <si>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</si>
  <si>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</si>
  <si>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</si>
  <si>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</si>
  <si>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</si>
  <si>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</si>
  <si>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</si>
  <si>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</si>
  <si>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</si>
  <si>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</si>
  <si>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</si>
  <si>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</si>
  <si>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</si>
  <si>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</si>
  <si>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</si>
  <si>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</si>
  <si>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</si>
  <si>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</si>
  <si>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</si>
  <si>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</si>
  <si>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</si>
  <si>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</si>
  <si>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</si>
  <si>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</si>
  <si>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</si>
  <si>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</si>
  <si>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</si>
  <si>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</si>
  <si>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</si>
  <si>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</si>
  <si>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</si>
  <si>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</si>
  <si>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</si>
  <si>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</si>
  <si>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</si>
  <si>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</si>
  <si>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</si>
  <si>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</si>
  <si>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</si>
  <si>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</si>
  <si>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</si>
  <si>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</si>
  <si>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</si>
  <si>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</si>
  <si>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</si>
  <si>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</si>
  <si>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</si>
  <si>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</si>
  <si>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</si>
  <si>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</si>
  <si>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</si>
  <si>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</si>
  <si>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</si>
  <si>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</si>
  <si>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</si>
  <si>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</si>
  <si>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</si>
  <si>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</si>
  <si>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</si>
  <si>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</si>
  <si>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</si>
  <si>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</si>
  <si>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</si>
  <si>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</si>
  <si>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</si>
  <si>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</si>
  <si>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</si>
  <si>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</si>
  <si>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</si>
  <si>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</si>
  <si>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</si>
  <si>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</si>
  <si>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</si>
  <si>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</si>
  <si>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</si>
  <si>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</si>
  <si>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</si>
  <si>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</si>
  <si>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</si>
  <si>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</si>
  <si>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</si>
  <si>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</si>
  <si>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</si>
  <si>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</si>
  <si>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</si>
  <si>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</si>
  <si>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</si>
  <si>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</si>
  <si>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</si>
  <si>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</si>
  <si>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</si>
  <si>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</si>
  <si>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</si>
  <si>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</si>
  <si>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</si>
  <si>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</si>
  <si>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</si>
  <si>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</si>
  <si>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</si>
  <si>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</si>
  <si>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</si>
  <si>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</si>
  <si>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</si>
  <si>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</si>
  <si>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</si>
  <si>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</si>
  <si>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</si>
  <si>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</si>
  <si>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</si>
  <si>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</si>
  <si>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</si>
  <si>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</si>
  <si>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</si>
  <si>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</si>
  <si>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</si>
  <si>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</si>
  <si>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</si>
  <si>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</si>
  <si>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</si>
  <si>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</si>
  <si>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</si>
  <si>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</si>
  <si>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</si>
  <si>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</si>
  <si>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</si>
  <si>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</si>
  <si>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</si>
  <si>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</si>
  <si>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</si>
  <si>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</si>
  <si>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</si>
  <si>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</si>
  <si>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</si>
  <si>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</si>
  <si>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</si>
  <si>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</si>
  <si>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</si>
  <si>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</si>
  <si>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</si>
  <si>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</si>
  <si>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</si>
  <si>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</si>
  <si>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</si>
  <si>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</si>
  <si>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</si>
  <si>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</si>
  <si>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</si>
  <si>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</si>
  <si>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</si>
  <si>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</si>
  <si>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</si>
  <si>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</si>
  <si>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</si>
  <si>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</si>
  <si>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</si>
  <si>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</si>
  <si>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</si>
  <si>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</si>
  <si>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</si>
  <si>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</si>
  <si>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</si>
  <si>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</si>
  <si>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</si>
  <si>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</si>
  <si>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</si>
  <si>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</si>
  <si>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</si>
  <si>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</si>
  <si>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</si>
  <si>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</si>
  <si>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</si>
  <si>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</si>
  <si>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</si>
  <si>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</si>
  <si>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</si>
  <si>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</si>
  <si>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</si>
  <si>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</si>
  <si>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</si>
  <si>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</si>
  <si>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</si>
  <si>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</si>
  <si>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</si>
  <si>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</si>
  <si>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</si>
  <si>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</si>
  <si>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</si>
  <si>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</si>
  <si>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</si>
  <si>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</si>
  <si>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</si>
  <si>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</si>
  <si>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</si>
  <si>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</si>
  <si>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</si>
  <si>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</si>
  <si>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</si>
  <si>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</si>
  <si>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</si>
  <si>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</si>
  <si>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</si>
  <si>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</si>
  <si>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</si>
  <si>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</si>
  <si>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</si>
  <si>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</si>
  <si>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</si>
  <si>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</si>
  <si>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</si>
  <si>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</si>
  <si>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</si>
  <si>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</si>
  <si>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</si>
  <si>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</si>
  <si>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</si>
  <si>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</si>
  <si>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</si>
  <si>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</si>
  <si>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</si>
  <si>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</si>
  <si>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</si>
  <si>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</si>
  <si>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</si>
  <si>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</si>
  <si>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</si>
  <si>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</si>
  <si>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</si>
  <si>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</si>
  <si>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</si>
  <si>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</si>
  <si>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</si>
  <si>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</si>
  <si>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</si>
  <si>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</si>
  <si>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</si>
  <si>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</si>
  <si>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</si>
  <si>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</si>
  <si>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</si>
  <si>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</si>
  <si>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</si>
  <si>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</si>
  <si>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</si>
  <si>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</si>
  <si>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</si>
  <si>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</si>
  <si>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</si>
  <si>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</si>
  <si>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</si>
  <si>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</si>
  <si>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</si>
  <si>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</si>
  <si>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</si>
  <si>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</si>
  <si>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</si>
  <si>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</si>
  <si>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</si>
  <si>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</si>
  <si>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</si>
  <si>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</si>
  <si>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</si>
  <si>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</si>
  <si>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</si>
  <si>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</si>
  <si>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</si>
  <si>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</si>
  <si>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</si>
  <si>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</si>
  <si>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</si>
  <si>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</si>
  <si>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</si>
  <si>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</si>
  <si>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</si>
  <si>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</si>
  <si>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</si>
  <si>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</si>
  <si>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</si>
  <si>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</si>
  <si>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</si>
  <si>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</si>
  <si>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</si>
  <si>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</si>
  <si>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</si>
  <si>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</si>
  <si>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</si>
  <si>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</si>
  <si>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</si>
  <si>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</si>
  <si>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</si>
  <si>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</si>
  <si>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</si>
  <si>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</si>
  <si>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</si>
  <si>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</si>
  <si>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</si>
  <si>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</si>
  <si>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</si>
  <si>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</si>
  <si>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</si>
  <si>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</si>
  <si>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</si>
  <si>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</si>
  <si>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</si>
  <si>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</si>
  <si>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</si>
  <si>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</si>
  <si>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</si>
  <si>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</si>
  <si>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</si>
  <si>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</si>
  <si>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</si>
  <si>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</si>
  <si>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</si>
  <si>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</si>
  <si>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</si>
  <si>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</si>
  <si>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</si>
  <si>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</si>
  <si>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</si>
  <si>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</si>
  <si>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</si>
  <si>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</si>
  <si>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</si>
  <si>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</si>
  <si>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</si>
  <si>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</si>
  <si>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</si>
  <si>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</si>
  <si>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</si>
  <si>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</si>
  <si>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</si>
  <si>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</si>
  <si>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</si>
  <si>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</si>
  <si>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</si>
  <si>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</si>
  <si>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</si>
  <si>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</si>
  <si>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</si>
  <si>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</si>
  <si>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</si>
  <si>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</si>
  <si>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</si>
  <si>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</si>
  <si>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</si>
  <si>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</si>
  <si>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</si>
  <si>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</si>
  <si>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</si>
  <si>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</si>
  <si>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</si>
  <si>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</si>
  <si>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</si>
  <si>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</si>
  <si>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</si>
  <si>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</si>
  <si>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</si>
  <si>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</si>
  <si>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</si>
  <si>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</si>
  <si>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</si>
  <si>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</si>
  <si>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</si>
  <si>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</si>
  <si>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</si>
  <si>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</si>
  <si>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</si>
  <si>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</si>
  <si>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</si>
  <si>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</si>
  <si>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</si>
  <si>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</si>
  <si>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</si>
  <si>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</si>
  <si>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</si>
  <si>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</si>
  <si>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</si>
  <si>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</si>
  <si>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</si>
  <si>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</si>
  <si>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</si>
  <si>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</si>
  <si>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</si>
  <si>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</si>
  <si>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</si>
  <si>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</si>
  <si>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</si>
  <si>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</si>
  <si>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</si>
  <si>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</si>
  <si>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</si>
  <si>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</si>
  <si>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</si>
  <si>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</si>
  <si>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</si>
  <si>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</si>
  <si>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</si>
  <si>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</si>
  <si>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</si>
  <si>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</si>
  <si>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</si>
  <si>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</si>
  <si>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</si>
  <si>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</si>
  <si>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</si>
  <si>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</si>
  <si>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</si>
  <si>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</si>
  <si>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</si>
  <si>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</si>
  <si>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</si>
  <si>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</si>
  <si>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</si>
  <si>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</si>
  <si>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</si>
  <si>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</si>
  <si>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</si>
  <si>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</si>
  <si>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</si>
  <si>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</si>
  <si>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</si>
  <si>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</si>
  <si>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</si>
  <si>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</si>
  <si>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</si>
  <si>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</si>
  <si>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</si>
  <si>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</si>
  <si>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</si>
  <si>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</si>
  <si>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</si>
  <si>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</si>
  <si>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</si>
  <si>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</si>
  <si>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</si>
  <si>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</si>
  <si>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</si>
  <si>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</si>
  <si>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</si>
  <si>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</si>
  <si>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</si>
  <si>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</si>
  <si>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</si>
  <si>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</si>
  <si>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</si>
  <si>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</si>
  <si>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</si>
  <si>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</si>
  <si>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</si>
  <si>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</si>
  <si>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</si>
  <si>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</si>
  <si>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</si>
  <si>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</si>
  <si>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</si>
  <si>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</si>
  <si>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</si>
  <si>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</si>
  <si>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</si>
  <si>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</si>
  <si>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</si>
  <si>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</si>
  <si>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</si>
  <si>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</si>
  <si>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</si>
  <si>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</si>
  <si>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</si>
  <si>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</si>
  <si>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</si>
  <si>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</si>
  <si>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</si>
  <si>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</si>
  <si>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</si>
  <si>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</si>
  <si>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</si>
  <si>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</si>
  <si>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</si>
  <si>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</si>
  <si>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</si>
  <si>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</si>
  <si>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</si>
  <si>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</si>
  <si>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</si>
  <si>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</si>
  <si>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</si>
  <si>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</si>
  <si>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</si>
  <si>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</si>
  <si>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</si>
  <si>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</si>
  <si>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</si>
  <si>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</si>
  <si>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</si>
  <si>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</si>
  <si>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</si>
  <si>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</si>
  <si>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</si>
  <si>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</si>
  <si>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</si>
  <si>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</si>
  <si>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</si>
  <si>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</si>
  <si>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</si>
  <si>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</si>
  <si>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</si>
  <si>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</si>
  <si>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</si>
  <si>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</si>
  <si>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</si>
  <si>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</si>
  <si>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</si>
  <si>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</si>
  <si>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</si>
  <si>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</si>
  <si>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</si>
  <si>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</si>
  <si>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</si>
  <si>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</si>
  <si>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</si>
  <si>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</si>
  <si>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</si>
  <si>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</si>
  <si>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</si>
  <si>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</si>
  <si>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</si>
  <si>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</si>
  <si>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</si>
  <si>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</si>
  <si>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</si>
  <si>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</si>
  <si>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</si>
  <si>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</si>
  <si>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</si>
  <si>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</si>
  <si>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</si>
  <si>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</si>
  <si>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</si>
  <si>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</si>
  <si>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</si>
  <si>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</si>
  <si>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</si>
  <si>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</si>
  <si>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</si>
  <si>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</si>
  <si>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</si>
  <si>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</si>
  <si>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</si>
  <si>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</si>
  <si>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</si>
  <si>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</si>
  <si>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</si>
  <si>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</si>
  <si>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</si>
  <si>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</si>
  <si>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</si>
  <si>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</si>
  <si>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</si>
  <si>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</si>
  <si>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</si>
  <si>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</si>
  <si>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</si>
  <si>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</si>
  <si>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</si>
  <si>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</si>
  <si>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</si>
  <si>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</si>
  <si>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</si>
  <si>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</si>
  <si>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</si>
  <si>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</si>
  <si>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</si>
  <si>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</si>
  <si>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</si>
  <si>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</si>
  <si>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</si>
  <si>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</si>
  <si>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</si>
  <si>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</si>
  <si>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</si>
  <si>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</si>
  <si>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</si>
  <si>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</si>
  <si>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</si>
  <si>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</si>
  <si>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</si>
  <si>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</si>
  <si>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</si>
  <si>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</si>
  <si>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</si>
  <si>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</si>
  <si>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</si>
  <si>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</si>
  <si>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</si>
  <si>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</si>
  <si>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</si>
  <si>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</si>
  <si>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</si>
  <si>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</si>
  <si>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</si>
  <si>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</si>
  <si>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</si>
  <si>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</si>
  <si>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</si>
  <si>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</si>
  <si>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</si>
  <si>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</si>
  <si>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</si>
  <si>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</si>
  <si>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</si>
  <si>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</si>
  <si>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</si>
  <si>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</si>
  <si>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</si>
  <si>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</si>
  <si>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</si>
  <si>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</si>
  <si>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</si>
  <si>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</si>
  <si>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</si>
  <si>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</si>
  <si>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</si>
  <si>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</si>
  <si>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</si>
  <si>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</si>
  <si>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</si>
  <si>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</si>
  <si>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</si>
  <si>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</si>
  <si>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</si>
  <si>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</si>
  <si>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</si>
  <si>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</si>
  <si>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</si>
  <si>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</si>
  <si>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</si>
  <si>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</si>
  <si>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</si>
  <si>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</si>
  <si>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</si>
  <si>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</si>
  <si>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</si>
  <si>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</si>
  <si>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</si>
  <si>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</si>
  <si>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</si>
  <si>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</si>
  <si>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</si>
  <si>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</si>
  <si>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</si>
  <si>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</si>
  <si>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</si>
  <si>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</si>
  <si>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</si>
  <si>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</si>
  <si>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</si>
  <si>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</si>
  <si>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</si>
  <si>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</si>
  <si>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</si>
  <si>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</si>
  <si>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</si>
  <si>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</si>
  <si>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</si>
  <si>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</si>
  <si>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</si>
  <si>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</si>
  <si>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</si>
  <si>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</si>
  <si>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</si>
  <si>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</si>
  <si>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</si>
  <si>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</si>
  <si>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</si>
  <si>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</si>
  <si>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</si>
  <si>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</si>
  <si>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</si>
  <si>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</si>
  <si>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</si>
  <si>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</si>
  <si>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</si>
  <si>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</si>
  <si>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</si>
  <si>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</si>
  <si>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</si>
  <si>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</si>
  <si>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</si>
  <si>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</si>
  <si>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</si>
  <si>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</si>
  <si>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</si>
  <si>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</si>
  <si>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</si>
  <si>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</si>
  <si>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</si>
  <si>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</si>
  <si>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</si>
  <si>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</si>
  <si>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</si>
  <si>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</si>
  <si>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</si>
  <si>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</si>
  <si>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</si>
  <si>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</si>
  <si>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</si>
  <si>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</si>
  <si>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</si>
  <si>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</si>
  <si>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</si>
  <si>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</si>
  <si>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</si>
  <si>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</si>
  <si>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</si>
  <si>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</si>
  <si>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</si>
  <si>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</si>
  <si>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</si>
  <si>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</si>
  <si>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</si>
  <si>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</si>
  <si>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</si>
  <si>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</si>
  <si>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</si>
  <si>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</si>
  <si>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</si>
  <si>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</si>
  <si>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</si>
  <si>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</si>
  <si>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</si>
  <si>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</si>
  <si>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</si>
  <si>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</si>
  <si>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</si>
  <si>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</si>
  <si>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</si>
  <si>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</si>
  <si>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</si>
  <si>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</si>
  <si>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</si>
  <si>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</si>
  <si>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</si>
  <si>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</si>
  <si>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</si>
  <si>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</si>
  <si>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</si>
  <si>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</si>
  <si>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</si>
  <si>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</si>
  <si>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</si>
  <si>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</si>
  <si>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</si>
  <si>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</si>
  <si>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</si>
  <si>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</si>
  <si>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</si>
  <si>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</si>
  <si>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</si>
  <si>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</si>
  <si>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</si>
  <si>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</si>
  <si>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</si>
  <si>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</si>
  <si>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</si>
  <si>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</si>
  <si>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</si>
  <si>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</si>
  <si>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</si>
  <si>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</si>
  <si>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</si>
  <si>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</si>
  <si>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</si>
  <si>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</si>
  <si>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</si>
  <si>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</si>
  <si>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</si>
  <si>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</si>
  <si>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</si>
  <si>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</si>
  <si>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</si>
  <si>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</si>
  <si>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</si>
  <si>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</si>
  <si>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</si>
  <si>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</si>
  <si>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</si>
  <si>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</si>
  <si>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</si>
  <si>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</si>
  <si>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</si>
  <si>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</si>
  <si>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</si>
  <si>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</si>
  <si>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</si>
  <si>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</si>
  <si>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</si>
  <si>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</si>
  <si>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</si>
  <si>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</si>
  <si>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</si>
  <si>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</si>
  <si>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</si>
  <si>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</si>
  <si>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</si>
  <si>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</si>
  <si>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</si>
  <si>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</si>
  <si>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</si>
  <si>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</si>
  <si>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</si>
  <si>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</si>
  <si>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</si>
  <si>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</si>
  <si>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</si>
  <si>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</si>
  <si>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</si>
  <si>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</si>
  <si>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</si>
  <si>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</si>
  <si>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</si>
  <si>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</si>
  <si>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</si>
  <si>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</si>
  <si>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</si>
  <si>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</si>
  <si>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</si>
  <si>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</si>
  <si>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</si>
  <si>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</si>
  <si>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</si>
  <si>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</si>
  <si>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</si>
  <si>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</si>
  <si>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</si>
  <si>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</si>
  <si>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</si>
  <si>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</si>
  <si>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</si>
  <si>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</si>
  <si>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</si>
  <si>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</si>
  <si>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</si>
  <si>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</si>
  <si>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</si>
  <si>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</si>
  <si>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</si>
  <si>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</si>
  <si>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</si>
  <si>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</si>
  <si>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</si>
  <si>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</si>
  <si>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</si>
  <si>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</si>
  <si>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</si>
  <si>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</si>
  <si>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</si>
  <si>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</si>
  <si>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</si>
  <si>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</si>
  <si>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</si>
  <si>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</si>
  <si>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</si>
  <si>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</si>
  <si>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</si>
  <si>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</si>
  <si>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</si>
  <si>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</si>
  <si>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</si>
  <si>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</si>
  <si>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</si>
  <si>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</si>
  <si>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</si>
  <si>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</si>
  <si>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</si>
  <si>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</si>
  <si>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</si>
  <si>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</si>
  <si>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</si>
  <si>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</si>
  <si>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</si>
  <si>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</si>
  <si>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</si>
  <si>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</si>
  <si>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</si>
  <si>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</si>
  <si>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</si>
  <si>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</si>
  <si>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</si>
  <si>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</si>
  <si>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</si>
  <si>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</si>
  <si>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</si>
  <si>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</si>
  <si>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</si>
  <si>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</si>
  <si>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</si>
  <si>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</si>
  <si>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</si>
  <si>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</si>
  <si>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</si>
  <si>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</si>
  <si>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</si>
  <si>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</si>
  <si>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</si>
  <si>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</si>
  <si>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</si>
  <si>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</si>
  <si>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</si>
  <si>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</si>
  <si>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</si>
  <si>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</si>
  <si>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</si>
  <si>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</si>
  <si>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</si>
  <si>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</si>
  <si>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</si>
  <si>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</si>
  <si>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</si>
  <si>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</si>
  <si>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</si>
  <si>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</si>
  <si>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</si>
  <si>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</si>
  <si>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</si>
  <si>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</si>
  <si>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</si>
  <si>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</si>
  <si>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</si>
  <si>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</si>
  <si>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</si>
  <si>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</si>
  <si>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</si>
  <si>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</si>
  <si>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</si>
  <si>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</si>
  <si>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</si>
  <si>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</si>
  <si>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</si>
  <si>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</si>
  <si>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</si>
  <si>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</si>
  <si>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</si>
  <si>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</si>
  <si>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</si>
  <si>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</si>
  <si>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</si>
  <si>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</si>
  <si>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</si>
  <si>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</si>
  <si>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</si>
  <si>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</si>
  <si>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</si>
  <si>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</si>
  <si>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</si>
  <si>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</si>
  <si>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</si>
  <si>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</si>
  <si>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</si>
  <si>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</si>
  <si>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</si>
  <si>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</si>
  <si>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</si>
  <si>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</si>
  <si>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</si>
  <si>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</si>
  <si>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</si>
  <si>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</si>
  <si>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</si>
  <si>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</si>
  <si>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</si>
  <si>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</si>
  <si>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</si>
  <si>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</si>
  <si>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</si>
  <si>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</si>
  <si>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</si>
  <si>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</si>
  <si>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</si>
  <si>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</si>
  <si>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</si>
  <si>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</si>
  <si>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</si>
  <si>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</si>
  <si>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</si>
  <si>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</si>
  <si>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</si>
  <si>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</si>
  <si>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</si>
  <si>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</si>
  <si>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</si>
  <si>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</si>
  <si>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</si>
  <si>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</si>
  <si>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</si>
  <si>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</si>
  <si>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</si>
  <si>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</si>
  <si>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</si>
  <si>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</si>
  <si>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</si>
  <si>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</si>
  <si>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</si>
  <si>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</si>
  <si>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</si>
  <si>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</si>
  <si>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</si>
  <si>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</si>
  <si>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</si>
  <si>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</si>
  <si>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</si>
  <si>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</si>
  <si>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</si>
  <si>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</si>
  <si>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</si>
  <si>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</si>
  <si>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</si>
  <si>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</si>
  <si>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</si>
  <si>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</si>
  <si>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</si>
  <si>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</si>
  <si>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</si>
  <si>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</si>
  <si>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</si>
  <si>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</si>
  <si>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</si>
  <si>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</si>
  <si>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</si>
  <si>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</si>
  <si>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</si>
  <si>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</si>
  <si>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</si>
  <si>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</si>
  <si>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</si>
  <si>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</si>
  <si>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</si>
  <si>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</si>
  <si>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</si>
  <si>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</si>
  <si>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</si>
  <si>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</si>
  <si>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</si>
  <si>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</si>
  <si>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</si>
  <si>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</si>
  <si>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</si>
  <si>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</si>
  <si>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</si>
  <si>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</si>
  <si>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</si>
  <si>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</si>
  <si>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</si>
  <si>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</si>
  <si>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</si>
  <si>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</si>
  <si>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</si>
  <si>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</si>
  <si>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</si>
  <si>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</si>
  <si>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</si>
  <si>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</si>
  <si>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</si>
  <si>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</si>
  <si>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</si>
  <si>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</si>
  <si>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</si>
  <si>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</si>
  <si>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</si>
  <si>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</si>
  <si>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</si>
  <si>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</si>
  <si>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</si>
  <si>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</si>
  <si>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</si>
  <si>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</si>
  <si>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</si>
  <si>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</si>
  <si>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</si>
  <si>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</si>
  <si>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</si>
  <si>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</si>
  <si>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</si>
  <si>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</si>
  <si>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</si>
  <si>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</si>
  <si>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</si>
  <si>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</si>
  <si>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</si>
  <si>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</si>
  <si>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</si>
  <si>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</si>
  <si>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</si>
  <si>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</si>
  <si>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</si>
  <si>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</si>
  <si>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</si>
  <si>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</si>
  <si>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</si>
  <si>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</si>
  <si>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</si>
  <si>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</si>
  <si>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</si>
  <si>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</si>
  <si>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</si>
  <si>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</si>
  <si>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</si>
  <si>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</si>
  <si>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</si>
  <si>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</si>
  <si>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</si>
  <si>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</si>
  <si>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</si>
  <si>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</si>
  <si>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</si>
  <si>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</si>
  <si>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</si>
  <si>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</si>
  <si>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</si>
  <si>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</si>
  <si>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</si>
  <si>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</si>
  <si>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</si>
  <si>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</si>
  <si>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</si>
  <si>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</si>
  <si>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</si>
  <si>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</si>
  <si>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</si>
  <si>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</si>
  <si>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</si>
  <si>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</si>
  <si>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</si>
  <si>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</si>
  <si>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</si>
  <si>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</si>
  <si>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</si>
  <si>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</si>
  <si>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</si>
  <si>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</si>
  <si>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</si>
  <si>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</si>
  <si>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</si>
  <si>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</si>
  <si>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</si>
  <si>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</si>
  <si>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</si>
  <si>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</si>
  <si>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</si>
  <si>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</si>
  <si>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</si>
  <si>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</si>
  <si>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</si>
  <si>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</si>
  <si>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</si>
  <si>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</si>
  <si>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</si>
  <si>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</si>
  <si>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</si>
  <si>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</si>
  <si>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</si>
  <si>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</si>
  <si>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</si>
  <si>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</si>
  <si>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</si>
  <si>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</si>
  <si>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</si>
  <si>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</si>
  <si>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</si>
  <si>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</si>
  <si>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</si>
  <si>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</si>
  <si>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</si>
  <si>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</si>
  <si>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</si>
  <si>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</si>
  <si>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</si>
  <si>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</si>
  <si>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</si>
  <si>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</si>
  <si>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</si>
  <si>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</si>
  <si>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</si>
  <si>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</si>
  <si>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</si>
  <si>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</si>
  <si>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</si>
  <si>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</si>
  <si>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</si>
  <si>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</si>
  <si>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</si>
  <si>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</si>
  <si>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</si>
  <si>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</si>
  <si>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</si>
  <si>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</si>
  <si>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</si>
  <si>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</si>
  <si>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</si>
  <si>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</si>
  <si>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</si>
  <si>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</si>
  <si>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</si>
  <si>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</si>
  <si>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</si>
  <si>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</si>
  <si>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</si>
  <si>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</si>
  <si>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</si>
  <si>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</si>
  <si>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</si>
  <si>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</si>
  <si>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</si>
  <si>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</si>
  <si>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</si>
  <si>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</si>
  <si>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</si>
  <si>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</si>
  <si>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</si>
  <si>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</si>
  <si>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</si>
  <si>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</si>
  <si>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</si>
  <si>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</si>
  <si>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</si>
  <si>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</si>
  <si>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</si>
  <si>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</si>
  <si>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</si>
  <si>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</si>
  <si>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</si>
  <si>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</si>
  <si>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</si>
  <si>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</si>
  <si>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</si>
  <si>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</si>
  <si>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</si>
  <si>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</si>
  <si>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</si>
  <si>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</si>
  <si>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</si>
  <si>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</si>
  <si>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</si>
  <si>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</si>
  <si>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</si>
  <si>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</si>
  <si>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</si>
  <si>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</si>
  <si>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</si>
  <si>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</si>
  <si>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</si>
  <si>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</si>
  <si>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</si>
  <si>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</si>
  <si>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</si>
  <si>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</si>
  <si>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</si>
  <si>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</si>
  <si>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</si>
  <si>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</si>
  <si>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</si>
  <si>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</si>
  <si>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</si>
  <si>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</si>
  <si>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</si>
  <si>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</si>
  <si>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</si>
  <si>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</si>
  <si>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</si>
  <si>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</si>
  <si>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</si>
  <si>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</si>
  <si>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</si>
  <si>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</si>
  <si>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</si>
  <si>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</si>
  <si>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</si>
  <si>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</si>
  <si>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</si>
  <si>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</si>
  <si>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</si>
  <si>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</si>
  <si>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</si>
  <si>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</si>
  <si>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</si>
  <si>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</si>
  <si>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</si>
  <si>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</si>
  <si>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</si>
  <si>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</si>
  <si>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</si>
  <si>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</si>
  <si>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</si>
  <si>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</si>
  <si>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</si>
  <si>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</si>
  <si>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</si>
  <si>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</si>
  <si>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</si>
  <si>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</si>
  <si>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</si>
  <si>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</si>
  <si>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</si>
  <si>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</si>
  <si>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</si>
  <si>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</si>
  <si>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</si>
  <si>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</si>
  <si>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</si>
  <si>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</si>
  <si>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</si>
  <si>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</si>
  <si>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</si>
  <si>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</si>
  <si>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</si>
  <si>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</si>
  <si>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</si>
  <si>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</si>
  <si>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</si>
  <si>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</si>
  <si>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</si>
  <si>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</si>
  <si>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</si>
  <si>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</si>
  <si>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</si>
  <si>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</si>
  <si>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</si>
  <si>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</si>
  <si>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</si>
  <si>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</si>
  <si>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</si>
  <si>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</si>
  <si>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</si>
  <si>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</si>
  <si>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</si>
  <si>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</si>
  <si>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</si>
  <si>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</si>
  <si>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</si>
  <si>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</si>
  <si>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</si>
  <si>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</si>
  <si>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</si>
  <si>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</si>
  <si>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</si>
  <si>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</si>
  <si>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</si>
  <si>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</si>
  <si>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</si>
  <si>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</si>
  <si>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</si>
  <si>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</si>
  <si>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</si>
  <si>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</si>
  <si>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</si>
  <si>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</si>
  <si>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</si>
  <si>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</si>
  <si>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</si>
  <si>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</si>
  <si>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</si>
  <si>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</si>
  <si>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</si>
  <si>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</si>
  <si>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</si>
  <si>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</si>
  <si>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</si>
  <si>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</si>
  <si>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</si>
  <si>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</si>
  <si>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</si>
  <si>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</si>
  <si>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</si>
  <si>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</si>
  <si>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</si>
  <si>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</si>
  <si>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</si>
  <si>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</si>
  <si>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</si>
  <si>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</si>
  <si>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</si>
  <si>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</si>
  <si>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</si>
  <si>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</si>
  <si>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</si>
  <si>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</si>
  <si>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</si>
  <si>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</si>
  <si>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</si>
  <si>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</si>
  <si>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</si>
  <si>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</si>
  <si>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</si>
  <si>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</si>
  <si>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</si>
  <si>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</si>
  <si>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</si>
  <si>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</si>
  <si>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</si>
  <si>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</si>
  <si>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</si>
  <si>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</si>
  <si>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</si>
  <si>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</si>
  <si>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</si>
  <si>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</si>
  <si>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</si>
  <si>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</si>
  <si>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</si>
  <si>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</si>
  <si>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</si>
  <si>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</si>
  <si>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</si>
  <si>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</si>
  <si>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</si>
  <si>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</si>
  <si>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</si>
  <si>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</si>
  <si>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</si>
  <si>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</si>
  <si>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</si>
  <si>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</si>
  <si>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</si>
  <si>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</si>
  <si>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</si>
  <si>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</si>
  <si>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</si>
  <si>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</si>
  <si>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</si>
  <si>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</si>
  <si>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</si>
  <si>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</si>
  <si>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</si>
  <si>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</si>
  <si>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</si>
  <si>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</si>
  <si>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</si>
  <si>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</si>
  <si>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</si>
  <si>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</si>
  <si>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</si>
  <si>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</si>
  <si>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</si>
  <si>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</si>
  <si>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</si>
  <si>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</si>
  <si>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</si>
  <si>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</si>
  <si>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</si>
  <si>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</si>
  <si>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</si>
  <si>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</si>
  <si>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</si>
  <si>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</si>
  <si>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</si>
  <si>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</si>
  <si>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</si>
  <si>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</si>
  <si>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</si>
  <si>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</si>
  <si>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</si>
  <si>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</si>
  <si>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</si>
  <si>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</si>
  <si>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</si>
  <si>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</si>
  <si>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</si>
  <si>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</si>
  <si>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</si>
  <si>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</si>
  <si>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</si>
  <si>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</si>
  <si>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</si>
  <si>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</si>
  <si>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</si>
  <si>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</si>
  <si>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</si>
  <si>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</si>
  <si>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</si>
  <si>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</si>
  <si>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</si>
  <si>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</si>
  <si>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</si>
  <si>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</si>
  <si>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</si>
  <si>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</si>
  <si>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</si>
  <si>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</si>
  <si>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</si>
  <si>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</si>
  <si>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</si>
  <si>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</si>
  <si>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</si>
  <si>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</si>
  <si>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</si>
  <si>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</si>
  <si>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</si>
  <si>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</si>
  <si>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</si>
  <si>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</si>
  <si>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</si>
  <si>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</si>
  <si>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</si>
  <si>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</si>
  <si>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</si>
  <si>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</si>
  <si>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</si>
  <si>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</si>
  <si>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</si>
  <si>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</si>
  <si>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</si>
  <si>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</si>
  <si>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</si>
  <si>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</si>
  <si>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</si>
  <si>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</si>
  <si>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</si>
  <si>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</si>
  <si>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</si>
  <si>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</si>
  <si>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</si>
  <si>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</si>
  <si>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</si>
  <si>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</si>
  <si>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</si>
  <si>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</si>
  <si>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</si>
  <si>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</si>
  <si>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</si>
  <si>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</si>
  <si>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</si>
  <si>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</si>
  <si>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</si>
  <si>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</si>
  <si>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</si>
  <si>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</si>
  <si>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</si>
  <si>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</si>
  <si>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</si>
  <si>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</si>
  <si>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</si>
  <si>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</si>
  <si>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</si>
  <si>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</si>
  <si>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</si>
  <si>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</si>
  <si>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</si>
  <si>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</si>
  <si>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</si>
  <si>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</si>
  <si>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</si>
  <si>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</si>
  <si>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</si>
  <si>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</si>
  <si>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</si>
  <si>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</si>
  <si>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</si>
  <si>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</si>
  <si>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</si>
  <si>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</si>
  <si>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</si>
  <si>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</si>
  <si>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</si>
  <si>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</si>
  <si>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</si>
  <si>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</si>
  <si>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</si>
  <si>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</si>
  <si>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</si>
  <si>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</si>
  <si>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</si>
  <si>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</si>
  <si>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</si>
  <si>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</si>
  <si>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</si>
  <si>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</si>
  <si>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</si>
  <si>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</si>
  <si>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</si>
  <si>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</si>
  <si>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</si>
  <si>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</si>
  <si>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</si>
  <si>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</si>
  <si>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</si>
  <si>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</si>
  <si>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</si>
  <si>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</si>
  <si>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</si>
  <si>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</si>
  <si>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</si>
  <si>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</si>
  <si>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</si>
  <si>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</si>
  <si>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</si>
  <si>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</si>
  <si>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</si>
  <si>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</si>
  <si>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</si>
  <si>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</si>
  <si>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</si>
  <si>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</si>
  <si>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</si>
  <si>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</si>
  <si>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</si>
  <si>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</si>
  <si>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</si>
  <si>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</si>
  <si>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</si>
  <si>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</si>
  <si>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</si>
  <si>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</si>
  <si>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</si>
  <si>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</si>
  <si>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</si>
  <si>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</si>
  <si>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</si>
  <si>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</si>
  <si>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</si>
  <si>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</si>
  <si>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</si>
  <si>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</si>
  <si>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</si>
  <si>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</si>
  <si>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</si>
  <si>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</si>
  <si>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</si>
  <si>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</si>
  <si>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</si>
  <si>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</si>
  <si>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</si>
  <si>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</si>
  <si>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</si>
  <si>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</si>
  <si>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</si>
  <si>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</si>
  <si>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</si>
  <si>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</si>
  <si>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</si>
  <si>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</si>
  <si>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</si>
  <si>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</si>
  <si>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</si>
  <si>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</si>
  <si>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</si>
  <si>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</si>
  <si>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</si>
  <si>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</si>
  <si>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</si>
  <si>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</si>
  <si>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</si>
  <si>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</si>
  <si>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</si>
  <si>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</si>
  <si>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</si>
  <si>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</si>
  <si>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</si>
  <si>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</si>
  <si>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</si>
  <si>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</si>
  <si>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</si>
  <si>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</si>
  <si>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</si>
  <si>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</si>
  <si>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</si>
  <si>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</si>
  <si>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</si>
  <si>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</si>
  <si>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</si>
  <si>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</si>
  <si>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</si>
  <si>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</si>
  <si>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</si>
  <si>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</si>
  <si>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</si>
  <si>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</si>
  <si>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</si>
  <si>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</si>
  <si>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</si>
  <si>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</si>
  <si>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</si>
  <si>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</si>
  <si>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</si>
  <si>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</si>
  <si>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</si>
  <si>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</si>
  <si>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</si>
  <si>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</si>
  <si>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</si>
  <si>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</si>
  <si>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</si>
  <si>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</si>
  <si>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</si>
  <si>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</si>
  <si>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</si>
  <si>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</si>
  <si>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</si>
  <si>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</si>
  <si>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</si>
  <si>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</si>
  <si>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</si>
  <si>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</si>
  <si>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</si>
  <si>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</si>
  <si>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</si>
  <si>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</si>
  <si>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</si>
  <si>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</si>
  <si>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</si>
  <si>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</si>
  <si>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</si>
  <si>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</si>
  <si>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</si>
  <si>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</si>
  <si>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</si>
  <si>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</si>
  <si>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</si>
  <si>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</si>
  <si>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</si>
  <si>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</si>
  <si>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</si>
  <si>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</si>
  <si>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</si>
  <si>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</si>
  <si>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</si>
  <si>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</si>
  <si>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</si>
  <si>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</si>
  <si>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</si>
  <si>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</si>
  <si>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</si>
  <si>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</si>
  <si>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</si>
  <si>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</si>
  <si>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</si>
  <si>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</si>
  <si>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</si>
  <si>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</si>
  <si>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</si>
  <si>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</si>
  <si>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</si>
  <si>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</si>
  <si>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</si>
  <si>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</si>
  <si>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</si>
  <si>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</si>
  <si>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</si>
  <si>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</si>
  <si>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</si>
  <si>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</si>
  <si>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</si>
  <si>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</si>
  <si>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</si>
  <si>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</si>
  <si>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</si>
  <si>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</si>
  <si>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</si>
  <si>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</si>
  <si>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</si>
  <si>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</si>
  <si>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</si>
  <si>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</si>
  <si>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</si>
  <si>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</si>
  <si>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</si>
  <si>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</si>
  <si>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</si>
  <si>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</si>
  <si>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</si>
  <si>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</si>
  <si>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</si>
  <si>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</si>
  <si>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</si>
  <si>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</si>
  <si>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</si>
  <si>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</si>
  <si>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</si>
  <si>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</si>
  <si>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</si>
  <si>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</si>
  <si>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</si>
  <si>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</si>
  <si>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</si>
  <si>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</si>
  <si>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</si>
  <si>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</si>
  <si>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</si>
  <si>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</si>
  <si>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</si>
  <si>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</si>
  <si>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</si>
  <si>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</si>
  <si>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</si>
  <si>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</si>
  <si>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</si>
  <si>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</si>
  <si>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</si>
  <si>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</si>
  <si>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</si>
  <si>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</si>
  <si>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</si>
  <si>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</si>
  <si>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</si>
  <si>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</si>
  <si>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</si>
  <si>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</si>
  <si>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</si>
  <si>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</si>
  <si>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</si>
  <si>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</si>
  <si>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</si>
  <si>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</si>
  <si>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</si>
  <si>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</si>
  <si>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</si>
  <si>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</si>
  <si>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</si>
  <si>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</si>
  <si>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</si>
  <si>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</si>
  <si>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</si>
  <si>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</si>
  <si>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</si>
  <si>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</si>
  <si>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</si>
  <si>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</si>
  <si>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</si>
  <si>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</si>
  <si>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</si>
  <si>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</si>
  <si>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</si>
  <si>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</si>
  <si>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</si>
  <si>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</si>
  <si>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</si>
  <si>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</si>
  <si>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</si>
  <si>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</si>
  <si>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</si>
  <si>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</si>
  <si>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</si>
  <si>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</si>
  <si>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</si>
  <si>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</si>
  <si>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</si>
  <si>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</si>
  <si>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</si>
  <si>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</si>
  <si>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</si>
  <si>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</si>
  <si>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</si>
  <si>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</si>
  <si>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</si>
  <si>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</si>
  <si>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</si>
  <si>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</si>
  <si>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</si>
  <si>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</si>
  <si>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</si>
  <si>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</si>
  <si>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</si>
  <si>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</si>
  <si>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</si>
  <si>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</si>
  <si>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</si>
  <si>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</si>
  <si>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</si>
  <si>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</si>
  <si>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</si>
  <si>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</si>
  <si>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</si>
  <si>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</si>
  <si>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</si>
  <si>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</si>
  <si>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</si>
  <si>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</si>
  <si>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</si>
  <si>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</si>
  <si>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</si>
  <si>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</si>
  <si>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</si>
  <si>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</si>
  <si>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</si>
  <si>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</si>
  <si>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</si>
  <si>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</si>
  <si>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</si>
  <si>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</si>
  <si>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</si>
  <si>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</si>
  <si>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</si>
  <si>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</si>
  <si>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</si>
  <si>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</si>
  <si>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</si>
  <si>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</si>
  <si>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</si>
  <si>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</si>
  <si>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</si>
  <si>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</si>
  <si>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</si>
  <si>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</si>
  <si>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</si>
  <si>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</si>
  <si>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</si>
  <si>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</si>
  <si>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</si>
  <si>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</si>
  <si>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</si>
  <si>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</si>
  <si>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</si>
  <si>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</si>
  <si>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</si>
  <si>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</si>
  <si>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</si>
  <si>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</si>
  <si>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</si>
  <si>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</si>
  <si>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</si>
  <si>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</si>
  <si>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</si>
  <si>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</si>
  <si>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</si>
  <si>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</si>
  <si>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</si>
  <si>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</si>
  <si>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</si>
  <si>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</si>
  <si>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</si>
  <si>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</si>
  <si>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</si>
  <si>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</si>
  <si>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</si>
  <si>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</si>
  <si>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</si>
  <si>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</si>
  <si>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</si>
  <si>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</si>
  <si>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</si>
  <si>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</si>
  <si>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</si>
  <si>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</si>
  <si>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</si>
  <si>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</si>
  <si>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</si>
  <si>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</si>
  <si>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</si>
  <si>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</si>
  <si>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</si>
  <si>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</si>
  <si>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</si>
  <si>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</si>
  <si>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</si>
  <si>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</si>
  <si>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</si>
  <si>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</si>
  <si>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</si>
  <si>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</si>
  <si>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</si>
  <si>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</si>
  <si>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</si>
  <si>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</si>
  <si>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</si>
  <si>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</si>
  <si>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</si>
  <si>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</si>
  <si>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</si>
  <si>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</si>
  <si>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</si>
  <si>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</si>
  <si>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</si>
  <si>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</si>
  <si>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</si>
  <si>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</si>
  <si>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</si>
  <si>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</si>
  <si>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</si>
  <si>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</si>
  <si>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</si>
  <si>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</si>
  <si>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</si>
  <si>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</si>
  <si>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</si>
  <si>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</si>
  <si>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</si>
  <si>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</si>
  <si>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</si>
  <si>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</si>
  <si>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</si>
  <si>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</si>
  <si>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</si>
  <si>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</si>
  <si>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</si>
  <si>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</si>
  <si>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</si>
  <si>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</si>
  <si>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</si>
  <si>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</si>
  <si>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</si>
  <si>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</si>
  <si>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</si>
  <si>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</si>
  <si>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</si>
  <si>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</si>
  <si>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</si>
  <si>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</si>
  <si>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</si>
  <si>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</si>
  <si>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</si>
  <si>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</si>
  <si>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</si>
  <si>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</si>
  <si>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</si>
  <si>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</si>
  <si>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</si>
  <si>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</si>
  <si>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</si>
  <si>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</si>
  <si>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</si>
  <si>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</si>
  <si>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</si>
  <si>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</si>
  <si>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</si>
  <si>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</si>
  <si>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</si>
  <si>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</si>
  <si>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</si>
  <si>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</si>
  <si>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</si>
  <si>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</si>
  <si>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</si>
  <si>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</si>
  <si>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</si>
  <si>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</si>
  <si>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</si>
  <si>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</si>
  <si>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</si>
  <si>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</si>
  <si>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</si>
  <si>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</si>
  <si>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</si>
  <si>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</si>
  <si>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</si>
  <si>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</si>
  <si>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</si>
  <si>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</si>
  <si>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</si>
  <si>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</si>
  <si>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</si>
  <si>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</si>
  <si>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</si>
  <si>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</si>
  <si>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</si>
  <si>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</si>
  <si>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</si>
  <si>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</si>
  <si>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</si>
  <si>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</si>
  <si>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</si>
  <si>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</si>
  <si>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</si>
  <si>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</si>
  <si>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</si>
  <si>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</si>
  <si>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</si>
  <si>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</si>
  <si>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</si>
  <si>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</si>
  <si>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</si>
  <si>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</si>
  <si>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</si>
  <si>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</si>
  <si>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</si>
  <si>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</si>
  <si>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</si>
  <si>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</si>
  <si>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</si>
  <si>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</si>
  <si>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</si>
  <si>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</si>
  <si>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</si>
  <si>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</si>
  <si>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</si>
  <si>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</si>
  <si>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</si>
  <si>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</si>
  <si>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</si>
  <si>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</si>
  <si>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</si>
  <si>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</si>
  <si>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</si>
  <si>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</si>
  <si>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</si>
  <si>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</si>
  <si>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</si>
  <si>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</si>
  <si>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</si>
  <si>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</si>
  <si>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</si>
  <si>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</si>
  <si>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</si>
  <si>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</si>
  <si>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</si>
  <si>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</si>
  <si>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</si>
  <si>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</si>
  <si>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</si>
  <si>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</si>
  <si>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</si>
  <si>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</si>
  <si>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</si>
  <si>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</si>
  <si>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</si>
  <si>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</si>
  <si>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</si>
  <si>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</si>
  <si>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</si>
  <si>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</si>
  <si>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</si>
  <si>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</si>
  <si>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</si>
  <si>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</si>
  <si>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</si>
  <si>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</si>
  <si>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</si>
  <si>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</si>
  <si>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</si>
  <si>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</si>
  <si>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</si>
  <si>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</si>
  <si>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</si>
  <si>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</si>
  <si>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</si>
  <si>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</si>
  <si>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</si>
  <si>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</si>
  <si>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</si>
  <si>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</si>
  <si>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</si>
  <si>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</si>
  <si>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</si>
  <si>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</si>
  <si>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</si>
  <si>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</si>
  <si>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</si>
  <si>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</si>
  <si>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</si>
  <si>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</si>
  <si>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</si>
  <si>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</si>
  <si>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</si>
  <si>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</si>
  <si>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</si>
  <si>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</si>
  <si>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</si>
  <si>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</si>
  <si>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</si>
  <si>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</si>
  <si>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</si>
  <si>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</si>
  <si>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</si>
  <si>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</si>
  <si>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</si>
  <si>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</si>
  <si>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</si>
  <si>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</si>
  <si>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</si>
  <si>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</si>
  <si>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</si>
  <si>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</si>
  <si>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</si>
  <si>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</si>
  <si>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</si>
  <si>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</si>
  <si>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</si>
  <si>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</si>
  <si>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</si>
  <si>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</si>
  <si>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</si>
  <si>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</si>
  <si>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</si>
  <si>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</si>
  <si>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</si>
  <si>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</si>
  <si>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</si>
  <si>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</si>
  <si>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</si>
  <si>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</si>
  <si>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</si>
  <si>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</si>
  <si>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</si>
  <si>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</si>
  <si>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</si>
  <si>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</si>
  <si>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</si>
  <si>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</si>
  <si>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</si>
  <si>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</si>
  <si>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</si>
  <si>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</si>
  <si>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</si>
  <si>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</si>
  <si>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</si>
  <si>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</si>
  <si>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</si>
  <si>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</si>
  <si>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</si>
  <si>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</si>
  <si>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</si>
  <si>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</si>
  <si>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</si>
  <si>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</si>
  <si>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</si>
  <si>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</si>
  <si>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</si>
  <si>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</si>
  <si>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</si>
  <si>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</si>
  <si>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</si>
  <si>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</si>
  <si>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</si>
  <si>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</si>
  <si>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</si>
  <si>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</si>
  <si>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</si>
  <si>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</si>
  <si>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</si>
  <si>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</si>
  <si>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</si>
  <si>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</si>
  <si>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</si>
  <si>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</si>
  <si>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</si>
  <si>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</si>
  <si>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</si>
  <si>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</si>
  <si>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</si>
  <si>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</si>
  <si>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</si>
  <si>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</si>
  <si>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</si>
  <si>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</si>
  <si>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</si>
  <si>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</si>
  <si>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</si>
  <si>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</si>
  <si>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</si>
  <si>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</si>
  <si>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</si>
  <si>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</si>
  <si>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</si>
  <si>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</si>
  <si>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</si>
  <si>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</si>
  <si>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</si>
  <si>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</si>
  <si>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</si>
  <si>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</si>
  <si>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</si>
  <si>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</si>
  <si>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</si>
  <si>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</si>
  <si>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</si>
  <si>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</si>
  <si>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</si>
  <si>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</si>
  <si>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</si>
  <si>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</si>
  <si>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</si>
  <si>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</si>
  <si>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</si>
  <si>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</si>
  <si>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</si>
  <si>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</si>
  <si>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</si>
  <si>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</si>
  <si>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</si>
  <si>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</si>
  <si>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</si>
  <si>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</si>
  <si>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</si>
  <si>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</si>
  <si>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</si>
  <si>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</si>
  <si>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</si>
  <si>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</si>
  <si>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</si>
  <si>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</si>
  <si>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</si>
  <si>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</si>
  <si>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</si>
  <si>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</si>
  <si>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</si>
  <si>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</si>
  <si>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</si>
  <si>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</si>
  <si>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</si>
  <si>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</si>
  <si>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</si>
  <si>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</si>
  <si>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</si>
  <si>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</si>
  <si>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</si>
  <si>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</si>
  <si>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</si>
  <si>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</si>
  <si>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</si>
  <si>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</si>
  <si>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</si>
  <si>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</si>
  <si>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</si>
  <si>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</si>
  <si>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</si>
  <si>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</si>
  <si>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</si>
  <si>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</si>
  <si>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</si>
  <si>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</si>
  <si>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</si>
  <si>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</si>
  <si>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</si>
  <si>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</si>
  <si>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</si>
  <si>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</si>
  <si>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</si>
  <si>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</si>
  <si>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</si>
  <si>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</si>
  <si>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</si>
  <si>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</si>
  <si>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</si>
  <si>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</si>
  <si>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</si>
  <si>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</si>
  <si>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</si>
  <si>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</si>
  <si>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</si>
  <si>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</si>
  <si>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</si>
  <si>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</si>
  <si>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</si>
  <si>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</si>
  <si>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</si>
  <si>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</si>
  <si>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</si>
  <si>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</si>
  <si>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</si>
  <si>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</si>
  <si>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</si>
  <si>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</si>
  <si>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</si>
  <si>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</si>
  <si>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</si>
  <si>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</si>
  <si>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</si>
  <si>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</si>
  <si>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</si>
  <si>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</si>
  <si>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</si>
  <si>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</si>
  <si>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</si>
  <si>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</si>
  <si>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</si>
  <si>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</si>
  <si>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</si>
  <si>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</si>
  <si>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</si>
  <si>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</si>
  <si>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</si>
  <si>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</si>
  <si>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</si>
  <si>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</si>
  <si>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</si>
  <si>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</si>
  <si>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</si>
  <si>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</si>
  <si>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</si>
  <si>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</si>
  <si>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</si>
  <si>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</si>
  <si>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</si>
  <si>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</si>
  <si>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</si>
  <si>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</si>
  <si>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</si>
  <si>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</si>
  <si>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</si>
  <si>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</si>
  <si>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</si>
  <si>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</si>
  <si>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</si>
  <si>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</si>
  <si>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</si>
  <si>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</si>
  <si>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</si>
  <si>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</si>
  <si>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</si>
  <si>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</si>
  <si>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</si>
  <si>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</si>
  <si>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</si>
  <si>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</si>
  <si>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</si>
  <si>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</si>
  <si>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</si>
  <si>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</si>
  <si>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</si>
  <si>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</si>
  <si>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</si>
  <si>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</si>
  <si>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</si>
  <si>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</si>
  <si>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</si>
  <si>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</si>
  <si>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</si>
  <si>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</si>
  <si>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</si>
  <si>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</si>
  <si>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</si>
  <si>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</si>
  <si>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</si>
  <si>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</si>
  <si>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</si>
  <si>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</si>
  <si>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</si>
  <si>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</si>
  <si>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</si>
  <si>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</si>
  <si>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</si>
  <si>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</si>
  <si>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</si>
  <si>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</si>
  <si>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</si>
  <si>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</si>
  <si>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</si>
  <si>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</si>
  <si>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</si>
  <si>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</si>
  <si>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</si>
  <si>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</si>
  <si>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</si>
  <si>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</si>
  <si>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</si>
  <si>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</si>
  <si>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</si>
  <si>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</si>
  <si>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</si>
  <si>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</si>
  <si>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</si>
  <si>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</si>
  <si>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</si>
  <si>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</si>
  <si>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</si>
  <si>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</si>
  <si>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</si>
  <si>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</si>
  <si>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</si>
  <si>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</si>
  <si>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</si>
  <si>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</si>
  <si>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</si>
  <si>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</si>
  <si>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</si>
  <si>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</si>
  <si>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</si>
  <si>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</si>
  <si>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</si>
  <si>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</si>
  <si>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</si>
  <si>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</si>
  <si>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</si>
  <si>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</si>
  <si>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</si>
  <si>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</si>
  <si>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</si>
  <si>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</si>
  <si>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</si>
  <si>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</si>
  <si>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</si>
  <si>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</si>
  <si>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</si>
  <si>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</si>
  <si>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</si>
  <si>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</si>
  <si>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</si>
  <si>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</si>
  <si>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</si>
  <si>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</si>
  <si>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</si>
  <si>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</si>
  <si>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</si>
  <si>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</si>
  <si>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</si>
  <si>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</si>
  <si>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</si>
  <si>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</si>
  <si>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</si>
  <si>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</si>
  <si>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</si>
  <si>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</si>
  <si>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</si>
  <si>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</si>
  <si>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</si>
  <si>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</si>
  <si>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</si>
  <si>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</si>
  <si>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</si>
  <si>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</si>
  <si>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</si>
  <si>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</si>
  <si>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</si>
  <si>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</si>
  <si>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</si>
  <si>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</si>
  <si>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</si>
  <si>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</si>
  <si>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</si>
  <si>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</si>
  <si>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</si>
  <si>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</si>
  <si>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</si>
  <si>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</si>
  <si>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</si>
  <si>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</si>
  <si>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</si>
  <si>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</si>
  <si>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</si>
  <si>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</si>
  <si>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</si>
  <si>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</si>
  <si>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</si>
  <si>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</si>
  <si>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</si>
  <si>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</si>
  <si>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</si>
  <si>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</si>
  <si>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</si>
  <si>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</si>
  <si>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</si>
  <si>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</si>
  <si>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</si>
  <si>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</si>
  <si>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</si>
  <si>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</si>
  <si>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</si>
  <si>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</si>
  <si>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</si>
  <si>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</si>
  <si>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</si>
  <si>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</si>
  <si>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</si>
  <si>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</si>
  <si>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</si>
  <si>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</si>
  <si>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</si>
  <si>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</si>
  <si>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</si>
  <si>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</si>
  <si>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</si>
  <si>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</si>
  <si>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</si>
  <si>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</si>
  <si>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</si>
  <si>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</si>
  <si>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</si>
  <si>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</si>
  <si>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</si>
  <si>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</si>
  <si>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</si>
  <si>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</si>
  <si>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</si>
  <si>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</si>
  <si>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</si>
  <si>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</si>
  <si>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</si>
  <si>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</si>
  <si>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</si>
  <si>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</si>
  <si>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</si>
  <si>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</si>
  <si>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</si>
  <si>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</si>
  <si>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</si>
  <si>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</si>
  <si>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</si>
  <si>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</si>
  <si>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</si>
  <si>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</si>
  <si>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</si>
  <si>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</si>
  <si>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</si>
  <si>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</si>
  <si>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</si>
  <si>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</si>
  <si>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</si>
  <si>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</si>
  <si>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</si>
  <si>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</si>
  <si>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</si>
  <si>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</si>
  <si>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</si>
  <si>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</si>
  <si>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</si>
  <si>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</si>
  <si>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</si>
  <si>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</si>
  <si>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</si>
  <si>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</si>
  <si>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</si>
  <si>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</si>
  <si>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</si>
  <si>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</si>
  <si>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</si>
  <si>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</si>
  <si>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</si>
  <si>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</si>
  <si>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</si>
  <si>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</si>
  <si>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</si>
  <si>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</si>
  <si>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</si>
  <si>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</si>
  <si>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</si>
  <si>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</si>
  <si>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</si>
  <si>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</si>
  <si>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</si>
  <si>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</si>
  <si>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</si>
  <si>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</si>
  <si>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</si>
  <si>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</si>
  <si>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</si>
  <si>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</si>
  <si>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</si>
  <si>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</si>
  <si>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</si>
  <si>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</si>
  <si>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</si>
  <si>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</si>
  <si>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</si>
  <si>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</si>
  <si>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</si>
  <si>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</si>
  <si>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</si>
  <si>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</si>
  <si>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</si>
  <si>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</si>
  <si>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</si>
  <si>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</si>
  <si>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</si>
  <si>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</si>
  <si>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</si>
  <si>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</si>
  <si>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</si>
  <si>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</si>
  <si>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</si>
  <si>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</si>
  <si>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</si>
  <si>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</si>
  <si>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</si>
  <si>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</si>
  <si>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</si>
  <si>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</si>
  <si>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</si>
  <si>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</si>
  <si>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</si>
  <si>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</si>
  <si>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</si>
  <si>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</si>
  <si>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</si>
  <si>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</si>
  <si>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</si>
  <si>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</si>
  <si>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</si>
  <si>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</si>
  <si>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</si>
  <si>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</si>
  <si>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</si>
  <si>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</si>
  <si>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</si>
  <si>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</si>
  <si>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</si>
  <si>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</si>
  <si>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</si>
  <si>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</si>
  <si>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</si>
  <si>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</si>
  <si>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</si>
  <si>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</si>
  <si>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</si>
  <si>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</si>
  <si>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</si>
  <si>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</si>
  <si>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</si>
  <si>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</si>
  <si>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</si>
  <si>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</si>
  <si>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</si>
  <si>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</si>
  <si>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</si>
  <si>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</si>
  <si>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</si>
  <si>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</si>
  <si>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</si>
  <si>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</si>
  <si>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</si>
  <si>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</si>
  <si>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</si>
  <si>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</si>
  <si>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</si>
  <si>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</si>
  <si>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</si>
  <si>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</si>
  <si>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</si>
  <si>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</si>
  <si>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</si>
  <si>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</si>
  <si>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</si>
  <si>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</si>
  <si>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</si>
  <si>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</si>
  <si>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</si>
  <si>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</si>
  <si>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</si>
  <si>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</si>
  <si>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</si>
  <si>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</si>
  <si>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</si>
  <si>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</si>
  <si>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</si>
  <si>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</si>
  <si>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</si>
  <si>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</si>
  <si>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</si>
  <si>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</si>
  <si>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</si>
  <si>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</si>
  <si>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</si>
  <si>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</si>
  <si>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</si>
  <si>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</si>
  <si>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</si>
  <si>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</si>
  <si>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</si>
  <si>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</si>
  <si>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</si>
  <si>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</si>
  <si>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</si>
  <si>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</si>
  <si>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</si>
  <si>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</si>
  <si>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</si>
  <si>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</si>
  <si>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</si>
  <si>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</si>
  <si>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</si>
  <si>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</si>
  <si>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</si>
  <si>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</si>
  <si>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</si>
  <si>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</si>
  <si>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</si>
  <si>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</si>
  <si>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</si>
  <si>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</si>
  <si>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</si>
  <si>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</si>
  <si>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</si>
  <si>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</si>
  <si>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</si>
  <si>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</si>
  <si>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</si>
  <si>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</si>
  <si>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</si>
  <si>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</si>
  <si>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</si>
  <si>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</si>
  <si>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</si>
  <si>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</si>
  <si>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</si>
  <si>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</si>
  <si>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</si>
  <si>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</si>
  <si>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</si>
  <si>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</si>
  <si>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</si>
  <si>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</si>
  <si>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</si>
  <si>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</si>
  <si>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</si>
  <si>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</si>
  <si>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</si>
  <si>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</si>
  <si>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</si>
  <si>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</si>
  <si>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</si>
  <si>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</si>
  <si>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</si>
  <si>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</si>
  <si>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</si>
  <si>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</si>
  <si>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</si>
  <si>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</si>
  <si>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</si>
  <si>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</si>
  <si>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</si>
  <si>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</si>
  <si>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</si>
  <si>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</si>
  <si>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</si>
  <si>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</si>
  <si>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</si>
  <si>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</si>
  <si>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</si>
  <si>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</si>
  <si>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</si>
  <si>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</si>
  <si>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</si>
  <si>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</si>
  <si>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</si>
  <si>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</si>
  <si>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</si>
  <si>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</si>
  <si>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</si>
  <si>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</si>
  <si>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</si>
  <si>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</si>
  <si>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</si>
  <si>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</si>
  <si>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</si>
  <si>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</si>
  <si>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</si>
  <si>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</si>
  <si>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</si>
  <si>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</si>
  <si>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</si>
  <si>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</si>
  <si>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</si>
  <si>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</si>
  <si>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</si>
  <si>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</si>
  <si>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</si>
  <si>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</si>
  <si>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</si>
  <si>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</si>
  <si>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</si>
  <si>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</si>
  <si>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</si>
  <si>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</si>
  <si>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</si>
  <si>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</si>
  <si>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</si>
  <si>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</si>
  <si>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</si>
  <si>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</si>
  <si>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</si>
  <si>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</si>
  <si>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</si>
  <si>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</si>
  <si>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</si>
  <si>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</si>
  <si>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</si>
  <si>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</si>
  <si>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</si>
  <si>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</si>
  <si>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</si>
  <si>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</si>
  <si>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</si>
  <si>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</si>
  <si>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</si>
  <si>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</si>
  <si>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</si>
  <si>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</si>
  <si>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</si>
  <si>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</si>
  <si>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</si>
  <si>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</si>
  <si>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</si>
  <si>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</si>
  <si>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</si>
  <si>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</si>
  <si>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</si>
  <si>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</si>
  <si>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</si>
  <si>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</si>
  <si>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</si>
  <si>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</si>
  <si>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</si>
  <si>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</si>
  <si>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</si>
  <si>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</si>
  <si>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</si>
  <si>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</si>
  <si>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</si>
  <si>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</si>
  <si>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</si>
  <si>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</si>
  <si>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</si>
  <si>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</si>
  <si>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</si>
  <si>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</si>
  <si>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</si>
  <si>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</si>
  <si>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</si>
  <si>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</si>
  <si>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</si>
  <si>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</si>
  <si>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</si>
  <si>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</si>
  <si>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</si>
  <si>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</si>
  <si>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</si>
  <si>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</si>
  <si>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</si>
  <si>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</si>
  <si>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</si>
  <si>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</si>
  <si>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</si>
  <si>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</si>
  <si>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</si>
  <si>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</si>
  <si>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</si>
  <si>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</si>
  <si>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</si>
  <si>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</si>
  <si>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</si>
  <si>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</si>
  <si>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</si>
  <si>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</si>
  <si>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</si>
  <si>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</si>
  <si>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</si>
  <si>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</si>
  <si>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</si>
  <si>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</si>
  <si>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</si>
  <si>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</si>
  <si>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</si>
  <si>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</si>
  <si>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</si>
  <si>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</si>
  <si>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</si>
  <si>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</si>
  <si>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</si>
  <si>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</si>
  <si>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</si>
  <si>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</si>
  <si>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</si>
  <si>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</si>
  <si>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</si>
  <si>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</si>
  <si>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</si>
  <si>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</si>
  <si>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</si>
  <si>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</si>
  <si>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</si>
  <si>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</si>
  <si>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</si>
  <si>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</si>
  <si>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</si>
  <si>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</si>
  <si>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</si>
  <si>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</si>
  <si>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</si>
  <si>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</si>
  <si>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</si>
  <si>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</si>
  <si>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</si>
  <si>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</si>
  <si>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</si>
  <si>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</si>
  <si>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</si>
  <si>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</si>
  <si>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</si>
  <si>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</si>
  <si>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</si>
  <si>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</si>
  <si>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</si>
  <si>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</si>
  <si>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</si>
  <si>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</si>
  <si>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</si>
  <si>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</si>
  <si>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</si>
  <si>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</si>
  <si>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</si>
  <si>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</si>
  <si>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</si>
  <si>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</si>
  <si>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</si>
  <si>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</si>
  <si>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</si>
  <si>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</si>
  <si>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</si>
  <si>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</si>
  <si>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</si>
  <si>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</si>
  <si>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</si>
  <si>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</si>
  <si>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</si>
  <si>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</si>
  <si>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</si>
  <si>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</si>
  <si>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</si>
  <si>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</si>
  <si>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</si>
  <si>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</si>
  <si>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</si>
  <si>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</si>
  <si>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</si>
  <si>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</si>
  <si>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</si>
  <si>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</si>
  <si>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</si>
  <si>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</si>
  <si>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</si>
  <si>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</si>
  <si>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</si>
  <si>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</si>
  <si>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</si>
  <si>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</si>
  <si>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</si>
  <si>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</si>
  <si>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</si>
  <si>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</si>
  <si>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</si>
  <si>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</si>
  <si>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</si>
  <si>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</si>
  <si>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</si>
  <si>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</si>
  <si>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</si>
  <si>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</si>
  <si>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</si>
  <si>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</si>
  <si>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</si>
  <si>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</si>
  <si>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</si>
  <si>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</si>
  <si>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</si>
  <si>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</si>
  <si>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</si>
  <si>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</si>
  <si>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</si>
  <si>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</si>
  <si>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</si>
  <si>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</si>
  <si>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</si>
  <si>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</si>
  <si>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</si>
  <si>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</si>
  <si>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</si>
  <si>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</si>
  <si>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</si>
  <si>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</si>
  <si>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</si>
  <si>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</si>
  <si>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</si>
  <si>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</si>
  <si>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</si>
  <si>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</si>
  <si>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</si>
  <si>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</si>
  <si>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</si>
  <si>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</si>
  <si>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</si>
  <si>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</si>
  <si>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</si>
  <si>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</si>
  <si>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</si>
  <si>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</si>
  <si>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</si>
  <si>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</si>
  <si>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</si>
  <si>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</si>
  <si>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</si>
  <si>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</si>
  <si>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</si>
  <si>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</si>
  <si>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</si>
  <si>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</si>
  <si>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</si>
  <si>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</si>
  <si>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</si>
  <si>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</si>
  <si>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</si>
  <si>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</si>
  <si>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</si>
  <si>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</si>
  <si>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</si>
  <si>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</si>
  <si>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</si>
  <si>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</si>
  <si>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</si>
  <si>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</si>
  <si>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</si>
  <si>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</si>
  <si>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</si>
  <si>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</si>
  <si>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</si>
  <si>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</si>
  <si>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</si>
  <si>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</si>
  <si>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</si>
  <si>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</si>
  <si>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</si>
  <si>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</si>
  <si>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</si>
  <si>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</si>
  <si>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</si>
  <si>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</si>
  <si>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</si>
  <si>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</si>
  <si>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</si>
  <si>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</si>
  <si>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</si>
  <si>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</si>
  <si>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</si>
  <si>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</si>
  <si>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</si>
  <si>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</si>
  <si>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</si>
  <si>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</si>
  <si>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</si>
  <si>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</si>
  <si>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</si>
  <si>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</si>
  <si>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</si>
  <si>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</si>
  <si>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</si>
  <si>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</si>
  <si>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</si>
  <si>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</si>
  <si>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</si>
  <si>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</si>
  <si>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</si>
  <si>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</si>
  <si>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</si>
  <si>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</si>
  <si>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</si>
  <si>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</si>
  <si>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</si>
  <si>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</si>
  <si>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</si>
  <si>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</si>
  <si>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</si>
  <si>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</si>
  <si>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</si>
  <si>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</si>
  <si>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</si>
  <si>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</si>
  <si>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</si>
  <si>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</si>
  <si>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</si>
  <si>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</si>
  <si>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</si>
  <si>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</si>
  <si>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</si>
  <si>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</si>
  <si>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</si>
  <si>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</si>
  <si>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</si>
  <si>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</si>
  <si>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</si>
  <si>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</si>
  <si>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</si>
  <si>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</si>
  <si>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</si>
  <si>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</si>
  <si>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</si>
  <si>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</si>
  <si>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</si>
  <si>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</si>
  <si>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</si>
  <si>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</si>
  <si>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</si>
  <si>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</si>
  <si>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</si>
  <si>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</si>
  <si>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</si>
  <si>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</si>
  <si>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</si>
  <si>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</si>
  <si>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</si>
  <si>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</si>
  <si>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</si>
  <si>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</si>
  <si>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</si>
  <si>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</si>
  <si>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</si>
  <si>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</si>
  <si>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</si>
  <si>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</si>
  <si>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</si>
  <si>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</si>
  <si>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</si>
  <si>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</si>
  <si>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</si>
  <si>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</si>
  <si>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</si>
  <si>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</si>
  <si>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</si>
  <si>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</si>
  <si>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</si>
  <si>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</si>
  <si>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</si>
  <si>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</si>
  <si>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</si>
  <si>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</si>
  <si>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</si>
  <si>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</si>
  <si>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</si>
  <si>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</si>
  <si>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</si>
  <si>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</si>
  <si>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</si>
  <si>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</si>
  <si>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</si>
  <si>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</si>
  <si>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</si>
  <si>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</si>
  <si>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</si>
  <si>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</si>
  <si>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</si>
  <si>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</si>
  <si>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</si>
  <si>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</si>
  <si>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</si>
  <si>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</si>
  <si>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</si>
  <si>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</si>
  <si>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</si>
  <si>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</si>
  <si>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</si>
  <si>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</si>
  <si>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</si>
  <si>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</si>
  <si>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</si>
  <si>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</si>
  <si>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</si>
  <si>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</si>
  <si>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</si>
  <si>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</si>
  <si>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</si>
  <si>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</si>
  <si>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</si>
  <si>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</si>
  <si>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</si>
  <si>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</si>
  <si>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</si>
  <si>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</si>
  <si>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</si>
  <si>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</si>
  <si>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</si>
  <si>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</si>
  <si>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</si>
  <si>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</si>
  <si>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</si>
  <si>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</si>
  <si>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</si>
  <si>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</si>
  <si>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</si>
  <si>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</si>
  <si>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</si>
  <si>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</si>
  <si>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</si>
  <si>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</si>
  <si>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</si>
  <si>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</si>
  <si>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</si>
  <si>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</si>
  <si>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</si>
  <si>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</si>
  <si>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</si>
  <si>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</si>
  <si>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</si>
  <si>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</si>
  <si>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</si>
  <si>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</si>
  <si>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</si>
  <si>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</si>
  <si>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</si>
  <si>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</si>
  <si>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</si>
  <si>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</si>
  <si>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</si>
  <si>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</si>
  <si>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</si>
  <si>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</si>
  <si>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</si>
  <si>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</si>
  <si>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</si>
  <si>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</si>
  <si>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</si>
  <si>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</si>
  <si>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</si>
  <si>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</si>
  <si>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</si>
  <si>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</si>
  <si>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</si>
  <si>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</si>
  <si>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</si>
  <si>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</si>
  <si>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</si>
  <si>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</si>
  <si>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</si>
  <si>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</si>
  <si>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</si>
  <si>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</si>
  <si>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</si>
  <si>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</si>
  <si>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</si>
  <si>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</si>
  <si>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</si>
  <si>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</si>
  <si>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</si>
  <si>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</si>
  <si>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</si>
  <si>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</si>
  <si>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</si>
  <si>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</si>
  <si>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</si>
  <si>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</si>
  <si>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</si>
  <si>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</si>
  <si>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</si>
  <si>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</si>
  <si>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</si>
  <si>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</si>
  <si>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</si>
  <si>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</si>
  <si>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</si>
  <si>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</si>
  <si>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</si>
  <si>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</si>
  <si>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</si>
  <si>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</si>
  <si>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</si>
  <si>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</si>
  <si>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</si>
  <si>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</si>
  <si>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</si>
  <si>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</si>
  <si>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</si>
  <si>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</si>
  <si>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</si>
  <si>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</si>
  <si>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</si>
  <si>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</si>
  <si>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</si>
  <si>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</si>
  <si>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</si>
  <si>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</si>
  <si>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</si>
  <si>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</si>
  <si>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</si>
  <si>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</si>
  <si>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</si>
  <si>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</si>
  <si>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</si>
  <si>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</si>
  <si>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</si>
  <si>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</si>
  <si>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</si>
  <si>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</si>
  <si>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</si>
  <si>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</si>
  <si>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</si>
  <si>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</si>
  <si>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</si>
  <si>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</si>
  <si>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</si>
  <si>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</si>
  <si>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</si>
  <si>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</si>
  <si>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</si>
  <si>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</si>
  <si>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</si>
  <si>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</si>
  <si>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</si>
  <si>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</si>
  <si>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</si>
  <si>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</si>
  <si>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</si>
  <si>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</si>
  <si>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</si>
  <si>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</si>
  <si>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</si>
  <si>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</si>
  <si>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</si>
  <si>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</si>
  <si>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</si>
  <si>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</si>
  <si>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</si>
  <si>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</si>
  <si>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</si>
  <si>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</si>
  <si>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</si>
  <si>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</si>
  <si>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</si>
  <si>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</si>
  <si>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</si>
  <si>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</si>
  <si>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</si>
  <si>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</si>
  <si>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</si>
  <si>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</si>
  <si>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</si>
  <si>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</si>
  <si>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</si>
  <si>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</si>
  <si>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</si>
  <si>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</si>
  <si>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</si>
  <si>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</si>
  <si>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</si>
  <si>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</si>
  <si>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</si>
  <si>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</si>
  <si>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</si>
  <si>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</si>
  <si>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</si>
  <si>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</si>
  <si>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</si>
  <si>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</si>
  <si>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</si>
  <si>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</si>
  <si>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</si>
  <si>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</si>
  <si>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</si>
  <si>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</si>
  <si>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</si>
  <si>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</si>
  <si>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</si>
  <si>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</si>
  <si>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</si>
  <si>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</si>
  <si>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</si>
  <si>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</si>
  <si>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</si>
  <si>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</si>
  <si>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</si>
  <si>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</si>
  <si>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</si>
  <si>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</si>
  <si>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</si>
  <si>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</si>
  <si>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</si>
  <si>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</si>
  <si>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</si>
  <si>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</si>
  <si>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</si>
  <si>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</si>
  <si>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</si>
  <si>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</si>
  <si>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</si>
  <si>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</si>
  <si>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</si>
  <si>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</si>
  <si>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</si>
  <si>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</si>
  <si>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</si>
  <si>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</si>
  <si>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</si>
  <si>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</si>
  <si>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</si>
  <si>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</si>
  <si>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</si>
  <si>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</si>
  <si>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</si>
  <si>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</si>
  <si>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</si>
  <si>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</si>
  <si>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</si>
  <si>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</si>
  <si>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</si>
  <si>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</si>
  <si>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</si>
  <si>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</si>
  <si>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</si>
  <si>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</si>
  <si>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</si>
  <si>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</si>
  <si>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</si>
  <si>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</si>
  <si>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</si>
  <si>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</si>
  <si>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</si>
  <si>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</si>
  <si>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</si>
  <si>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</si>
  <si>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</si>
  <si>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</si>
  <si>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</si>
  <si>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</si>
  <si>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</si>
  <si>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</si>
  <si>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</si>
  <si>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</si>
  <si>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</si>
  <si>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</si>
  <si>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</si>
  <si>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</si>
  <si>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</si>
  <si>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</si>
  <si>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</si>
  <si>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</si>
  <si>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</si>
  <si>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</si>
  <si>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</si>
  <si>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</si>
  <si>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</si>
  <si>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</si>
  <si>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</si>
  <si>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</si>
  <si>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</si>
  <si>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</si>
  <si>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</si>
  <si>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</si>
  <si>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</si>
  <si>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</si>
  <si>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</si>
  <si>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</si>
  <si>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</si>
  <si>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</si>
  <si>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</si>
  <si>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</si>
  <si>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</si>
  <si>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</si>
  <si>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</si>
  <si>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</si>
  <si>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</si>
  <si>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</si>
  <si>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</si>
  <si>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</si>
  <si>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</si>
  <si>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</si>
  <si>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</si>
  <si>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</si>
  <si>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</si>
  <si>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</si>
  <si>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</si>
  <si>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</si>
  <si>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</si>
  <si>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</si>
  <si>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</si>
  <si>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</si>
  <si>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</si>
  <si>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</si>
  <si>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</si>
  <si>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</si>
  <si>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</si>
  <si>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</si>
  <si>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</si>
  <si>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</si>
  <si>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</si>
  <si>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</si>
  <si>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</si>
  <si>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</si>
  <si>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</si>
  <si>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</si>
  <si>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</si>
  <si>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</si>
  <si>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</si>
  <si>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</si>
  <si>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</si>
  <si>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</si>
  <si>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</si>
  <si>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</si>
  <si>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</si>
  <si>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</si>
  <si>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</si>
  <si>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</si>
  <si>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</si>
  <si>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</si>
  <si>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</si>
  <si>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</si>
  <si>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</si>
  <si>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</si>
  <si>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</si>
  <si>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</si>
  <si>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</si>
  <si>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</si>
  <si>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</si>
  <si>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</si>
  <si>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</si>
  <si>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</si>
  <si>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</si>
  <si>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</si>
  <si>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</si>
  <si>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</si>
  <si>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</si>
  <si>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</si>
  <si>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</si>
  <si>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</si>
  <si>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</si>
  <si>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</si>
  <si>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</si>
  <si>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</si>
  <si>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</si>
  <si>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</si>
  <si>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</si>
  <si>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</si>
  <si>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</si>
  <si>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</si>
  <si>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</si>
  <si>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</si>
  <si>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</si>
  <si>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</si>
  <si>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</si>
  <si>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</si>
  <si>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</si>
  <si>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</si>
  <si>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</si>
  <si>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</si>
  <si>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</si>
  <si>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</si>
  <si>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</si>
  <si>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</si>
  <si>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</si>
  <si>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</si>
  <si>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</si>
  <si>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</si>
  <si>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</si>
  <si>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</si>
  <si>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</si>
  <si>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</si>
  <si>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</si>
  <si>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</si>
  <si>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</si>
  <si>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</si>
  <si>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</si>
  <si>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</si>
  <si>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</si>
  <si>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</si>
  <si>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</si>
  <si>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</si>
  <si>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</si>
  <si>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</si>
  <si>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</si>
  <si>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</si>
  <si>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</si>
  <si>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</si>
  <si>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</si>
  <si>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</si>
  <si>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</si>
  <si>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</si>
  <si>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</si>
  <si>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</si>
  <si>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</si>
  <si>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</si>
  <si>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</si>
  <si>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</si>
  <si>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</si>
  <si>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</si>
  <si>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</si>
  <si>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</si>
  <si>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</si>
  <si>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</si>
  <si>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</si>
  <si>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</si>
  <si>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</si>
  <si>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</si>
  <si>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</si>
  <si>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</si>
  <si>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</si>
  <si>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</si>
  <si>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</si>
  <si>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</si>
  <si>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</si>
  <si>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</si>
  <si>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</si>
  <si>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</si>
  <si>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</si>
  <si>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</si>
  <si>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</si>
  <si>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</si>
  <si>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</si>
  <si>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</si>
  <si>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</si>
  <si>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</si>
  <si>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</si>
  <si>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</si>
  <si>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</si>
  <si>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</si>
  <si>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</si>
  <si>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</si>
  <si>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</si>
  <si>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</si>
  <si>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</si>
  <si>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</si>
  <si>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</si>
  <si>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</si>
  <si>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</si>
  <si>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</si>
  <si>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</si>
  <si>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</si>
  <si>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</si>
  <si>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</si>
  <si>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</si>
  <si>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</si>
  <si>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</si>
  <si>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</si>
  <si>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</si>
  <si>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</si>
  <si>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</si>
  <si>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</si>
  <si>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</si>
  <si>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</si>
  <si>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</si>
  <si>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</si>
  <si>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</si>
  <si>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</si>
  <si>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</si>
  <si>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</si>
  <si>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</si>
  <si>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</si>
  <si>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</si>
  <si>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</si>
  <si>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</si>
  <si>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</si>
  <si>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</si>
  <si>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</si>
  <si>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</si>
  <si>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</si>
  <si>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</si>
  <si>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</si>
  <si>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</si>
  <si>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</si>
  <si>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</si>
  <si>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</si>
  <si>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</si>
  <si>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</si>
  <si>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</si>
  <si>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</si>
  <si>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</si>
  <si>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</si>
  <si>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</si>
  <si>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</si>
  <si>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</si>
  <si>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</si>
  <si>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</si>
  <si>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</si>
  <si>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</si>
  <si>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</si>
  <si>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</si>
  <si>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</si>
  <si>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</si>
  <si>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</si>
  <si>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</si>
  <si>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</si>
  <si>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</si>
  <si>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</si>
  <si>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</si>
  <si>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</si>
  <si>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</si>
  <si>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</si>
  <si>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</si>
  <si>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</si>
  <si>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</si>
  <si>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</si>
  <si>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</si>
  <si>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</si>
  <si>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</si>
  <si>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</si>
  <si>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</si>
  <si>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</si>
  <si>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</si>
  <si>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</si>
  <si>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</si>
  <si>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</si>
  <si>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</si>
  <si>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</si>
  <si>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</si>
  <si>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</si>
  <si>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</si>
  <si>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</si>
  <si>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</si>
  <si>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</si>
  <si>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</si>
  <si>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</si>
  <si>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</si>
  <si>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</si>
  <si>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</si>
  <si>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</si>
  <si>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</si>
  <si>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</si>
  <si>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</si>
  <si>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</si>
  <si>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</si>
  <si>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</si>
  <si>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</si>
  <si>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</si>
  <si>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</si>
  <si>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</si>
  <si>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</si>
  <si>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</si>
  <si>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</si>
  <si>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</si>
  <si>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</si>
  <si>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</si>
  <si>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</si>
  <si>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</si>
  <si>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</si>
  <si>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</si>
  <si>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</si>
  <si>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</si>
  <si>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</si>
  <si>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</si>
  <si>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</si>
  <si>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</si>
  <si>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</si>
  <si>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</si>
  <si>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</si>
  <si>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</si>
  <si>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</si>
  <si>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</si>
  <si>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</si>
  <si>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</si>
  <si>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</si>
  <si>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</si>
  <si>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</si>
  <si>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</si>
  <si>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</si>
  <si>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</si>
  <si>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</si>
  <si>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</si>
  <si>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</si>
  <si>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</si>
  <si>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</si>
  <si>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</si>
  <si>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</si>
  <si>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</si>
  <si>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</si>
  <si>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</si>
  <si>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</si>
  <si>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</si>
  <si>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</si>
  <si>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</si>
  <si>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</si>
  <si>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</si>
  <si>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</si>
  <si>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</si>
  <si>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</si>
  <si>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</si>
  <si>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</si>
  <si>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</si>
  <si>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</si>
  <si>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</si>
  <si>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</si>
  <si>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</si>
  <si>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</si>
  <si>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</si>
  <si>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</si>
  <si>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</si>
  <si>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</si>
  <si>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</si>
  <si>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</si>
  <si>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</si>
  <si>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</si>
  <si>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</si>
  <si>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</si>
  <si>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</si>
  <si>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</si>
  <si>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</si>
  <si>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</si>
  <si>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</si>
  <si>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</si>
  <si>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</si>
  <si>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</si>
  <si>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</si>
  <si>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</si>
  <si>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</si>
  <si>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</si>
  <si>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</si>
  <si>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</si>
  <si>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</si>
  <si>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</si>
  <si>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</si>
  <si>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</si>
  <si>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</si>
  <si>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</si>
  <si>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</si>
  <si>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</si>
  <si>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</si>
  <si>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</si>
  <si>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</si>
  <si>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</si>
  <si>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</si>
  <si>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</si>
  <si>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</si>
  <si>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</si>
  <si>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</si>
  <si>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</si>
  <si>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</si>
  <si>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</si>
  <si>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</si>
  <si>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</si>
  <si>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</si>
  <si>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</si>
  <si>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</si>
  <si>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</si>
  <si>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</si>
  <si>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</si>
  <si>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</si>
  <si>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</si>
  <si>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</si>
  <si>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</si>
  <si>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</si>
  <si>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</si>
  <si>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</si>
  <si>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</si>
  <si>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</si>
  <si>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</si>
  <si>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</si>
  <si>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</si>
  <si>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</si>
  <si>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</si>
  <si>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</si>
  <si>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</si>
  <si>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</si>
  <si>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</si>
  <si>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</si>
  <si>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</si>
  <si>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</si>
  <si>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</si>
  <si>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</si>
  <si>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</si>
  <si>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</si>
  <si>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</si>
  <si>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</si>
  <si>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</si>
  <si>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</si>
  <si>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</si>
  <si>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</si>
  <si>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</si>
  <si>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</si>
  <si>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</si>
  <si>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</si>
  <si>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</si>
  <si>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</si>
  <si>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</si>
  <si>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</si>
  <si>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</si>
  <si>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</si>
  <si>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</si>
  <si>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</si>
  <si>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</si>
  <si>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</si>
  <si>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</si>
  <si>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</si>
  <si>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</si>
  <si>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</si>
  <si>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</si>
  <si>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</si>
  <si>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</si>
  <si>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</si>
  <si>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</si>
  <si>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</si>
  <si>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</si>
  <si>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</si>
  <si>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</si>
  <si>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</si>
  <si>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</si>
  <si>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</si>
  <si>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</si>
  <si>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</si>
  <si>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</si>
  <si>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</si>
  <si>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</si>
  <si>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</si>
  <si>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</si>
  <si>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</si>
  <si>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</si>
  <si>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</si>
  <si>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</si>
  <si>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</si>
  <si>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</si>
  <si>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</si>
  <si>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</si>
  <si>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</si>
  <si>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</si>
  <si>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</si>
  <si>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</si>
  <si>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</si>
  <si>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</si>
  <si>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</si>
  <si>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</si>
  <si>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</si>
  <si>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</si>
  <si>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</si>
  <si>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</si>
  <si>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</si>
  <si>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</si>
  <si>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</si>
  <si>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</si>
  <si>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</si>
  <si>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</si>
  <si>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</si>
  <si>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</si>
  <si>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</si>
  <si>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</si>
  <si>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</si>
  <si>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</si>
  <si>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</si>
  <si>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</si>
  <si>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</si>
  <si>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</si>
  <si>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</si>
  <si>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</si>
  <si>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</si>
  <si>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</si>
  <si>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</si>
  <si>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</si>
  <si>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</si>
  <si>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</si>
  <si>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</si>
  <si>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</si>
  <si>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</si>
  <si>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</si>
  <si>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</si>
  <si>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</si>
  <si>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</si>
  <si>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</si>
  <si>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</si>
  <si>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</si>
  <si>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</si>
  <si>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</si>
  <si>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</si>
  <si>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</si>
  <si>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</si>
  <si>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</si>
  <si>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</si>
  <si>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</si>
  <si>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</si>
  <si>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</si>
  <si>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</si>
  <si>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</si>
  <si>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</si>
  <si>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</si>
  <si>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</si>
  <si>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</si>
  <si>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</si>
  <si>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</si>
  <si>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</si>
  <si>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</si>
  <si>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</si>
  <si>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</si>
  <si>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</si>
  <si>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</si>
  <si>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</si>
  <si>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</si>
  <si>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</si>
  <si>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</si>
  <si>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</si>
  <si>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</si>
  <si>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</si>
  <si>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</si>
  <si>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</si>
  <si>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</si>
  <si>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</si>
  <si>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</si>
  <si>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</si>
  <si>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</si>
  <si>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</si>
  <si>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</si>
  <si>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</si>
  <si>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</si>
  <si>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</si>
  <si>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</si>
  <si>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</si>
  <si>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</si>
  <si>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</si>
  <si>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</si>
  <si>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</si>
  <si>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</si>
  <si>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</si>
  <si>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</si>
  <si>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</si>
  <si>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</si>
  <si>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</si>
  <si>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</si>
  <si>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</si>
  <si>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</si>
  <si>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</si>
  <si>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</si>
  <si>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</si>
  <si>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</si>
  <si>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</si>
  <si>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</si>
  <si>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</si>
  <si>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</si>
  <si>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</si>
  <si>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</si>
  <si>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</si>
  <si>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</si>
  <si>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</si>
  <si>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</si>
  <si>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</si>
  <si>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</si>
  <si>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</si>
  <si>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</si>
  <si>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</si>
  <si>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</si>
  <si>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</si>
  <si>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</si>
  <si>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</si>
  <si>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</si>
  <si>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</si>
  <si>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</si>
  <si>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</si>
  <si>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</si>
  <si>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</si>
  <si>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</si>
  <si>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</si>
  <si>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</si>
  <si>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</si>
  <si>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</si>
  <si>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</si>
  <si>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</si>
  <si>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</si>
  <si>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</si>
  <si>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</si>
  <si>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</si>
  <si>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</si>
  <si>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</si>
  <si>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</si>
  <si>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</si>
  <si>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</si>
  <si>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</si>
  <si>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</si>
  <si>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</si>
  <si>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</si>
  <si>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</si>
  <si>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</si>
  <si>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</si>
  <si>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</si>
  <si>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</si>
  <si>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</si>
  <si>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</si>
  <si>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</si>
  <si>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</si>
  <si>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</si>
  <si>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</si>
  <si>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</si>
  <si>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</si>
  <si>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</si>
  <si>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</si>
  <si>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</si>
  <si>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</si>
  <si>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</si>
  <si>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</si>
  <si>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</si>
  <si>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</si>
  <si>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</si>
  <si>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</si>
  <si>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</si>
  <si>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</si>
  <si>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</si>
  <si>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</si>
  <si>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</si>
  <si>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</si>
  <si>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</si>
  <si>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</si>
  <si>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</si>
  <si>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</si>
  <si>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</si>
  <si>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</si>
  <si>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</si>
  <si>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</si>
  <si>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</si>
  <si>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</si>
  <si>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</si>
  <si>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</si>
  <si>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</si>
  <si>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</si>
  <si>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</si>
  <si>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</si>
  <si>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</si>
  <si>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</si>
  <si>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</si>
  <si>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</si>
  <si>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</si>
  <si>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</si>
  <si>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</si>
  <si>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</si>
  <si>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</si>
  <si>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</si>
  <si>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</si>
  <si>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</si>
  <si>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</si>
  <si>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</si>
  <si>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</si>
  <si>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</si>
  <si>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</si>
  <si>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</si>
  <si>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</si>
  <si>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</si>
  <si>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</si>
  <si>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</si>
  <si>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</si>
  <si>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</si>
  <si>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</si>
  <si>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</si>
  <si>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</si>
  <si>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</si>
  <si>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</si>
  <si>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</si>
  <si>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</si>
  <si>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</si>
  <si>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</si>
  <si>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</si>
  <si>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</si>
  <si>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</si>
  <si>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</si>
  <si>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</si>
  <si>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</si>
  <si>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</si>
  <si>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</si>
  <si>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</si>
  <si>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</si>
  <si>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</si>
  <si>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</si>
  <si>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</si>
  <si>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</si>
  <si>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</si>
  <si>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</si>
  <si>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</si>
  <si>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</si>
  <si>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</si>
  <si>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</si>
  <si>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</si>
  <si>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</si>
  <si>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</si>
  <si>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</si>
  <si>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</si>
  <si>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</si>
  <si>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</si>
  <si>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</si>
  <si>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</si>
  <si>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</si>
  <si>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</si>
  <si>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</si>
  <si>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</si>
  <si>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</si>
  <si>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</si>
  <si>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</si>
  <si>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</si>
  <si>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</si>
  <si>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</si>
  <si>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</si>
  <si>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</si>
  <si>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</si>
  <si>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</si>
  <si>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</si>
  <si>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</si>
  <si>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</si>
  <si>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</si>
  <si>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</si>
  <si>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</si>
  <si>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</si>
  <si>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</si>
  <si>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</si>
  <si>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</si>
  <si>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</si>
  <si>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</si>
  <si>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</si>
  <si>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</si>
  <si>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</si>
  <si>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</si>
  <si>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</si>
  <si>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</si>
  <si>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</si>
  <si>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</si>
  <si>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</si>
  <si>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</si>
  <si>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</si>
  <si>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</si>
  <si>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</si>
  <si>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</si>
  <si>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</si>
  <si>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</si>
  <si>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</si>
  <si>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</si>
  <si>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</si>
  <si>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</si>
  <si>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</si>
  <si>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</si>
  <si>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</si>
  <si>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</si>
  <si>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</si>
  <si>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</si>
  <si>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</si>
  <si>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</si>
  <si>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</si>
  <si>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</si>
  <si>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</si>
  <si>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</si>
  <si>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</si>
  <si>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</si>
  <si>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</si>
  <si>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</si>
  <si>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</si>
  <si>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</si>
  <si>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</si>
  <si>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</si>
  <si>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</si>
  <si>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</si>
  <si>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</si>
  <si>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</si>
  <si>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</si>
  <si>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</si>
  <si>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</si>
  <si>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</si>
  <si>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</si>
  <si>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</si>
  <si>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</si>
  <si>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</si>
  <si>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</si>
  <si>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</si>
  <si>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</si>
  <si>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</si>
  <si>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</si>
  <si>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</si>
  <si>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</si>
  <si>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</si>
  <si>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</si>
  <si>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</si>
  <si>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</si>
  <si>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</si>
  <si>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</si>
  <si>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</si>
  <si>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</si>
  <si>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</si>
  <si>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</si>
  <si>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</si>
  <si>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</si>
  <si>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</si>
  <si>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</si>
  <si>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</si>
  <si>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</si>
  <si>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</si>
  <si>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</si>
  <si>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</si>
  <si>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</si>
  <si>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</si>
  <si>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</si>
  <si>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</si>
  <si>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</si>
  <si>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</si>
  <si>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</si>
  <si>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</si>
  <si>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</si>
  <si>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</si>
  <si>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</si>
  <si>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</si>
  <si>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</si>
  <si>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</si>
  <si>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</si>
  <si>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</si>
  <si>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</si>
  <si>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</si>
  <si>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</si>
  <si>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</si>
  <si>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</si>
  <si>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</si>
  <si>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</si>
  <si>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</si>
  <si>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</si>
  <si>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</si>
  <si>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</si>
  <si>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</si>
  <si>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</si>
  <si>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</si>
  <si>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</si>
  <si>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</si>
  <si>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</si>
  <si>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</si>
  <si>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</si>
  <si>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</si>
  <si>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</si>
  <si>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</si>
  <si>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</si>
  <si>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</si>
  <si>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</si>
  <si>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</si>
  <si>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</si>
  <si>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</si>
  <si>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</si>
  <si>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</si>
  <si>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</si>
  <si>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</si>
  <si>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</si>
  <si>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</si>
  <si>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</si>
  <si>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</si>
  <si>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</si>
  <si>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</si>
  <si>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</si>
  <si>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</si>
  <si>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</si>
  <si>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</si>
  <si>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</si>
  <si>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</si>
  <si>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</si>
  <si>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</si>
  <si>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</si>
  <si>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</si>
  <si>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</si>
  <si>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</si>
  <si>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</si>
  <si>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</si>
  <si>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</si>
  <si>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</si>
  <si>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</si>
  <si>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</si>
  <si>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</si>
  <si>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</si>
  <si>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</si>
  <si>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</si>
  <si>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</si>
  <si>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</si>
  <si>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</si>
  <si>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</si>
  <si>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</si>
  <si>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</si>
  <si>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</si>
  <si>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</si>
  <si>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</si>
  <si>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</si>
  <si>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</si>
  <si>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</si>
  <si>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</si>
  <si>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</si>
  <si>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</si>
  <si>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</si>
  <si>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</si>
  <si>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</si>
  <si>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</si>
  <si>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</si>
  <si>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</si>
  <si>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</si>
  <si>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</si>
  <si>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</si>
  <si>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</si>
  <si>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</si>
  <si>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</si>
  <si>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</si>
  <si>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</si>
  <si>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</si>
  <si>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</si>
  <si>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</si>
  <si>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</si>
  <si>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</si>
  <si>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</si>
  <si>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</si>
  <si>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</si>
  <si>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</si>
  <si>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</si>
  <si>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</si>
  <si>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</si>
  <si>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</si>
  <si>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</si>
  <si>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</si>
  <si>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</si>
  <si>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</si>
  <si>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</si>
  <si>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</si>
  <si>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</si>
  <si>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</si>
  <si>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</si>
  <si>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</si>
  <si>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</si>
  <si>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</si>
  <si>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</si>
  <si>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</si>
  <si>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</si>
  <si>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</si>
  <si>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</si>
  <si>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</si>
  <si>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</si>
  <si>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</si>
  <si>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</si>
  <si>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</si>
  <si>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</si>
  <si>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</si>
  <si>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</si>
  <si>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</si>
  <si>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</si>
  <si>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</si>
  <si>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</si>
  <si>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</si>
  <si>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</si>
  <si>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</si>
  <si>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</si>
  <si>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</si>
  <si>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</si>
  <si>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</si>
  <si>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</si>
  <si>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</si>
  <si>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</si>
  <si>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</si>
  <si>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</si>
  <si>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</si>
  <si>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</si>
  <si>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</si>
  <si>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</si>
  <si>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</si>
  <si>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</si>
  <si>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</si>
  <si>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</si>
  <si>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</si>
  <si>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</si>
  <si>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</si>
  <si>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</si>
  <si>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</si>
  <si>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</si>
  <si>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</si>
  <si>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</si>
  <si>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</si>
  <si>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</si>
  <si>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</si>
  <si>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</si>
  <si>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</si>
  <si>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</si>
  <si>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</si>
  <si>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</si>
  <si>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</si>
  <si>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</si>
  <si>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</si>
  <si>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</si>
  <si>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</si>
  <si>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</si>
  <si>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</si>
  <si>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</si>
  <si>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</si>
  <si>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</si>
  <si>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</si>
  <si>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</si>
  <si>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</si>
  <si>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</si>
  <si>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</si>
  <si>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</si>
  <si>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</si>
  <si>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</si>
  <si>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</si>
  <si>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</si>
  <si>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</si>
  <si>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</si>
  <si>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</si>
  <si>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</si>
  <si>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</si>
  <si>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</si>
  <si>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</si>
  <si>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</si>
  <si>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</si>
  <si>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</si>
  <si>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</si>
  <si>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</si>
  <si>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</si>
  <si>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</si>
  <si>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</si>
  <si>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</si>
  <si>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</si>
  <si>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</si>
  <si>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</si>
  <si>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</si>
  <si>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</si>
  <si>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</si>
  <si>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</si>
  <si>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</si>
  <si>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</si>
  <si>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</si>
  <si>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</si>
  <si>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</si>
  <si>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</si>
  <si>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</si>
  <si>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</si>
  <si>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</si>
  <si>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</si>
  <si>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</si>
  <si>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</si>
  <si>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</si>
  <si>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</si>
  <si>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</si>
  <si>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</si>
  <si>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</si>
  <si>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</si>
  <si>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</si>
  <si>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</si>
  <si>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</si>
  <si>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</si>
  <si>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</si>
  <si>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</si>
  <si>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</si>
  <si>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</si>
  <si>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</si>
  <si>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</si>
  <si>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</si>
  <si>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</si>
  <si>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</si>
  <si>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</si>
  <si>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</si>
  <si>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</si>
  <si>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</si>
  <si>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</si>
  <si>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</si>
  <si>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</si>
  <si>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</si>
  <si>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</si>
  <si>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</si>
  <si>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</si>
  <si>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</si>
  <si>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</si>
  <si>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</si>
  <si>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</si>
  <si>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</si>
  <si>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</si>
  <si>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</si>
  <si>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</si>
  <si>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</si>
  <si>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</si>
  <si>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</si>
  <si>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</si>
  <si>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</si>
  <si>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</si>
  <si>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</si>
  <si>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</si>
  <si>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</si>
  <si>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</si>
  <si>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</si>
  <si>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</si>
  <si>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</si>
  <si>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</si>
  <si>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</si>
  <si>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</si>
  <si>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</si>
  <si>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</si>
  <si>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</si>
  <si>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</si>
  <si>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</si>
  <si>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</si>
  <si>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</si>
  <si>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</si>
  <si>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</si>
  <si>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</si>
  <si>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</si>
  <si>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</si>
  <si>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</si>
  <si>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</si>
  <si>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</si>
  <si>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</si>
  <si>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</si>
  <si>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</si>
  <si>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</si>
  <si>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</si>
  <si>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</si>
  <si>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</si>
  <si>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</si>
  <si>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</si>
  <si>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</si>
  <si>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</si>
  <si>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</si>
  <si>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</si>
  <si>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</si>
  <si>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</si>
  <si>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</si>
  <si>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</si>
  <si>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</si>
  <si>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</si>
  <si>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</si>
  <si>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</si>
  <si>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</si>
  <si>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</si>
  <si>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</si>
  <si>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</si>
  <si>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</si>
  <si>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</si>
  <si>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</si>
  <si>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</si>
  <si>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</si>
  <si>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</si>
  <si>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</si>
  <si>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</si>
  <si>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</si>
  <si>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</si>
  <si>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</si>
  <si>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</si>
  <si>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</si>
  <si>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</si>
  <si>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</si>
  <si>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</si>
  <si>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</si>
  <si>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</si>
  <si>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</si>
  <si>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</si>
  <si>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</si>
  <si>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</si>
  <si>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</si>
  <si>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</si>
  <si>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</si>
  <si>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</si>
  <si>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</si>
  <si>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</si>
  <si>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</si>
  <si>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</si>
  <si>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</si>
  <si>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</si>
  <si>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</si>
  <si>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</si>
  <si>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</si>
  <si>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</si>
  <si>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</si>
  <si>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</si>
  <si>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</si>
  <si>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</si>
  <si>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</si>
  <si>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</si>
  <si>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</si>
  <si>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</si>
  <si>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</si>
  <si>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</si>
  <si>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</si>
  <si>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</si>
  <si>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</si>
  <si>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</si>
  <si>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</si>
  <si>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</si>
  <si>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</si>
  <si>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</si>
  <si>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</si>
  <si>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</si>
  <si>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</si>
  <si>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</si>
  <si>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</si>
  <si>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</si>
  <si>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</si>
  <si>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</si>
  <si>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</si>
  <si>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</si>
  <si>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</si>
  <si>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</si>
  <si>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</si>
  <si>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</si>
  <si>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</si>
  <si>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</si>
  <si>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</si>
  <si>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</si>
  <si>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</si>
  <si>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</si>
  <si>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</si>
  <si>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</si>
  <si>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</si>
  <si>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</si>
  <si>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</si>
  <si>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</si>
  <si>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</si>
  <si>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</si>
  <si>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</si>
  <si>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</si>
  <si>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</si>
  <si>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</si>
  <si>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</si>
  <si>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</si>
  <si>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</si>
  <si>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</si>
  <si>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</si>
  <si>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</si>
  <si>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</si>
  <si>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</si>
  <si>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</si>
  <si>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</si>
  <si>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</si>
  <si>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</si>
  <si>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</si>
  <si>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</si>
  <si>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</si>
  <si>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</si>
  <si>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</si>
  <si>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</si>
  <si>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</si>
  <si>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</si>
  <si>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</si>
  <si>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</si>
  <si>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</si>
  <si>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</si>
  <si>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</si>
  <si>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</si>
  <si>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</si>
  <si>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</si>
  <si>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</si>
  <si>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</si>
  <si>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</si>
  <si>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</si>
  <si>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</si>
  <si>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</si>
  <si>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</si>
  <si>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</si>
  <si>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</si>
  <si>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</si>
  <si>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</si>
  <si>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</si>
  <si>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</si>
  <si>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</si>
  <si>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</si>
  <si>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</si>
  <si>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</si>
  <si>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</si>
  <si>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</si>
  <si>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</si>
  <si>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</si>
  <si>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</si>
  <si>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</si>
  <si>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</si>
  <si>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</si>
  <si>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</si>
  <si>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</si>
  <si>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</si>
  <si>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</si>
  <si>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</si>
  <si>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</si>
  <si>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</si>
  <si>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</si>
  <si>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</si>
  <si>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</si>
  <si>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</si>
  <si>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</si>
  <si>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</si>
  <si>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</si>
  <si>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</si>
  <si>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</si>
  <si>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</si>
  <si>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</si>
  <si>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</si>
  <si>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</si>
  <si>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</si>
  <si>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</si>
  <si>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</si>
  <si>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</si>
  <si>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</si>
  <si>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</si>
  <si>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</si>
  <si>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</si>
  <si>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</si>
  <si>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</si>
  <si>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</si>
  <si>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</si>
  <si>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</si>
  <si>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</si>
  <si>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</si>
  <si>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</si>
  <si>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</si>
  <si>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</si>
  <si>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</si>
  <si>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</si>
  <si>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</si>
  <si>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</si>
  <si>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</si>
  <si>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</si>
  <si>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</si>
  <si>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</si>
  <si>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</si>
  <si>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</si>
  <si>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</si>
  <si>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</si>
  <si>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</si>
  <si>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</si>
  <si>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</si>
  <si>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</si>
  <si>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</si>
  <si>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</si>
  <si>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</si>
  <si>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</si>
  <si>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</si>
  <si>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</si>
  <si>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</si>
  <si>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</si>
  <si>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</si>
  <si>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</si>
  <si>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</si>
  <si>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</si>
  <si>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</si>
  <si>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</si>
  <si>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</si>
  <si>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</si>
  <si>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</si>
  <si>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</si>
  <si>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</si>
  <si>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</si>
  <si>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</si>
  <si>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</si>
  <si>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</si>
  <si>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</si>
  <si>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</si>
  <si>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</si>
  <si>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</si>
  <si>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</si>
  <si>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</si>
  <si>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</si>
  <si>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</si>
  <si>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</si>
  <si>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</si>
  <si>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</si>
  <si>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</si>
  <si>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</si>
  <si>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</si>
  <si>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</si>
  <si>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</si>
  <si>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</si>
  <si>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</si>
  <si>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</si>
  <si>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</si>
  <si>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</si>
  <si>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</si>
  <si>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</si>
  <si>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</si>
  <si>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</si>
  <si>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</si>
  <si>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</si>
  <si>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</si>
  <si>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</si>
  <si>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</si>
  <si>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</si>
  <si>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</si>
  <si>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</si>
  <si>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</si>
  <si>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</si>
  <si>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</si>
  <si>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</si>
  <si>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</si>
  <si>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</si>
  <si>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</si>
  <si>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</si>
  <si>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</si>
  <si>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</si>
  <si>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</si>
  <si>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</si>
  <si>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</si>
  <si>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</si>
  <si>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</si>
  <si>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</si>
  <si>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</si>
  <si>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</si>
  <si>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</si>
  <si>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</si>
  <si>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</si>
  <si>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</si>
  <si>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</si>
  <si>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</si>
  <si>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</si>
  <si>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</si>
  <si>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</si>
  <si>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</si>
  <si>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</si>
  <si>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</si>
  <si>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</si>
  <si>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</si>
  <si>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</si>
  <si>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</si>
  <si>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</si>
  <si>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</si>
  <si>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</si>
  <si>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</si>
  <si>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</si>
  <si>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</si>
  <si>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</si>
  <si>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</si>
  <si>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</si>
  <si>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</si>
  <si>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</si>
  <si>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</si>
  <si>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</si>
  <si>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</si>
  <si>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</si>
  <si>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</si>
  <si>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</si>
  <si>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</si>
  <si>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</si>
  <si>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</si>
  <si>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</si>
  <si>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</si>
  <si>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</si>
  <si>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</si>
  <si>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</si>
  <si>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</si>
  <si>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</si>
  <si>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</si>
  <si>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</si>
  <si>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</si>
  <si>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</si>
  <si>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</si>
  <si>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</si>
  <si>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</si>
  <si>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</si>
  <si>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</si>
  <si>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</si>
  <si>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</si>
  <si>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</si>
  <si>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</si>
  <si>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</si>
  <si>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</si>
  <si>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</si>
  <si>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</si>
  <si>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</si>
  <si>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</si>
  <si>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</si>
  <si>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</si>
  <si>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</si>
  <si>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</si>
  <si>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</si>
  <si>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</si>
  <si>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</si>
  <si>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</si>
  <si>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</si>
  <si>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</si>
  <si>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</si>
  <si>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</si>
  <si>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</si>
  <si>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</si>
  <si>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</si>
  <si>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</si>
  <si>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</si>
  <si>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</si>
  <si>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</si>
  <si>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</si>
  <si>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</si>
  <si>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</si>
  <si>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</si>
  <si>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</si>
  <si>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</si>
  <si>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</si>
  <si>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</si>
  <si>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</si>
  <si>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</si>
  <si>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</si>
  <si>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</si>
  <si>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</si>
  <si>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</si>
  <si>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</si>
  <si>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</si>
  <si>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</si>
  <si>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</si>
  <si>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</si>
  <si>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</si>
  <si>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</si>
  <si>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</si>
  <si>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</si>
  <si>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</si>
  <si>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</si>
  <si>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</si>
  <si>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</si>
  <si>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</si>
  <si>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</si>
  <si>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</si>
  <si>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</si>
  <si>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</si>
  <si>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</si>
  <si>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</si>
  <si>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</si>
  <si>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</si>
  <si>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</si>
  <si>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</si>
  <si>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</si>
  <si>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</si>
  <si>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</si>
  <si>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</si>
  <si>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</si>
  <si>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</si>
  <si>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</si>
  <si>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</si>
  <si>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</si>
  <si>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</si>
  <si>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</si>
  <si>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</si>
  <si>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</si>
  <si>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</si>
  <si>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</si>
  <si>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</si>
  <si>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</si>
  <si>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</si>
  <si>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</si>
  <si>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</si>
  <si>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</si>
  <si>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</si>
  <si>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</si>
  <si>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</si>
  <si>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</si>
  <si>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</si>
  <si>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</si>
  <si>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</si>
  <si>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</si>
  <si>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</si>
  <si>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</si>
  <si>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</si>
  <si>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</si>
  <si>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</si>
  <si>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</si>
  <si>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</si>
  <si>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</si>
  <si>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</si>
  <si>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</si>
  <si>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</si>
  <si>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</si>
  <si>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</si>
  <si>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</si>
  <si>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</si>
  <si>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</si>
  <si>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</si>
  <si>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</si>
  <si>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</si>
  <si>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</si>
  <si>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</si>
  <si>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</si>
  <si>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</si>
  <si>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</si>
  <si>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</si>
  <si>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</si>
  <si>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</si>
  <si>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</si>
  <si>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</si>
  <si>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</si>
  <si>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</si>
  <si>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</si>
  <si>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</si>
  <si>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</si>
  <si>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</si>
  <si>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</si>
  <si>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</si>
  <si>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</si>
  <si>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</si>
  <si>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</si>
  <si>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</si>
  <si>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</si>
  <si>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</si>
  <si>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</si>
  <si>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</si>
  <si>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</si>
  <si>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</si>
  <si>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</si>
  <si>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</si>
  <si>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</si>
  <si>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</si>
  <si>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</si>
  <si>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</si>
  <si>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</si>
  <si>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</si>
  <si>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</si>
  <si>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</si>
  <si>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</si>
  <si>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</si>
  <si>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</si>
  <si>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</si>
  <si>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</si>
  <si>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</si>
  <si>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</si>
  <si>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</si>
  <si>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</si>
  <si>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</si>
  <si>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</si>
  <si>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</si>
  <si>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</si>
  <si>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</si>
  <si>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</si>
  <si>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</si>
  <si>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</si>
  <si>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</si>
  <si>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</si>
  <si>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</si>
  <si>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</si>
  <si>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</si>
  <si>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</si>
  <si>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</si>
  <si>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</si>
  <si>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</si>
  <si>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</si>
  <si>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</si>
  <si>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</si>
  <si>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</si>
  <si>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</si>
  <si>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</si>
  <si>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</si>
  <si>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</si>
  <si>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</si>
  <si>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</si>
  <si>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</si>
  <si>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</si>
  <si>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</si>
  <si>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</si>
  <si>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</si>
  <si>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</si>
  <si>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</si>
  <si>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</si>
  <si>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</si>
  <si>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</si>
  <si>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</si>
  <si>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</si>
  <si>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</si>
  <si>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</si>
  <si>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</si>
  <si>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</si>
  <si>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</si>
  <si>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</si>
  <si>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</si>
  <si>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</si>
  <si>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</si>
  <si>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</si>
  <si>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</si>
  <si>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</si>
  <si>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</si>
  <si>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</si>
  <si>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</si>
  <si>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</si>
  <si>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</si>
  <si>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</si>
  <si>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</si>
  <si>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</si>
  <si>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</si>
  <si>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</si>
  <si>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</si>
  <si>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</si>
  <si>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</si>
  <si>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</si>
  <si>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</si>
  <si>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</si>
  <si>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</si>
  <si>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</si>
  <si>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</si>
  <si>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</si>
  <si>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</si>
  <si>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</si>
  <si>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</si>
  <si>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</si>
  <si>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</si>
  <si>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</si>
  <si>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</si>
  <si>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</si>
  <si>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</si>
  <si>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</si>
  <si>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</si>
  <si>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</si>
  <si>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</si>
  <si>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</si>
  <si>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</si>
  <si>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</si>
  <si>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</si>
  <si>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</si>
  <si>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</si>
  <si>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</si>
  <si>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</si>
  <si>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</si>
  <si>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</si>
  <si>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</si>
  <si>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</si>
  <si>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</si>
  <si>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</si>
  <si>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</si>
  <si>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</si>
  <si>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</si>
  <si>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</si>
  <si>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</si>
  <si>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</si>
  <si>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</si>
  <si>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</si>
  <si>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</si>
  <si>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</si>
  <si>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</si>
  <si>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</si>
  <si>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</si>
  <si>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</si>
  <si>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</si>
  <si>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</si>
  <si>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</si>
  <si>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</si>
  <si>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</si>
  <si>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</si>
  <si>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</si>
  <si>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</si>
  <si>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</si>
  <si>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</si>
  <si>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</si>
  <si>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</si>
  <si>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</si>
  <si>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</si>
  <si>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</si>
  <si>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</si>
  <si>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</si>
  <si>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</si>
  <si>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</si>
  <si>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</si>
  <si>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</si>
  <si>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</si>
  <si>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</si>
  <si>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</si>
  <si>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</si>
  <si>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</si>
  <si>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</si>
  <si>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</si>
  <si>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</si>
  <si>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</si>
  <si>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</si>
  <si>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</si>
  <si>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</si>
  <si>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</si>
  <si>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</si>
  <si>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</si>
  <si>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</si>
  <si>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</si>
  <si>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</si>
  <si>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</si>
  <si>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</si>
  <si>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</si>
  <si>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</si>
  <si>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</si>
  <si>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</si>
  <si>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</si>
  <si>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</si>
  <si>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</si>
  <si>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</si>
  <si>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</si>
  <si>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</si>
  <si>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</si>
  <si>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</si>
  <si>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</si>
  <si>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</si>
  <si>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</si>
  <si>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</si>
  <si>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</si>
  <si>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</si>
  <si>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</si>
  <si>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</si>
  <si>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</si>
  <si>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</si>
  <si>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</si>
  <si>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</si>
  <si>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</si>
  <si>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</si>
  <si>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</si>
  <si>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</si>
  <si>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</si>
  <si>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</si>
  <si>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</si>
  <si>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</si>
  <si>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</si>
  <si>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</si>
  <si>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</si>
  <si>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</si>
  <si>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</si>
  <si>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</si>
  <si>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</si>
  <si>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</si>
  <si>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</si>
  <si>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</si>
  <si>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</si>
  <si>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</si>
  <si>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</si>
  <si>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</si>
  <si>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</si>
  <si>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</si>
  <si>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</si>
  <si>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</si>
  <si>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</si>
  <si>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</si>
  <si>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</si>
  <si>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</si>
  <si>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</si>
  <si>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</si>
  <si>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</si>
  <si>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</si>
  <si>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</si>
  <si>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</si>
  <si>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</si>
  <si>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</si>
  <si>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</si>
  <si>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</si>
  <si>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</si>
  <si>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</si>
  <si>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</si>
  <si>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</si>
  <si>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</si>
  <si>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</si>
  <si>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</si>
  <si>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</si>
  <si>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</si>
  <si>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</si>
  <si>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</si>
  <si>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</si>
  <si>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</si>
  <si>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</si>
  <si>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</si>
  <si>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</si>
  <si>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</si>
  <si>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</si>
  <si>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</si>
  <si>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</si>
  <si>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</si>
  <si>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</si>
  <si>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</si>
  <si>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</si>
  <si>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</si>
  <si>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</si>
  <si>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</si>
  <si>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</si>
  <si>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</si>
  <si>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</si>
  <si>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</si>
  <si>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</si>
  <si>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</si>
  <si>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</si>
  <si>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</si>
  <si>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</si>
  <si>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</si>
  <si>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</si>
  <si>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</si>
  <si>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</si>
  <si>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</si>
  <si>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</si>
  <si>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</si>
  <si>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</si>
  <si>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</si>
  <si>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</si>
  <si>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</si>
  <si>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</si>
  <si>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</si>
  <si>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</si>
  <si>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</si>
  <si>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</si>
  <si>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</si>
  <si>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</si>
  <si>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</si>
  <si>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</si>
  <si>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</si>
  <si>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</si>
  <si>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</si>
  <si>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</si>
  <si>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</si>
  <si>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</si>
  <si>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</si>
  <si>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</si>
  <si>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</si>
  <si>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</si>
  <si>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</si>
  <si>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</si>
  <si>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</si>
  <si>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</si>
  <si>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</si>
  <si>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</si>
  <si>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</si>
  <si>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</si>
  <si>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</si>
  <si>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</si>
  <si>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</si>
  <si>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</si>
  <si>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</si>
  <si>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</si>
  <si>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</si>
  <si>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</si>
  <si>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</si>
  <si>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</si>
  <si>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</si>
  <si>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</si>
  <si>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</si>
  <si>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</si>
  <si>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</si>
  <si>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</si>
  <si>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</si>
  <si>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</si>
  <si>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</si>
  <si>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</si>
  <si>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</si>
  <si>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</si>
  <si>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</si>
  <si>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</si>
  <si>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</si>
  <si>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</si>
  <si>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</si>
  <si>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</si>
  <si>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</si>
  <si>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</si>
  <si>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</si>
  <si>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</si>
  <si>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</si>
  <si>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</si>
  <si>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</si>
  <si>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</si>
  <si>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</si>
  <si>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</si>
  <si>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</si>
  <si>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</si>
  <si>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</si>
  <si>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</si>
  <si>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</si>
  <si>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</si>
  <si>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</si>
  <si>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</si>
  <si>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</si>
  <si>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</si>
  <si>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</si>
  <si>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</si>
  <si>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</si>
  <si>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</si>
  <si>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</si>
  <si>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</si>
  <si>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</si>
  <si>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</si>
  <si>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</si>
  <si>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</si>
  <si>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</si>
  <si>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</si>
  <si>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</si>
  <si>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</si>
  <si>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</si>
  <si>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</si>
  <si>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</si>
  <si>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</si>
  <si>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</si>
  <si>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</si>
  <si>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</si>
  <si>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</si>
  <si>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</si>
  <si>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</si>
  <si>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</si>
  <si>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</si>
  <si>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</si>
  <si>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</si>
  <si>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</si>
  <si>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</si>
  <si>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</si>
  <si>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</si>
  <si>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</si>
  <si>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</si>
  <si>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</si>
  <si>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</si>
  <si>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</si>
  <si>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</si>
  <si>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</si>
  <si>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</si>
  <si>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</si>
  <si>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</si>
  <si>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</si>
  <si>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</si>
  <si>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</si>
  <si>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</si>
  <si>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</si>
  <si>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</si>
  <si>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</si>
  <si>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</si>
  <si>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</si>
  <si>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</si>
  <si>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</si>
  <si>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</si>
  <si>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</si>
  <si>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</si>
  <si>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</si>
  <si>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</si>
  <si>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</si>
  <si>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</si>
  <si>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</si>
  <si>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</si>
  <si>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</si>
  <si>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</si>
  <si>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</si>
  <si>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</si>
  <si>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</si>
  <si>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</si>
  <si>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</si>
  <si>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</si>
  <si>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</si>
  <si>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</si>
  <si>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</si>
  <si>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</si>
  <si>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</si>
  <si>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</si>
  <si>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</si>
  <si>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</si>
  <si>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</si>
  <si>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</si>
  <si>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</si>
  <si>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</si>
  <si>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</si>
  <si>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</si>
  <si>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</si>
  <si>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</si>
  <si>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</si>
  <si>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</si>
  <si>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</si>
  <si>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</si>
  <si>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</si>
  <si>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</si>
  <si>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</si>
  <si>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</si>
  <si>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</si>
  <si>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</si>
  <si>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</si>
  <si>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</si>
  <si>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</si>
  <si>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</si>
  <si>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</si>
  <si>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</si>
  <si>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</si>
  <si>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</si>
  <si>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</si>
  <si>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</si>
  <si>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</si>
  <si>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</si>
  <si>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</si>
  <si>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</si>
  <si>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</si>
  <si>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</si>
  <si>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</si>
  <si>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</si>
  <si>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</si>
  <si>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</si>
  <si>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</si>
  <si>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</si>
  <si>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</si>
  <si>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</si>
  <si>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</si>
  <si>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</si>
  <si>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</si>
  <si>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</si>
  <si>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</si>
  <si>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</si>
  <si>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</si>
  <si>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</si>
  <si>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</si>
  <si>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</si>
  <si>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</si>
  <si>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</si>
  <si>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</si>
  <si>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</si>
  <si>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</si>
  <si>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</si>
  <si>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</si>
  <si>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</si>
  <si>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</si>
  <si>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</si>
  <si>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</si>
  <si>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</si>
  <si>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</si>
  <si>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</si>
  <si>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</si>
  <si>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</si>
  <si>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</si>
  <si>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</si>
  <si>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</si>
  <si>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</si>
  <si>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</si>
  <si>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</si>
  <si>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</si>
  <si>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</si>
  <si>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</si>
  <si>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</si>
  <si>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</si>
  <si>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</si>
  <si>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</si>
  <si>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</si>
  <si>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</si>
  <si>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</si>
  <si>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</si>
  <si>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</si>
  <si>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</si>
  <si>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</si>
  <si>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</si>
  <si>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</si>
  <si>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</si>
  <si>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</si>
  <si>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</si>
  <si>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</si>
  <si>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</si>
  <si>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</si>
  <si>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</si>
  <si>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</si>
  <si>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</si>
  <si>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</si>
  <si>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</si>
  <si>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</si>
  <si>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</si>
  <si>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</si>
  <si>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</si>
  <si>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</si>
  <si>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</si>
  <si>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</si>
  <si>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</si>
  <si>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</si>
  <si>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</si>
  <si>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</si>
  <si>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</si>
  <si>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</si>
  <si>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</si>
  <si>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</si>
  <si>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</si>
  <si>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</si>
  <si>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</si>
  <si>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</si>
  <si>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</si>
  <si>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</si>
  <si>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</si>
  <si>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</si>
  <si>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</si>
  <si>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</si>
  <si>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</si>
  <si>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</si>
  <si>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</si>
  <si>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</si>
  <si>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</si>
  <si>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</si>
  <si>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</si>
  <si>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</si>
  <si>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</si>
  <si>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</si>
  <si>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</si>
  <si>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</si>
  <si>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</si>
  <si>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</si>
  <si>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</si>
  <si>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</si>
  <si>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</si>
  <si>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</si>
  <si>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</si>
  <si>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</si>
  <si>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</si>
  <si>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</si>
  <si>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</si>
  <si>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</si>
  <si>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</si>
  <si>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</si>
  <si>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</si>
  <si>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</si>
  <si>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</si>
  <si>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</si>
  <si>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</si>
  <si>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</si>
  <si>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</si>
  <si>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</si>
  <si>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</si>
  <si>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</si>
  <si>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</si>
  <si>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</si>
  <si>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</si>
  <si>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</si>
  <si>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</si>
  <si>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</si>
  <si>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</si>
  <si>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</si>
  <si>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</si>
  <si>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</si>
  <si>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</si>
  <si>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</si>
  <si>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</si>
  <si>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</si>
  <si>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</si>
  <si>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</si>
  <si>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</si>
  <si>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</si>
  <si>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</si>
  <si>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</si>
  <si>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</si>
  <si>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</si>
  <si>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</si>
  <si>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</si>
  <si>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</si>
  <si>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</si>
  <si>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</si>
  <si>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</si>
  <si>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</si>
  <si>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</si>
  <si>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</si>
  <si>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</si>
  <si>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</si>
  <si>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</si>
  <si>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</si>
  <si>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</si>
  <si>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</si>
  <si>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</si>
  <si>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</si>
  <si>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</si>
  <si>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</si>
  <si>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</si>
  <si>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</si>
  <si>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</si>
  <si>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</si>
  <si>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</si>
  <si>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</si>
  <si>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</si>
  <si>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</si>
  <si>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</si>
  <si>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</si>
  <si>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</si>
  <si>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</si>
  <si>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</si>
  <si>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</si>
  <si>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</si>
  <si>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</si>
  <si>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</si>
  <si>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</si>
  <si>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</si>
  <si>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</si>
  <si>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</si>
  <si>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</si>
  <si>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</si>
  <si>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</si>
  <si>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</si>
  <si>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</si>
  <si>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</si>
  <si>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</si>
  <si>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</si>
  <si>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</si>
  <si>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</si>
  <si>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</si>
  <si>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</si>
  <si>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</si>
  <si>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</si>
  <si>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</si>
  <si>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</si>
  <si>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</si>
  <si>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</si>
  <si>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</si>
  <si>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</si>
  <si>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</si>
  <si>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</si>
  <si>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</si>
  <si>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</si>
  <si>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</si>
  <si>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</si>
  <si>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</si>
  <si>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</si>
  <si>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</si>
  <si>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</si>
  <si>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</si>
  <si>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</si>
  <si>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</si>
  <si>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</si>
  <si>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</si>
  <si>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</si>
  <si>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</si>
  <si>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</si>
  <si>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</si>
  <si>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</si>
  <si>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</si>
  <si>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</si>
  <si>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</si>
  <si>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</si>
  <si>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</si>
  <si>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</si>
  <si>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</si>
  <si>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</si>
  <si>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</si>
  <si>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</si>
  <si>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</si>
  <si>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</si>
  <si>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</si>
  <si>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</si>
  <si>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</si>
  <si>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</si>
  <si>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</si>
  <si>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</si>
  <si>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</si>
  <si>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</si>
  <si>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</si>
  <si>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</si>
  <si>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</si>
  <si>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</si>
  <si>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</si>
  <si>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</si>
  <si>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</si>
  <si>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</si>
  <si>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</si>
  <si>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</si>
  <si>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</si>
  <si>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</si>
  <si>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</si>
  <si>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</si>
  <si>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</si>
  <si>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</si>
  <si>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</si>
  <si>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</si>
  <si>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</si>
  <si>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</si>
  <si>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</si>
  <si>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</si>
  <si>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</si>
  <si>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</si>
  <si>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</si>
  <si>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</si>
  <si>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</si>
  <si>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</si>
  <si>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</si>
  <si>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</si>
  <si>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</si>
  <si>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</si>
  <si>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</si>
  <si>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</si>
  <si>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</si>
  <si>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</si>
  <si>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</si>
  <si>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</si>
  <si>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</si>
  <si>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</si>
  <si>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</si>
  <si>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</si>
  <si>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</si>
  <si>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</si>
  <si>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</si>
  <si>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</si>
  <si>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</si>
  <si>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</si>
  <si>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</si>
  <si>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</si>
  <si>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</si>
  <si>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</si>
  <si>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</si>
  <si>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</si>
  <si>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</si>
  <si>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</si>
  <si>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</si>
  <si>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</si>
  <si>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</si>
  <si>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</si>
  <si>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</si>
  <si>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</si>
  <si>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</si>
  <si>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</si>
  <si>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</si>
  <si>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</si>
  <si>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</si>
  <si>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</si>
  <si>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</si>
  <si>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</si>
  <si>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</si>
  <si>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</si>
  <si>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</si>
  <si>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</si>
  <si>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</si>
  <si>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</si>
  <si>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</si>
  <si>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</si>
  <si>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</si>
  <si>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</si>
  <si>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</si>
  <si>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</si>
  <si>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</si>
  <si>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</si>
  <si>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</si>
  <si>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</si>
  <si>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</si>
  <si>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</si>
  <si>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</si>
  <si>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</si>
  <si>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</si>
  <si>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</si>
  <si>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</si>
  <si>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</si>
  <si>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</si>
  <si>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</si>
  <si>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</si>
  <si>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</si>
  <si>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</si>
  <si>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</si>
  <si>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</si>
  <si>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</si>
  <si>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</si>
  <si>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</si>
  <si>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</si>
  <si>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</si>
  <si>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</si>
  <si>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</si>
  <si>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</si>
  <si>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</si>
  <si>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</si>
  <si>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</si>
  <si>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</si>
  <si>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</si>
  <si>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</si>
  <si>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</si>
  <si>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</si>
  <si>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</si>
  <si>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</si>
  <si>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</si>
  <si>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</si>
  <si>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</si>
  <si>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</si>
  <si>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</si>
  <si>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</si>
  <si>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</si>
  <si>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</si>
  <si>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</si>
  <si>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</si>
  <si>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</si>
  <si>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</si>
  <si>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</si>
  <si>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</si>
  <si>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</si>
  <si>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</si>
  <si>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</si>
  <si>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</si>
  <si>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</si>
  <si>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</si>
  <si>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</si>
  <si>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</si>
  <si>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</si>
  <si>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</si>
  <si>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</si>
  <si>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</si>
  <si>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</si>
  <si>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</si>
  <si>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</si>
  <si>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</si>
  <si>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</si>
  <si>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</si>
  <si>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</si>
  <si>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</si>
  <si>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</si>
  <si>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</si>
  <si>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</si>
  <si>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</si>
  <si>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</si>
  <si>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</si>
  <si>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</si>
  <si>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</si>
  <si>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</si>
  <si>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</si>
  <si>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</si>
  <si>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</si>
  <si>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</si>
  <si>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</si>
  <si>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</si>
  <si>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</si>
  <si>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</si>
  <si>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</si>
  <si>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</si>
  <si>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</si>
  <si>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</si>
  <si>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</si>
  <si>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</si>
  <si>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</si>
  <si>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</si>
  <si>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</si>
  <si>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</si>
  <si>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</si>
  <si>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</si>
  <si>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</si>
  <si>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</si>
  <si>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</si>
  <si>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</si>
  <si>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</si>
  <si>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</si>
  <si>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</si>
  <si>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</si>
  <si>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</si>
  <si>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</si>
  <si>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</si>
  <si>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</si>
  <si>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</si>
  <si>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</si>
  <si>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</si>
  <si>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</si>
  <si>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</si>
  <si>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</si>
  <si>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</si>
  <si>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</si>
  <si>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</si>
  <si>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</si>
  <si>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</si>
  <si>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</si>
  <si>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</si>
  <si>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</si>
  <si>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</si>
  <si>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</si>
  <si>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</si>
  <si>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</si>
  <si>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</si>
  <si>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</si>
  <si>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</si>
  <si>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</si>
  <si>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</si>
  <si>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</si>
  <si>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</si>
  <si>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</si>
  <si>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</si>
  <si>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</si>
  <si>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</si>
  <si>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</si>
  <si>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</si>
  <si>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</si>
  <si>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</si>
  <si>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</si>
  <si>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</si>
  <si>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</si>
  <si>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</si>
  <si>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</si>
  <si>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</si>
  <si>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</si>
  <si>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</si>
  <si>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</si>
  <si>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</si>
  <si>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</si>
  <si>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</si>
  <si>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</si>
  <si>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</si>
  <si>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</si>
  <si>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</si>
  <si>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</si>
  <si>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</si>
  <si>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</si>
  <si>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</si>
  <si>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</si>
  <si>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</si>
  <si>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</si>
  <si>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</si>
  <si>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</si>
  <si>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</si>
  <si>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</si>
  <si>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</si>
  <si>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</si>
  <si>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</si>
  <si>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</si>
  <si>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</si>
  <si>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</si>
  <si>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</si>
  <si>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</si>
  <si>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</si>
  <si>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</si>
  <si>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</si>
  <si>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</si>
  <si>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</si>
  <si>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</si>
  <si>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</si>
  <si>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</si>
  <si>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</si>
  <si>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</si>
  <si>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</si>
  <si>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</si>
  <si>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</si>
  <si>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</si>
  <si>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</si>
  <si>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</si>
  <si>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</si>
  <si>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</si>
  <si>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</si>
  <si>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</si>
  <si>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</si>
  <si>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</si>
  <si>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</si>
  <si>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</si>
  <si>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</si>
  <si>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</si>
  <si>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</si>
  <si>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</si>
  <si>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</si>
  <si>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</si>
  <si>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</si>
  <si>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</si>
  <si>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</si>
  <si>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</si>
  <si>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</si>
  <si>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</si>
  <si>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</si>
  <si>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</si>
  <si>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</si>
  <si>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</si>
  <si>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</si>
  <si>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</si>
  <si>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</si>
  <si>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</si>
  <si>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</si>
  <si>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</si>
  <si>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</si>
  <si>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</si>
  <si>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</si>
  <si>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</si>
  <si>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</si>
  <si>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</si>
  <si>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</si>
  <si>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</si>
  <si>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</si>
  <si>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</si>
  <si>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</si>
  <si>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</si>
  <si>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</si>
  <si>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</si>
  <si>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</si>
  <si>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</si>
  <si>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</si>
  <si>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</si>
  <si>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</si>
  <si>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</si>
  <si>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</si>
  <si>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</si>
  <si>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</si>
  <si>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</si>
  <si>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</si>
  <si>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</si>
  <si>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</si>
  <si>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</si>
  <si>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</si>
  <si>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</si>
  <si>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</si>
  <si>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</si>
  <si>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</si>
  <si>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</si>
  <si>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</si>
  <si>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</si>
  <si>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</si>
  <si>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</si>
  <si>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</si>
  <si>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</si>
  <si>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</si>
  <si>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</si>
  <si>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</si>
  <si>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</si>
  <si>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</si>
  <si>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</si>
  <si>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</si>
  <si>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</si>
  <si>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</si>
  <si>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</si>
  <si>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</si>
  <si>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</si>
  <si>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</si>
  <si>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</si>
  <si>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</si>
  <si>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</si>
  <si>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</si>
  <si>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</si>
  <si>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</si>
  <si>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</si>
  <si>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</si>
  <si>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</si>
  <si>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</si>
  <si>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</si>
  <si>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</si>
  <si>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</si>
  <si>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</si>
  <si>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</si>
  <si>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</si>
  <si>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</si>
  <si>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</si>
  <si>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</si>
  <si>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</si>
  <si>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</si>
  <si>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</si>
  <si>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</si>
  <si>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</si>
  <si>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</si>
  <si>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</si>
  <si>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</si>
  <si>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</si>
  <si>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</si>
  <si>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</si>
  <si>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</si>
  <si>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</si>
  <si>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</si>
  <si>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</si>
  <si>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</si>
  <si>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</si>
  <si>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</si>
  <si>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</si>
  <si>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</si>
  <si>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</si>
  <si>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</si>
  <si>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</si>
  <si>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</si>
  <si>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</si>
  <si>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</si>
  <si>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</si>
  <si>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</si>
  <si>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</si>
  <si>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</si>
  <si>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</si>
  <si>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</si>
  <si>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</si>
  <si>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</si>
  <si>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</si>
  <si>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</si>
  <si>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</si>
  <si>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</si>
  <si>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</si>
  <si>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</si>
  <si>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</si>
  <si>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</si>
  <si>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</si>
  <si>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</si>
  <si>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</si>
  <si>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</si>
  <si>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</si>
  <si>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</si>
  <si>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</si>
  <si>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</si>
  <si>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</si>
  <si>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</si>
  <si>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</si>
  <si>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</si>
  <si>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</si>
  <si>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</si>
  <si>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</si>
  <si>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</si>
  <si>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</si>
  <si>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</si>
  <si>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</si>
  <si>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</si>
  <si>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</si>
  <si>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</si>
  <si>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</si>
  <si>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</si>
  <si>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</si>
  <si>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</si>
  <si>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</si>
  <si>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</si>
  <si>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</si>
  <si>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</si>
  <si>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</si>
  <si>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</si>
  <si>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</si>
  <si>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</si>
  <si>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</si>
  <si>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</si>
  <si>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</si>
  <si>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</si>
  <si>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</si>
  <si>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</si>
  <si>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</si>
  <si>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</si>
  <si>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</si>
  <si>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</si>
  <si>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</si>
  <si>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</si>
  <si>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</si>
  <si>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</si>
  <si>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</si>
  <si>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</si>
  <si>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</si>
  <si>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</si>
  <si>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</si>
  <si>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</si>
  <si>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</si>
  <si>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</si>
  <si>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</si>
  <si>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</si>
  <si>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</si>
  <si>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</si>
  <si>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</si>
  <si>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</si>
  <si>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</si>
  <si>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</si>
  <si>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</si>
  <si>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</si>
  <si>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</si>
  <si>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</si>
  <si>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</si>
  <si>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</si>
  <si>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</si>
  <si>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</si>
  <si>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</si>
  <si>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</si>
  <si>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</si>
  <si>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</si>
  <si>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</si>
  <si>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</si>
  <si>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</si>
  <si>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</si>
  <si>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</si>
  <si>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</si>
  <si>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</si>
  <si>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</si>
  <si>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</si>
  <si>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</si>
  <si>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</si>
  <si>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</si>
  <si>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</si>
  <si>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</si>
  <si>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</si>
  <si>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</si>
  <si>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</si>
  <si>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</si>
  <si>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</si>
  <si>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</si>
  <si>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</si>
  <si>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</si>
  <si>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</si>
  <si>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</si>
  <si>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</si>
  <si>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</si>
  <si>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</si>
  <si>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</si>
  <si>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</si>
  <si>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</si>
  <si>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</si>
  <si>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</si>
  <si>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</si>
  <si>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</si>
  <si>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</si>
  <si>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</si>
  <si>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</si>
  <si>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</si>
  <si>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</si>
  <si>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</si>
  <si>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</si>
  <si>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</si>
  <si>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</si>
  <si>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</si>
  <si>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</si>
  <si>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</si>
  <si>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</si>
  <si>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</si>
  <si>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</si>
  <si>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</si>
  <si>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</si>
  <si>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</si>
  <si>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</si>
  <si>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</si>
  <si>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</si>
  <si>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</si>
  <si>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</si>
  <si>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</si>
  <si>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</si>
  <si>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</si>
  <si>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</si>
  <si>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</si>
  <si>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</si>
  <si>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</si>
  <si>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</si>
  <si>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</si>
  <si>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</si>
  <si>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</si>
  <si>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</si>
  <si>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</si>
  <si>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</si>
  <si>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</si>
  <si>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</si>
  <si>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</si>
  <si>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</si>
  <si>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</si>
  <si>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</si>
  <si>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</si>
  <si>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</si>
  <si>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</si>
  <si>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</si>
  <si>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</si>
  <si>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</si>
  <si>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</si>
  <si>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</si>
  <si>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</si>
  <si>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</si>
  <si>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</si>
  <si>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</si>
  <si>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</si>
  <si>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</si>
  <si>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</si>
  <si>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</si>
  <si>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</si>
  <si>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</si>
  <si>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</si>
  <si>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</si>
  <si>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</si>
  <si>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</si>
  <si>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</si>
  <si>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</si>
  <si>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</si>
  <si>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</si>
  <si>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</si>
  <si>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</si>
  <si>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</si>
  <si>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</si>
  <si>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</si>
  <si>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</si>
  <si>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</si>
  <si>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</si>
  <si>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</si>
  <si>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</si>
  <si>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</si>
  <si>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</si>
  <si>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</si>
  <si>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</si>
  <si>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</si>
  <si>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</si>
  <si>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</si>
  <si>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</si>
  <si>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</si>
  <si>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</si>
  <si>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</si>
  <si>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</si>
  <si>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</si>
  <si>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</si>
  <si>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</si>
  <si>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</si>
  <si>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</si>
  <si>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</si>
  <si>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</si>
  <si>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</si>
  <si>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</si>
  <si>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</si>
  <si>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</si>
  <si>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</si>
  <si>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</si>
  <si>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</si>
  <si>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</si>
  <si>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</si>
  <si>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</si>
  <si>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</si>
  <si>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</si>
  <si>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</si>
  <si>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</si>
  <si>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</si>
  <si>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</si>
  <si>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</si>
  <si>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</si>
  <si>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</si>
  <si>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</si>
  <si>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</si>
  <si>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</si>
  <si>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</si>
  <si>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</si>
  <si>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</si>
  <si>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</si>
  <si>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</si>
  <si>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</si>
  <si>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</si>
  <si>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</si>
  <si>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</si>
  <si>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</si>
  <si>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</si>
  <si>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</si>
  <si>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</si>
  <si>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</si>
  <si>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</si>
  <si>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</si>
  <si>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</si>
  <si>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</si>
  <si>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</si>
  <si>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</si>
  <si>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</si>
  <si>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</si>
  <si>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</si>
  <si>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</si>
  <si>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</si>
  <si>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</si>
  <si>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</si>
  <si>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</si>
  <si>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</si>
  <si>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</si>
  <si>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</si>
  <si>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</si>
  <si>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</si>
  <si>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</si>
  <si>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</si>
  <si>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</si>
  <si>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</si>
  <si>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</si>
  <si>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</si>
  <si>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</si>
  <si>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</si>
  <si>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</si>
  <si>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</si>
  <si>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</si>
  <si>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</si>
  <si>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</si>
  <si>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</si>
  <si>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</si>
  <si>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</si>
  <si>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</si>
  <si>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</si>
  <si>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</si>
  <si>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</si>
  <si>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</si>
  <si>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</si>
  <si>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</si>
  <si>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</si>
  <si>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</si>
  <si>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</si>
  <si>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</si>
  <si>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</si>
  <si>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</si>
  <si>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</si>
  <si>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</si>
  <si>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</si>
  <si>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</si>
  <si>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</si>
  <si>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</si>
  <si>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</si>
  <si>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</si>
  <si>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</si>
  <si>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</si>
  <si>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</si>
  <si>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</si>
  <si>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</si>
  <si>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</si>
  <si>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</si>
  <si>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</si>
  <si>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</si>
  <si>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</si>
  <si>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</si>
  <si>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</si>
  <si>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</si>
  <si>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</si>
  <si>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</si>
  <si>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</si>
  <si>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</si>
  <si>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</si>
  <si>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</si>
  <si>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</si>
  <si>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</si>
  <si>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</si>
  <si>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</si>
  <si>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</si>
  <si>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</si>
  <si>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</si>
  <si>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</si>
  <si>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</si>
  <si>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</si>
  <si>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</si>
  <si>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</si>
  <si>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</si>
  <si>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</si>
  <si>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</si>
  <si>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</si>
  <si>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</si>
  <si>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</si>
  <si>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</si>
  <si>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</si>
  <si>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</si>
  <si>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</si>
  <si>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</si>
  <si>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</si>
  <si>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</si>
  <si>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</si>
  <si>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</si>
  <si>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</si>
  <si>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</si>
  <si>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</si>
  <si>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</si>
  <si>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</si>
  <si>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</si>
  <si>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</si>
  <si>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</si>
  <si>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</si>
  <si>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</si>
  <si>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</si>
  <si>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</si>
  <si>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</si>
  <si>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</si>
  <si>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</si>
  <si>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</si>
  <si>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</si>
  <si>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</si>
  <si>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</si>
  <si>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</si>
  <si>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</si>
  <si>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</si>
  <si>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</si>
  <si>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</si>
  <si>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</si>
  <si>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</si>
  <si>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</si>
  <si>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</si>
  <si>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</si>
  <si>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</si>
  <si>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</si>
  <si>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</si>
  <si>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</si>
  <si>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</si>
  <si>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</si>
  <si>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</si>
  <si>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</si>
  <si>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</si>
  <si>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</si>
  <si>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</si>
  <si>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</si>
  <si>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</si>
  <si>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</si>
  <si>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</si>
  <si>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</si>
  <si>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</si>
  <si>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</si>
  <si>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</si>
  <si>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</si>
  <si>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</si>
  <si>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</si>
  <si>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</si>
  <si>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</si>
  <si>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</si>
  <si>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</si>
  <si>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</si>
  <si>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</si>
  <si>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</si>
  <si>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</si>
  <si>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</si>
  <si>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</si>
  <si>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</si>
  <si>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</si>
  <si>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</si>
  <si>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</si>
  <si>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</si>
  <si>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</si>
  <si>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</si>
  <si>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</si>
  <si>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</si>
  <si>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</si>
  <si>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</si>
  <si>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</si>
  <si>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</si>
  <si>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</si>
  <si>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</si>
  <si>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</si>
  <si>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</si>
  <si>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</si>
  <si>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</si>
  <si>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</si>
  <si>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</si>
  <si>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</si>
  <si>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</si>
  <si>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</si>
  <si>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</si>
  <si>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</si>
  <si>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</si>
  <si>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</si>
  <si>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</si>
  <si>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</si>
  <si>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</si>
  <si>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</si>
  <si>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</si>
  <si>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</si>
  <si>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</si>
  <si>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</si>
  <si>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</si>
  <si>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</si>
  <si>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</si>
  <si>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</si>
  <si>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</si>
  <si>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</si>
  <si>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</si>
  <si>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</si>
  <si>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</si>
  <si>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</si>
  <si>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</si>
  <si>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</si>
  <si>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</si>
  <si>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</si>
  <si>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</si>
  <si>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</si>
  <si>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</si>
  <si>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</si>
  <si>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</si>
  <si>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</si>
  <si>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</si>
  <si>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</si>
  <si>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</si>
  <si>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</si>
  <si>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</si>
  <si>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</si>
  <si>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</si>
  <si>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</si>
  <si>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</si>
  <si>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</si>
  <si>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</si>
  <si>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</si>
  <si>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</si>
  <si>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</si>
  <si>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</si>
  <si>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</si>
  <si>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</si>
  <si>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</si>
  <si>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</si>
  <si>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</si>
  <si>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</si>
  <si>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</si>
  <si>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</si>
  <si>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</si>
  <si>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</si>
  <si>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</si>
  <si>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</si>
  <si>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</si>
  <si>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</si>
  <si>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</si>
  <si>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</si>
  <si>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</si>
  <si>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</si>
  <si>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</si>
  <si>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</si>
  <si>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</si>
  <si>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</si>
  <si>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</si>
  <si>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</si>
  <si>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</si>
  <si>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</si>
  <si>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</si>
  <si>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</si>
  <si>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</si>
  <si>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</si>
  <si>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</si>
  <si>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</si>
  <si>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</si>
  <si>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</si>
  <si>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</si>
  <si>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</si>
  <si>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</si>
  <si>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</si>
  <si>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</si>
  <si>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</si>
  <si>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</si>
  <si>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</si>
  <si>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</si>
  <si>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</si>
  <si>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</si>
  <si>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</si>
  <si>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</si>
  <si>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</si>
  <si>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</si>
  <si>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</si>
  <si>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</si>
  <si>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</si>
  <si>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</si>
  <si>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</si>
  <si>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</si>
  <si>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</si>
  <si>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</si>
  <si>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</si>
  <si>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</si>
  <si>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</si>
  <si>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</si>
  <si>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</si>
  <si>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</si>
  <si>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</si>
  <si>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</si>
  <si>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</si>
  <si>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</si>
  <si>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</si>
  <si>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</si>
  <si>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</si>
  <si>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</si>
  <si>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</si>
  <si>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</si>
  <si>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</si>
  <si>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</si>
  <si>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</si>
  <si>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</si>
  <si>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</si>
  <si>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</si>
  <si>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</si>
  <si>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</si>
  <si>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</si>
  <si>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</si>
  <si>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</si>
  <si>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</si>
  <si>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</si>
  <si>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</si>
  <si>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</si>
  <si>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</si>
  <si>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</si>
  <si>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</si>
  <si>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</si>
  <si>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</si>
  <si>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</si>
  <si>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</si>
  <si>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</si>
  <si>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</si>
  <si>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</si>
  <si>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</si>
  <si>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</si>
  <si>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</si>
  <si>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</si>
  <si>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</si>
  <si>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</si>
  <si>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</si>
  <si>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</si>
  <si>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</si>
  <si>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</si>
  <si>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</si>
  <si>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</si>
  <si>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</si>
  <si>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</si>
  <si>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</si>
  <si>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</si>
  <si>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</si>
  <si>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</si>
  <si>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</si>
  <si>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</si>
  <si>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</si>
  <si>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</si>
  <si>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</si>
  <si>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</si>
  <si>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</si>
  <si>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</si>
  <si>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</si>
  <si>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</si>
  <si>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</si>
  <si>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</si>
  <si>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</si>
  <si>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</si>
  <si>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</si>
  <si>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</si>
  <si>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</si>
  <si>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</si>
  <si>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</si>
  <si>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</si>
  <si>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</si>
  <si>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</si>
  <si>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</si>
  <si>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</si>
  <si>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</si>
  <si>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</si>
  <si>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</si>
  <si>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</si>
  <si>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</si>
  <si>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</si>
  <si>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</si>
  <si>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</si>
  <si>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</si>
  <si>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</si>
  <si>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</si>
  <si>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</si>
  <si>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</si>
  <si>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</si>
  <si>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</si>
  <si>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</si>
  <si>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</si>
  <si>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</si>
  <si>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</si>
  <si>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</si>
  <si>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</si>
  <si>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</si>
  <si>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</si>
  <si>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</si>
  <si>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</si>
  <si>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</si>
  <si>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</si>
  <si>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</si>
  <si>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</si>
  <si>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</si>
  <si>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</si>
  <si>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</si>
  <si>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</si>
  <si>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</si>
  <si>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</si>
  <si>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</si>
  <si>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</si>
  <si>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</si>
  <si>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</si>
  <si>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</si>
  <si>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</si>
  <si>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</si>
  <si>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</si>
  <si>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</si>
  <si>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</si>
  <si>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</si>
  <si>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</si>
  <si>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</si>
  <si>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</si>
  <si>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</si>
  <si>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</si>
  <si>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</si>
  <si>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</si>
  <si>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</si>
  <si>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</si>
  <si>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</si>
  <si>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</si>
  <si>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</si>
  <si>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</si>
  <si>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</si>
  <si>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</si>
  <si>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</si>
  <si>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</si>
  <si>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</si>
  <si>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</si>
  <si>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</si>
  <si>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</si>
  <si>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</si>
  <si>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</si>
  <si>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</si>
  <si>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</si>
  <si>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</si>
  <si>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</si>
  <si>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</si>
  <si>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</si>
  <si>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</si>
  <si>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</si>
  <si>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</si>
  <si>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</si>
  <si>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</si>
  <si>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</si>
  <si>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</si>
  <si>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</si>
  <si>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</si>
  <si>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</si>
  <si>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</si>
  <si>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</si>
  <si>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</si>
  <si>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</si>
  <si>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</si>
  <si>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</si>
  <si>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</si>
  <si>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</si>
  <si>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</si>
  <si>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</si>
  <si>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</si>
  <si>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</si>
  <si>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</si>
  <si>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</si>
  <si>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</si>
  <si>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</si>
  <si>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</si>
  <si>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</si>
  <si>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</si>
  <si>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</si>
  <si>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</si>
  <si>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</si>
  <si>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</si>
  <si>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</si>
  <si>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</si>
  <si>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</si>
  <si>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</si>
  <si>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</si>
  <si>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</si>
  <si>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</si>
  <si>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</si>
  <si>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</si>
  <si>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</si>
  <si>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</si>
  <si>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</si>
  <si>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</si>
  <si>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</si>
  <si>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</si>
  <si>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</si>
  <si>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</si>
  <si>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</si>
  <si>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</si>
  <si>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</si>
  <si>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</si>
  <si>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</si>
  <si>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</si>
  <si>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</si>
  <si>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</si>
  <si>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</si>
  <si>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</si>
  <si>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</si>
  <si>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</si>
  <si>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</si>
  <si>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</si>
  <si>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</si>
  <si>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</si>
  <si>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</si>
  <si>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</si>
  <si>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</si>
  <si>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</si>
  <si>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</si>
  <si>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</si>
  <si>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</si>
  <si>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</si>
  <si>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</si>
  <si>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</si>
  <si>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</si>
  <si>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</si>
  <si>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</si>
  <si>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</si>
  <si>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</si>
  <si>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</si>
  <si>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</si>
  <si>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</si>
  <si>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</si>
  <si>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</si>
  <si>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</si>
  <si>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</si>
  <si>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</si>
  <si>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</si>
  <si>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</si>
  <si>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</si>
  <si>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</si>
  <si>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</si>
  <si>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</si>
  <si>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</si>
  <si>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</si>
  <si>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</si>
  <si>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</si>
  <si>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</si>
  <si>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</si>
  <si>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</si>
  <si>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</si>
  <si>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</si>
  <si>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</si>
  <si>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</si>
  <si>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</si>
  <si>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</si>
  <si>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</si>
  <si>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</si>
  <si>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</si>
  <si>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</si>
  <si>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</si>
  <si>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</si>
  <si>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</si>
  <si>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</si>
  <si>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</si>
  <si>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</si>
  <si>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</si>
  <si>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</si>
  <si>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</si>
  <si>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</si>
  <si>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</si>
  <si>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</si>
  <si>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</si>
  <si>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</si>
  <si>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</si>
  <si>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</si>
  <si>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</si>
  <si>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</si>
  <si>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</si>
  <si>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</si>
  <si>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</si>
  <si>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</si>
  <si>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</si>
  <si>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</si>
  <si>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</si>
  <si>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</si>
  <si>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</si>
  <si>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</si>
  <si>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</si>
  <si>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</si>
  <si>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</si>
  <si>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</si>
  <si>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</si>
  <si>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</si>
  <si>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</si>
  <si>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</si>
  <si>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</si>
  <si>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</si>
  <si>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</si>
  <si>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</si>
  <si>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</si>
  <si>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</si>
  <si>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</si>
  <si>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</si>
  <si>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</si>
  <si>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</si>
  <si>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</si>
  <si>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</si>
  <si>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</si>
  <si>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</si>
  <si>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</si>
  <si>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</si>
  <si>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</si>
  <si>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</si>
  <si>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</si>
  <si>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</si>
  <si>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</si>
  <si>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</si>
  <si>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</si>
  <si>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</si>
  <si>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</si>
  <si>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</si>
  <si>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</si>
  <si>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</si>
  <si>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</si>
  <si>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</si>
  <si>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</si>
  <si>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</si>
  <si>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</si>
  <si>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</si>
  <si>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</si>
  <si>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</si>
  <si>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</si>
  <si>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</si>
  <si>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</si>
  <si>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</si>
  <si>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</si>
  <si>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</si>
  <si>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</si>
  <si>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</si>
  <si>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</si>
  <si>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</si>
  <si>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</si>
  <si>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</si>
  <si>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</si>
  <si>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</si>
  <si>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</si>
  <si>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</si>
  <si>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</si>
  <si>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</si>
  <si>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</si>
  <si>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</si>
  <si>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</si>
  <si>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</si>
  <si>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</si>
  <si>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</si>
  <si>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</si>
  <si>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</si>
  <si>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</si>
  <si>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</si>
  <si>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</si>
  <si>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</si>
  <si>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</si>
  <si>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</si>
  <si>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</si>
  <si>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</si>
  <si>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</si>
  <si>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</si>
  <si>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</si>
  <si>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</si>
  <si>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</si>
  <si>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</si>
  <si>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</si>
  <si>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</si>
  <si>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</si>
  <si>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</si>
  <si>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</si>
  <si>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</si>
  <si>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</si>
  <si>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</si>
  <si>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</si>
  <si>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</si>
  <si>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</si>
  <si>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</si>
  <si>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</si>
  <si>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</si>
  <si>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</si>
  <si>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</si>
  <si>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</si>
  <si>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</si>
  <si>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</si>
  <si>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</si>
  <si>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</si>
  <si>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</si>
  <si>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</si>
  <si>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</si>
  <si>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</si>
  <si>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</si>
  <si>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</si>
  <si>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</si>
  <si>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</si>
  <si>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</si>
  <si>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</si>
  <si>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</si>
  <si>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</si>
  <si>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</si>
  <si>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</si>
  <si>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</si>
  <si>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</si>
  <si>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</si>
  <si>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</si>
  <si>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</si>
  <si>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</si>
  <si>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</si>
  <si>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</si>
  <si>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</si>
  <si>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</si>
  <si>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</si>
  <si>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</si>
  <si>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</si>
  <si>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</si>
  <si>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</si>
  <si>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</si>
  <si>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</si>
  <si>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</si>
  <si>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</si>
  <si>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</si>
  <si>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</si>
  <si>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</si>
  <si>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</si>
  <si>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</si>
  <si>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</si>
  <si>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</si>
  <si>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</si>
  <si>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</si>
  <si>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</si>
  <si>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</si>
  <si>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</si>
  <si>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</si>
  <si>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</si>
  <si>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</si>
  <si>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</si>
  <si>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</si>
  <si>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</si>
  <si>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</si>
  <si>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</si>
  <si>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</si>
  <si>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</si>
  <si>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</si>
  <si>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</si>
  <si>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</si>
  <si>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</si>
  <si>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</si>
  <si>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</si>
  <si>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</si>
  <si>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</si>
  <si>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</si>
  <si>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</si>
  <si>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</si>
  <si>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</si>
  <si>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</si>
  <si>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</si>
  <si>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</si>
  <si>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</si>
  <si>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</si>
  <si>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</si>
  <si>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</si>
  <si>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</si>
  <si>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</si>
  <si>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</si>
  <si>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</si>
  <si>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</si>
  <si>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</si>
  <si>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</si>
  <si>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</si>
  <si>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</si>
  <si>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</si>
  <si>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</si>
  <si>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</si>
  <si>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</si>
  <si>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</si>
  <si>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</si>
  <si>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</si>
  <si>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</si>
  <si>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</si>
  <si>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</si>
  <si>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</si>
  <si>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</si>
  <si>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</si>
  <si>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</si>
  <si>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</si>
  <si>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</si>
  <si>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</si>
  <si>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</si>
  <si>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</si>
  <si>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</si>
  <si>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</si>
  <si>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</si>
  <si>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</si>
  <si>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</si>
  <si>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</si>
  <si>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</si>
  <si>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</si>
  <si>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</si>
  <si>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</si>
  <si>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</si>
  <si>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</si>
  <si>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</si>
  <si>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</si>
  <si>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</si>
  <si>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</si>
  <si>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</si>
  <si>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</si>
  <si>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</si>
  <si>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</si>
  <si>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</si>
  <si>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</si>
  <si>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</si>
  <si>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</si>
  <si>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</si>
  <si>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</si>
  <si>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</si>
  <si>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</si>
  <si>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</si>
  <si>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</si>
  <si>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</si>
  <si>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</si>
  <si>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</si>
  <si>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</si>
  <si>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</si>
  <si>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</si>
  <si>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</si>
  <si>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</si>
  <si>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</si>
  <si>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</si>
  <si>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</si>
  <si>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</si>
  <si>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</si>
  <si>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</si>
  <si>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</si>
  <si>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</si>
  <si>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</si>
  <si>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</si>
  <si>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</si>
  <si>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</si>
  <si>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</si>
  <si>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</si>
  <si>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</si>
  <si>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</si>
  <si>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</si>
  <si>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</si>
  <si>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</si>
  <si>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</si>
  <si>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</si>
  <si>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</si>
  <si>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</si>
  <si>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</si>
  <si>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</si>
  <si>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</si>
  <si>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</si>
  <si>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</si>
  <si>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</si>
  <si>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</si>
  <si>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</si>
  <si>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</si>
  <si>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</si>
  <si>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</si>
  <si>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</si>
  <si>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</si>
  <si>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</si>
  <si>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</si>
  <si>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</si>
  <si>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</si>
  <si>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</si>
  <si>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</si>
  <si>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</si>
  <si>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</si>
  <si>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</si>
  <si>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</si>
  <si>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</si>
  <si>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</si>
  <si>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</si>
  <si>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</si>
  <si>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</si>
  <si>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</si>
  <si>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</si>
  <si>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</si>
  <si>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</si>
  <si>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</si>
  <si>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</si>
  <si>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</si>
  <si>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</si>
  <si>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</si>
  <si>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</si>
  <si>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</si>
  <si>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</si>
  <si>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</si>
  <si>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</si>
  <si>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</si>
  <si>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</si>
  <si>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</si>
  <si>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</si>
  <si>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</si>
  <si>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</si>
  <si>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</si>
  <si>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</si>
  <si>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</si>
  <si>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</si>
  <si>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</si>
  <si>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</si>
  <si>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</si>
  <si>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</si>
  <si>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</si>
  <si>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</si>
  <si>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</si>
  <si>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</si>
  <si>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</si>
  <si>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</si>
  <si>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</si>
  <si>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</si>
  <si>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</si>
  <si>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</si>
  <si>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</si>
  <si>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</si>
  <si>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</si>
  <si>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</si>
  <si>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</si>
  <si>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</si>
  <si>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</si>
  <si>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</si>
  <si>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</si>
  <si>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</si>
  <si>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</si>
  <si>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</si>
  <si>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</si>
  <si>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</si>
  <si>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</si>
  <si>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</si>
  <si>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</si>
  <si>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</si>
  <si>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</si>
  <si>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</si>
  <si>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</si>
  <si>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</si>
  <si>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</si>
  <si>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</si>
  <si>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</si>
  <si>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</si>
  <si>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</si>
  <si>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</si>
  <si>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</si>
  <si>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</si>
  <si>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</si>
  <si>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</si>
  <si>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</si>
  <si>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</si>
  <si>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</si>
  <si>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</si>
  <si>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</si>
  <si>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</si>
  <si>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</si>
  <si>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</si>
  <si>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</si>
  <si>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</si>
  <si>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</si>
  <si>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</si>
  <si>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</si>
  <si>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</si>
  <si>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</si>
  <si>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</si>
  <si>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</si>
  <si>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</si>
  <si>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</si>
  <si>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</si>
  <si>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</si>
  <si>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</si>
  <si>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</si>
  <si>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</si>
  <si>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</si>
  <si>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</si>
  <si>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</si>
  <si>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</si>
  <si>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</si>
  <si>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</si>
  <si>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</si>
  <si>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</si>
  <si>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</si>
  <si>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</si>
  <si>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</si>
  <si>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</si>
  <si>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</si>
  <si>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</si>
  <si>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</si>
  <si>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</si>
  <si>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</si>
  <si>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</si>
  <si>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</si>
  <si>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</si>
  <si>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</si>
  <si>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</si>
  <si>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</si>
  <si>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</si>
  <si>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</si>
  <si>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</si>
  <si>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</si>
  <si>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</si>
  <si>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</si>
  <si>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</si>
  <si>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</si>
  <si>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</si>
  <si>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</si>
  <si>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</si>
  <si>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</si>
  <si>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</si>
  <si>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</si>
  <si>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</si>
  <si>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</si>
  <si>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</si>
  <si>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</si>
  <si>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</si>
  <si>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</si>
  <si>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</si>
  <si>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</si>
  <si>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</si>
  <si>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</si>
  <si>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</si>
  <si>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</si>
  <si>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</si>
  <si>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</si>
  <si>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</si>
  <si>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</si>
  <si>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</si>
  <si>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</si>
  <si>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</si>
  <si>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</si>
  <si>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</si>
  <si>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</si>
  <si>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</si>
  <si>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</si>
  <si>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</si>
  <si>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</si>
  <si>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</si>
  <si>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</si>
  <si>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</si>
  <si>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</si>
  <si>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</si>
  <si>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</si>
  <si>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</si>
  <si>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</si>
  <si>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</si>
  <si>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</si>
  <si>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</si>
  <si>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</si>
  <si>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</si>
  <si>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</si>
  <si>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</si>
  <si>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</si>
  <si>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</si>
  <si>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</si>
  <si>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</si>
  <si>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</si>
  <si>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</si>
  <si>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</si>
  <si>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</si>
  <si>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</si>
  <si>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</si>
  <si>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</si>
  <si>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</si>
  <si>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</si>
  <si>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</si>
  <si>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</si>
  <si>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</si>
  <si>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</si>
  <si>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</si>
  <si>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</si>
  <si>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</si>
  <si>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</si>
  <si>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</si>
  <si>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</si>
  <si>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</si>
  <si>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</si>
  <si>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</si>
  <si>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</si>
  <si>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</si>
  <si>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</si>
  <si>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</si>
  <si>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</si>
  <si>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</si>
  <si>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</si>
  <si>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</si>
  <si>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</si>
  <si>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</si>
  <si>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</si>
  <si>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</si>
  <si>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</si>
  <si>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</si>
  <si>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</si>
  <si>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</si>
  <si>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</si>
  <si>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</si>
  <si>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</si>
  <si>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</si>
  <si>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</si>
  <si>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</si>
  <si>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</si>
  <si>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</si>
  <si>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</si>
  <si>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</si>
  <si>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</si>
  <si>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</si>
  <si>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</si>
  <si>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</si>
  <si>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</si>
  <si>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</si>
  <si>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</si>
  <si>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</si>
  <si>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</si>
  <si>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</si>
  <si>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</si>
  <si>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</si>
  <si>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</si>
  <si>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</si>
  <si>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</si>
  <si>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</si>
  <si>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</si>
  <si>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</si>
  <si>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</si>
  <si>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</si>
  <si>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</si>
  <si>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</si>
  <si>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</si>
  <si>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</si>
  <si>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</si>
  <si>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</si>
  <si>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</si>
  <si>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</si>
  <si>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</si>
  <si>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</si>
  <si>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</si>
  <si>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</si>
  <si>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</si>
  <si>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</si>
  <si>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</si>
  <si>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</si>
  <si>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</si>
  <si>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</si>
  <si>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</si>
  <si>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</si>
  <si>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</si>
  <si>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</si>
  <si>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</si>
  <si>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</si>
  <si>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</si>
  <si>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</si>
  <si>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</si>
  <si>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</si>
  <si>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</si>
  <si>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</si>
  <si>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</si>
  <si>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</si>
  <si>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</si>
  <si>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</si>
  <si>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</si>
  <si>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</si>
  <si>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</si>
  <si>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</si>
  <si>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</si>
  <si>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</si>
  <si>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</si>
  <si>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</si>
  <si>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</si>
  <si>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</si>
  <si>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</si>
  <si>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</si>
  <si>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</si>
  <si>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</si>
  <si>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</si>
  <si>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</si>
  <si>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</si>
  <si>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</si>
  <si>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</si>
  <si>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</si>
  <si>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</si>
  <si>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</si>
  <si>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</si>
  <si>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</si>
  <si>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</si>
  <si>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</si>
  <si>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</si>
  <si>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</si>
  <si>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</si>
  <si>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</si>
  <si>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</si>
  <si>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</si>
  <si>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</si>
  <si>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</si>
  <si>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</si>
  <si>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</si>
  <si>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</si>
  <si>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</si>
  <si>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</si>
  <si>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</si>
  <si>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</si>
  <si>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</si>
  <si>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</si>
  <si>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</si>
  <si>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</si>
  <si>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</si>
  <si>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</si>
  <si>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</si>
  <si>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</si>
  <si>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</si>
  <si>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</si>
  <si>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</si>
  <si>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</si>
  <si>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</si>
  <si>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</si>
  <si>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</si>
  <si>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</si>
  <si>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</si>
  <si>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</si>
  <si>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</si>
  <si>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</si>
  <si>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</si>
  <si>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</si>
  <si>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</si>
  <si>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</si>
  <si>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</si>
  <si>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</si>
  <si>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</si>
  <si>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</si>
  <si>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</si>
  <si>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</si>
  <si>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</si>
  <si>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</si>
  <si>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</si>
  <si>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</si>
  <si>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</si>
  <si>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</si>
  <si>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</si>
  <si>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</si>
  <si>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</si>
  <si>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</si>
  <si>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</si>
  <si>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</si>
  <si>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</si>
  <si>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</si>
  <si>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</si>
  <si>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</si>
  <si>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</si>
  <si>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</si>
  <si>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</si>
  <si>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</si>
  <si>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</si>
  <si>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</si>
  <si>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</si>
  <si>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</si>
  <si>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</si>
  <si>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</si>
  <si>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</si>
  <si>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</si>
  <si>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</si>
  <si>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</si>
  <si>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</si>
  <si>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</si>
  <si>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</si>
  <si>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</si>
  <si>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</si>
  <si>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</si>
  <si>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</si>
  <si>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</si>
  <si>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</si>
  <si>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</si>
  <si>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</si>
  <si>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</si>
  <si>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</si>
  <si>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</si>
  <si>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</si>
  <si>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</si>
  <si>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</si>
  <si>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</si>
  <si>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</si>
  <si>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</si>
  <si>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</si>
  <si>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</si>
  <si>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</si>
  <si>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</si>
  <si>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</si>
  <si>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</si>
  <si>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</si>
  <si>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</si>
  <si>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</si>
  <si>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</si>
  <si>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</si>
  <si>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</si>
  <si>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</si>
  <si>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</si>
  <si>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</si>
  <si>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</si>
  <si>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</si>
  <si>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</si>
  <si>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</si>
  <si>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</si>
  <si>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</si>
  <si>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</si>
  <si>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</si>
  <si>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</si>
  <si>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</si>
  <si>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</si>
  <si>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</si>
  <si>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</si>
  <si>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</si>
  <si>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</si>
  <si>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</si>
  <si>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</si>
  <si>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</si>
  <si>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</si>
  <si>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</si>
  <si>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</si>
  <si>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</si>
  <si>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</si>
  <si>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</si>
  <si>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</si>
  <si>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</si>
  <si>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</si>
  <si>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</si>
  <si>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</si>
  <si>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</si>
  <si>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</si>
  <si>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</si>
  <si>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</si>
  <si>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</si>
  <si>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</si>
  <si>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</si>
  <si>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</si>
  <si>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</si>
  <si>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</si>
  <si>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</si>
  <si>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</si>
  <si>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</si>
  <si>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</si>
  <si>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</si>
  <si>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</si>
  <si>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</si>
  <si>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</si>
  <si>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</si>
  <si>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</si>
  <si>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</si>
  <si>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</si>
  <si>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</si>
  <si>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</si>
  <si>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</si>
  <si>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</si>
  <si>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</si>
  <si>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</si>
  <si>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</si>
  <si>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</si>
  <si>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</si>
  <si>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</si>
  <si>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</si>
  <si>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</si>
  <si>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</si>
  <si>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</si>
  <si>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</si>
  <si>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</si>
  <si>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</si>
  <si>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</si>
  <si>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</si>
  <si>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</si>
  <si>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</si>
  <si>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</si>
  <si>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</si>
  <si>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</si>
  <si>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</si>
  <si>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</si>
  <si>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</si>
  <si>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</si>
  <si>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</si>
  <si>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</si>
  <si>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</si>
  <si>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</si>
  <si>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</si>
  <si>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</si>
  <si>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</si>
  <si>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</si>
  <si>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</si>
  <si>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</si>
  <si>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</si>
  <si>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</si>
  <si>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</si>
  <si>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</si>
  <si>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</si>
  <si>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</si>
  <si>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</si>
  <si>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</si>
  <si>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</si>
  <si>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</si>
  <si>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</si>
  <si>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</si>
  <si>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</si>
  <si>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</si>
  <si>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</si>
  <si>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</si>
  <si>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</si>
  <si>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</si>
  <si>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</si>
  <si>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</si>
  <si>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</si>
  <si>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</si>
  <si>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</si>
  <si>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</si>
  <si>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</si>
  <si>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</si>
  <si>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</si>
  <si>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</si>
  <si>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</si>
  <si>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</si>
  <si>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</si>
  <si>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</si>
  <si>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</si>
  <si>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</si>
  <si>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</si>
  <si>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</si>
  <si>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</si>
  <si>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</si>
  <si>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</si>
  <si>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</si>
  <si>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</si>
  <si>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</si>
  <si>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</si>
  <si>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</si>
  <si>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</si>
  <si>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</si>
  <si>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</si>
  <si>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</si>
  <si>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</si>
  <si>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</si>
  <si>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</si>
  <si>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</si>
  <si>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</si>
  <si>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</si>
  <si>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</si>
  <si>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</si>
  <si>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</si>
  <si>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</si>
  <si>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</si>
  <si>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</si>
  <si>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</si>
  <si>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</si>
  <si>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</si>
  <si>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</si>
  <si>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</si>
  <si>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</si>
  <si>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</si>
  <si>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</si>
  <si>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</si>
  <si>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</si>
  <si>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</si>
  <si>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</si>
  <si>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</si>
  <si>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</si>
  <si>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</si>
  <si>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</si>
  <si>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</si>
  <si>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</si>
  <si>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</si>
  <si>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</si>
  <si>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</si>
  <si>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</si>
  <si>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</si>
  <si>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</si>
  <si>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</si>
  <si>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</si>
  <si>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</si>
  <si>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</si>
  <si>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</si>
  <si>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</si>
  <si>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</si>
  <si>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</si>
  <si>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</si>
  <si>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</si>
  <si>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</si>
  <si>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</si>
  <si>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</si>
  <si>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</si>
  <si>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</si>
  <si>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</si>
  <si>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</si>
  <si>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</si>
  <si>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</si>
  <si>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</si>
  <si>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</si>
  <si>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</si>
  <si>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</si>
  <si>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</si>
  <si>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</si>
  <si>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</si>
  <si>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</si>
  <si>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</si>
  <si>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</si>
  <si>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</si>
  <si>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</si>
  <si>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</si>
  <si>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</si>
  <si>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</si>
  <si>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</si>
  <si>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</si>
  <si>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</si>
  <si>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</si>
  <si>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</si>
  <si>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</si>
  <si>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</si>
  <si>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</si>
  <si>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</si>
  <si>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</si>
  <si>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</si>
  <si>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</si>
  <si>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</si>
  <si>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</si>
  <si>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</si>
  <si>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</si>
  <si>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</si>
  <si>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</si>
  <si>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</si>
  <si>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</si>
  <si>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</si>
  <si>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</si>
  <si>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</si>
  <si>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</si>
  <si>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</si>
  <si>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</si>
  <si>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</si>
  <si>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</si>
  <si>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</si>
  <si>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</si>
  <si>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</si>
  <si>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</si>
  <si>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</si>
  <si>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</si>
  <si>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</si>
  <si>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</si>
  <si>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</si>
  <si>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</si>
  <si>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</si>
  <si>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</si>
  <si>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</si>
  <si>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</si>
  <si>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</si>
  <si>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</si>
  <si>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</si>
  <si>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</si>
  <si>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</si>
  <si>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</si>
  <si>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</si>
  <si>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</si>
  <si>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</si>
  <si>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</si>
  <si>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</si>
  <si>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</si>
  <si>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</si>
  <si>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</si>
  <si>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</si>
  <si>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</si>
  <si>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</si>
  <si>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</si>
  <si>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</si>
  <si>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</si>
  <si>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</si>
  <si>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</si>
  <si>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</si>
  <si>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</si>
  <si>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</si>
  <si>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</si>
  <si>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</si>
  <si>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</si>
  <si>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</si>
  <si>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</si>
  <si>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</si>
  <si>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</si>
  <si>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</si>
  <si>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</si>
  <si>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</si>
  <si>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</si>
  <si>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</si>
  <si>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</si>
  <si>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</si>
  <si>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</si>
  <si>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</si>
  <si>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</si>
  <si>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</si>
  <si>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</si>
  <si>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</si>
  <si>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</si>
  <si>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</si>
  <si>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</si>
  <si>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</si>
  <si>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</si>
  <si>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</si>
  <si>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</si>
  <si>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</si>
  <si>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</si>
  <si>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</si>
  <si>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</si>
  <si>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</si>
  <si>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</si>
  <si>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</si>
  <si>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</si>
  <si>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</si>
  <si>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</si>
  <si>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</si>
  <si>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</si>
  <si>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</si>
  <si>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</si>
  <si>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</si>
  <si>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</si>
  <si>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</si>
  <si>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</si>
  <si>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</si>
  <si>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</si>
  <si>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</si>
  <si>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</si>
  <si>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</si>
  <si>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</si>
  <si>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</si>
  <si>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</si>
  <si>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</si>
  <si>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</si>
  <si>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</si>
  <si>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</si>
  <si>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</si>
  <si>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</si>
  <si>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</si>
  <si>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</si>
  <si>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</si>
  <si>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</si>
  <si>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</si>
  <si>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</si>
  <si>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</si>
  <si>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</si>
  <si>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</si>
  <si>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</si>
  <si>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</si>
  <si>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</si>
  <si>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</si>
  <si>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</si>
  <si>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</si>
  <si>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</si>
  <si>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</si>
  <si>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</si>
  <si>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</si>
  <si>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</si>
  <si>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</si>
  <si>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</si>
  <si>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</si>
  <si>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</si>
  <si>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</si>
  <si>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</si>
  <si>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</si>
  <si>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</si>
  <si>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</si>
  <si>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</si>
  <si>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</si>
  <si>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</si>
  <si>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</si>
  <si>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</si>
  <si>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</si>
  <si>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</si>
  <si>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</si>
  <si>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</si>
  <si>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</si>
  <si>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</si>
  <si>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</si>
  <si>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</si>
  <si>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</si>
  <si>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</si>
  <si>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</si>
  <si>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</si>
  <si>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</si>
  <si>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</si>
  <si>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</si>
  <si>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</si>
  <si>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</si>
  <si>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</si>
  <si>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</si>
  <si>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</si>
  <si>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</si>
  <si>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</si>
  <si>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</si>
  <si>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</si>
  <si>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</si>
  <si>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</si>
  <si>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</si>
  <si>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</si>
  <si>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</si>
  <si>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</si>
  <si>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</si>
  <si>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</si>
  <si>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</si>
  <si>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</si>
  <si>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</si>
  <si>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</si>
  <si>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</si>
  <si>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</si>
  <si>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</si>
  <si>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</si>
  <si>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</si>
  <si>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</si>
  <si>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</si>
  <si>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</si>
  <si>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</si>
  <si>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</si>
  <si>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</si>
  <si>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</si>
  <si>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</si>
  <si>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</si>
  <si>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</si>
  <si>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</si>
  <si>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</si>
  <si>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</si>
  <si>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</si>
  <si>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</si>
  <si>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</si>
  <si>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</si>
  <si>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</si>
  <si>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</si>
  <si>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</si>
  <si>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</si>
  <si>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</si>
  <si>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</si>
  <si>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</si>
  <si>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</si>
  <si>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</si>
  <si>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</si>
  <si>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</si>
  <si>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</si>
  <si>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</si>
  <si>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</si>
  <si>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</si>
  <si>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</si>
  <si>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</si>
  <si>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</si>
  <si>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</si>
  <si>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</si>
  <si>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</si>
  <si>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</si>
  <si>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</si>
  <si>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</si>
  <si>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</si>
  <si>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</si>
  <si>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</si>
  <si>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</si>
  <si>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</si>
  <si>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</si>
  <si>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</si>
  <si>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</si>
  <si>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</si>
  <si>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</si>
  <si>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</si>
  <si>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</si>
  <si>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</si>
  <si>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</si>
  <si>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</si>
  <si>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</si>
  <si>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</si>
  <si>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</si>
  <si>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</si>
  <si>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</si>
  <si>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</si>
  <si>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</si>
  <si>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</si>
  <si>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</si>
  <si>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</si>
  <si>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</si>
  <si>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</si>
  <si>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</si>
  <si>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</si>
  <si>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</si>
  <si>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</si>
  <si>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</si>
  <si>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</si>
  <si>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</si>
  <si>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</si>
  <si>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</si>
  <si>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</si>
  <si>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</si>
  <si>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</si>
  <si>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</si>
  <si>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</si>
  <si>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</si>
  <si>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</si>
  <si>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</si>
  <si>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</si>
  <si>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</si>
  <si>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</si>
  <si>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</si>
  <si>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</si>
  <si>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</si>
  <si>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</si>
  <si>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</si>
  <si>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</si>
  <si>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</si>
  <si>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</si>
  <si>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</si>
  <si>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</si>
  <si>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</si>
  <si>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</si>
  <si>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</si>
  <si>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</si>
  <si>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</si>
  <si>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</si>
  <si>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</si>
  <si>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</si>
  <si>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</si>
  <si>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</si>
  <si>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</si>
  <si>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</si>
  <si>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</si>
  <si>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</si>
  <si>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</si>
  <si>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</si>
  <si>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</si>
  <si>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</si>
  <si>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</si>
  <si>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</si>
  <si>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</si>
  <si>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</si>
  <si>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</si>
  <si>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</si>
  <si>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</si>
  <si>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</si>
  <si>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</si>
  <si>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</si>
  <si>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</si>
  <si>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</si>
  <si>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</si>
  <si>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</si>
  <si>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</si>
  <si>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</si>
  <si>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</si>
  <si>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</si>
  <si>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</si>
  <si>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</si>
  <si>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</si>
  <si>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</si>
  <si>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</si>
  <si>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</si>
  <si>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</si>
  <si>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</si>
  <si>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</si>
  <si>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</si>
  <si>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</si>
  <si>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</si>
  <si>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</si>
  <si>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</si>
  <si>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</si>
  <si>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</si>
  <si>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</si>
  <si>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</si>
  <si>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</si>
  <si>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</si>
  <si>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</si>
  <si>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</si>
  <si>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</si>
  <si>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</si>
  <si>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</si>
  <si>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</si>
  <si>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</si>
  <si>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</si>
  <si>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</si>
  <si>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</si>
  <si>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</si>
  <si>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</si>
  <si>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</si>
  <si>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</si>
  <si>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</si>
  <si>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</si>
  <si>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</si>
  <si>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</si>
  <si>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</si>
  <si>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</si>
  <si>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</si>
  <si>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</si>
  <si>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</si>
  <si>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</si>
  <si>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</si>
  <si>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</si>
  <si>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</si>
  <si>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</si>
  <si>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</si>
  <si>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</si>
  <si>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</si>
  <si>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</si>
  <si>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</si>
  <si>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</si>
  <si>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</si>
  <si>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</si>
  <si>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</si>
  <si>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</si>
  <si>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</si>
  <si>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</si>
  <si>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</si>
  <si>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</si>
  <si>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</si>
  <si>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</si>
  <si>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</si>
  <si>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</si>
  <si>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</si>
  <si>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</si>
  <si>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</si>
  <si>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</si>
  <si>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</si>
  <si>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</si>
  <si>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</si>
  <si>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</si>
  <si>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</si>
  <si>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</si>
  <si>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</si>
  <si>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</si>
  <si>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</si>
  <si>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</si>
  <si>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</si>
  <si>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</si>
  <si>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</si>
  <si>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</si>
  <si>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</si>
  <si>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</si>
  <si>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</si>
  <si>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</si>
  <si>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</si>
  <si>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</si>
  <si>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</si>
  <si>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</si>
  <si>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</si>
  <si>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</si>
  <si>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</si>
  <si>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</si>
  <si>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</si>
  <si>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</si>
  <si>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</si>
  <si>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</si>
  <si>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</si>
  <si>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</si>
  <si>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</si>
  <si>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</si>
  <si>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</si>
  <si>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</si>
  <si>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</si>
  <si>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</si>
  <si>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</si>
  <si>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</si>
  <si>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</si>
  <si>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</si>
  <si>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</si>
  <si>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</si>
  <si>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</si>
  <si>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</si>
  <si>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</si>
  <si>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</si>
  <si>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</si>
  <si>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</si>
  <si>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</si>
  <si>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</si>
  <si>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</si>
  <si>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</si>
  <si>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</si>
  <si>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</si>
  <si>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</si>
  <si>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</si>
  <si>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</si>
  <si>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</si>
  <si>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</si>
  <si>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</si>
  <si>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</si>
  <si>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</si>
  <si>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</si>
  <si>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</si>
  <si>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</si>
  <si>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</si>
  <si>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</si>
  <si>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</si>
  <si>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</si>
  <si>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</si>
  <si>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</si>
  <si>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</si>
  <si>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</si>
  <si>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</si>
  <si>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</si>
  <si>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</si>
  <si>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</si>
  <si>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</si>
  <si>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</si>
  <si>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</si>
  <si>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</si>
  <si>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</si>
  <si>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</si>
  <si>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</si>
  <si>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</si>
  <si>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</si>
  <si>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</si>
  <si>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</si>
  <si>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</si>
  <si>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</si>
  <si>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</si>
  <si>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</si>
  <si>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</si>
  <si>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</si>
  <si>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</si>
  <si>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</si>
  <si>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</si>
  <si>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</si>
  <si>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</si>
  <si>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</si>
  <si>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</si>
  <si>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</si>
  <si>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</si>
  <si>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</si>
  <si>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</si>
  <si>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</si>
  <si>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</si>
  <si>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</si>
  <si>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</si>
  <si>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</si>
  <si>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</si>
  <si>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</si>
  <si>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</si>
  <si>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</si>
  <si>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</si>
  <si>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</si>
  <si>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</si>
  <si>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</si>
  <si>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</si>
  <si>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</si>
  <si>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</si>
  <si>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</si>
  <si>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</si>
  <si>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</si>
  <si>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</si>
  <si>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</si>
  <si>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</si>
  <si>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</si>
  <si>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</si>
  <si>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</si>
  <si>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</si>
  <si>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</si>
  <si>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</si>
  <si>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</si>
  <si>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</si>
  <si>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</si>
  <si>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</si>
  <si>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</si>
  <si>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</si>
  <si>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</si>
  <si>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</si>
  <si>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</si>
  <si>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</si>
  <si>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</si>
  <si>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</si>
  <si>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</si>
  <si>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</si>
  <si>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</si>
  <si>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</si>
  <si>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</si>
  <si>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</si>
  <si>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</si>
  <si>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</si>
  <si>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</si>
  <si>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</si>
  <si>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</si>
  <si>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</si>
  <si>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</si>
  <si>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</si>
  <si>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</si>
  <si>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</si>
  <si>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</si>
  <si>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</si>
  <si>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</si>
  <si>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</si>
  <si>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</si>
  <si>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</si>
  <si>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</si>
  <si>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</si>
  <si>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</si>
  <si>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</si>
  <si>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</si>
  <si>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</si>
  <si>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</si>
  <si>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</si>
  <si>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</si>
  <si>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</si>
  <si>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</si>
  <si>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</si>
  <si>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</si>
  <si>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</si>
  <si>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</si>
  <si>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</si>
  <si>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</si>
  <si>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</si>
  <si>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</si>
  <si>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</si>
  <si>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</si>
  <si>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</si>
  <si>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</si>
  <si>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</si>
  <si>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</si>
  <si>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</si>
  <si>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</si>
  <si>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</si>
  <si>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</si>
  <si>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</si>
  <si>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</si>
  <si>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</si>
  <si>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</si>
  <si>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</si>
  <si>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</si>
  <si>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</si>
  <si>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</si>
  <si>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</si>
  <si>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</si>
  <si>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</si>
  <si>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</si>
  <si>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</si>
  <si>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</si>
  <si>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</si>
  <si>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</si>
  <si>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</si>
  <si>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</si>
  <si>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</si>
  <si>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</si>
  <si>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</si>
  <si>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</si>
  <si>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</si>
  <si>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</si>
  <si>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</si>
  <si>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</si>
  <si>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</si>
  <si>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</si>
  <si>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</si>
  <si>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</si>
  <si>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</si>
  <si>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</si>
  <si>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</si>
  <si>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</si>
  <si>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</si>
  <si>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</si>
  <si>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</si>
  <si>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</si>
  <si>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</si>
  <si>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</si>
  <si>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</si>
  <si>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</si>
  <si>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</si>
  <si>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</si>
  <si>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</si>
  <si>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</si>
  <si>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</si>
  <si>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</si>
  <si>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</si>
  <si>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</si>
  <si>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</si>
  <si>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</si>
  <si>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</si>
  <si>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</si>
  <si>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</si>
  <si>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</si>
  <si>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</si>
  <si>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</si>
  <si>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</si>
  <si>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</si>
  <si>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</si>
  <si>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</si>
  <si>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</si>
  <si>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</si>
  <si>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</si>
  <si>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</si>
  <si>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</si>
  <si>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</si>
  <si>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</si>
  <si>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</si>
  <si>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</si>
  <si>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</si>
  <si>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</si>
  <si>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</si>
  <si>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</si>
  <si>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</si>
  <si>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</si>
  <si>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</si>
  <si>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</si>
  <si>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</si>
  <si>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</si>
  <si>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</si>
  <si>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</si>
  <si>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</si>
  <si>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</si>
  <si>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</si>
  <si>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</si>
  <si>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</si>
  <si>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</si>
  <si>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</si>
  <si>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</si>
  <si>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</si>
  <si>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</si>
  <si>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</si>
  <si>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</si>
  <si>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</si>
  <si>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</si>
  <si>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</si>
  <si>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</si>
  <si>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</si>
  <si>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</si>
  <si>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</si>
  <si>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</si>
  <si>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</si>
  <si>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</si>
  <si>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</si>
  <si>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</si>
  <si>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</si>
  <si>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</si>
  <si>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</si>
  <si>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</si>
  <si>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</si>
  <si>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</si>
  <si>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</si>
  <si>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</si>
  <si>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</si>
  <si>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</si>
  <si>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</si>
  <si>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</si>
  <si>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</si>
  <si>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</si>
  <si>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</si>
  <si>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</si>
  <si>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</si>
  <si>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</si>
  <si>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</si>
  <si>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</si>
  <si>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</si>
  <si>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</si>
  <si>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</si>
  <si>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</si>
  <si>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</si>
  <si>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</si>
  <si>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</si>
  <si>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</si>
  <si>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</si>
  <si>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</si>
  <si>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</si>
  <si>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</si>
  <si>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</si>
  <si>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</si>
  <si>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</si>
  <si>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</si>
  <si>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</si>
  <si>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</si>
  <si>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</si>
  <si>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</si>
  <si>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</si>
  <si>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</si>
  <si>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</si>
  <si>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</si>
  <si>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</si>
  <si>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</si>
  <si>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</si>
  <si>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</si>
  <si>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</si>
  <si>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</si>
  <si>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</si>
  <si>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</si>
  <si>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</si>
  <si>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</si>
  <si>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</si>
  <si>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</si>
  <si>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</si>
  <si>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</si>
  <si>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</si>
  <si>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</si>
  <si>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</si>
  <si>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</si>
  <si>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</si>
  <si>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</si>
  <si>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</si>
  <si>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</si>
  <si>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</si>
  <si>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</si>
  <si>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</si>
  <si>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</si>
  <si>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</si>
  <si>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</si>
  <si>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</si>
  <si>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</si>
  <si>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</si>
  <si>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</si>
  <si>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</si>
  <si>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</si>
  <si>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</si>
  <si>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</si>
  <si>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</si>
  <si>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</si>
  <si>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</si>
  <si>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</si>
  <si>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</si>
  <si>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</si>
  <si>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</si>
  <si>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</si>
  <si>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</si>
  <si>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</si>
  <si>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</si>
  <si>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</si>
  <si>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</si>
  <si>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</si>
  <si>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</si>
  <si>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</si>
  <si>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</si>
  <si>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</si>
  <si>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</si>
  <si>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</si>
  <si>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</si>
  <si>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</si>
  <si>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</si>
  <si>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</si>
  <si>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</si>
  <si>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</si>
  <si>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</si>
  <si>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</si>
  <si>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</si>
  <si>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</si>
  <si>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</si>
  <si>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</si>
  <si>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</si>
  <si>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</si>
  <si>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</si>
  <si>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</si>
  <si>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</si>
  <si>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</si>
  <si>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</si>
  <si>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</si>
  <si>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</si>
  <si>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</si>
  <si>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</si>
  <si>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</si>
  <si>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</si>
  <si>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</si>
  <si>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</si>
  <si>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</si>
  <si>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</si>
  <si>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</si>
  <si>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</si>
  <si>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</si>
  <si>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</si>
  <si>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</si>
  <si>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</si>
  <si>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</si>
  <si>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</si>
  <si>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</si>
  <si>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</si>
  <si>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</si>
  <si>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</si>
  <si>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</si>
  <si>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</si>
  <si>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</si>
  <si>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</si>
  <si>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</si>
  <si>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</si>
  <si>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</si>
  <si>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</si>
  <si>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</si>
  <si>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</si>
  <si>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</si>
  <si>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</si>
  <si>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</si>
  <si>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</si>
  <si>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</si>
  <si>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</si>
  <si>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</si>
  <si>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</si>
  <si>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</si>
  <si>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</si>
  <si>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</si>
  <si>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</si>
  <si>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</si>
  <si>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</si>
  <si>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</si>
  <si>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</si>
  <si>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</si>
  <si>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</si>
  <si>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</si>
  <si>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</si>
  <si>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</si>
  <si>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</si>
  <si>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</si>
  <si>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</si>
  <si>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</si>
  <si>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</si>
  <si>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</si>
  <si>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</si>
  <si>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</si>
  <si>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</si>
  <si>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</si>
  <si>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</si>
  <si>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</si>
  <si>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</si>
  <si>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</si>
  <si>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</si>
  <si>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</si>
  <si>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</si>
  <si>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</si>
  <si>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</si>
  <si>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</si>
  <si>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</si>
  <si>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</si>
  <si>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</si>
  <si>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</si>
  <si>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</si>
  <si>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</si>
  <si>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</si>
  <si>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</si>
  <si>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</si>
  <si>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</si>
  <si>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</si>
  <si>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</si>
  <si>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</si>
  <si>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</si>
  <si>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</si>
  <si>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</si>
  <si>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</si>
  <si>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</si>
  <si>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</si>
  <si>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</si>
  <si>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</si>
  <si>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</si>
  <si>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</si>
  <si>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</si>
  <si>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</si>
  <si>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</si>
  <si>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</si>
  <si>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</si>
  <si>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</si>
  <si>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</si>
  <si>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</si>
  <si>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</si>
  <si>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</si>
  <si>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</si>
  <si>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</si>
  <si>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</si>
  <si>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</si>
  <si>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</si>
  <si>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</si>
  <si>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</si>
  <si>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</si>
  <si>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</si>
  <si>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</si>
  <si>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</si>
  <si>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</si>
  <si>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</si>
  <si>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</si>
  <si>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</si>
  <si>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</si>
  <si>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</si>
  <si>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</si>
  <si>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</si>
  <si>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</si>
  <si>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</si>
  <si>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</si>
  <si>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</si>
  <si>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</si>
  <si>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</si>
  <si>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</si>
  <si>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</si>
  <si>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</si>
  <si>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</si>
  <si>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</si>
  <si>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</si>
  <si>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</si>
  <si>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</si>
  <si>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</si>
  <si>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</si>
  <si>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</si>
  <si>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</si>
  <si>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</si>
  <si>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</si>
  <si>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</si>
  <si>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</si>
  <si>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</si>
  <si>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</si>
  <si>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</si>
  <si>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</si>
  <si>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</si>
  <si>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</si>
  <si>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</si>
  <si>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</si>
  <si>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</si>
  <si>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</si>
  <si>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</si>
  <si>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</si>
  <si>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</si>
  <si>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</si>
  <si>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</si>
  <si>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</si>
  <si>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</si>
  <si>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</si>
  <si>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</si>
  <si>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</si>
  <si>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</si>
  <si>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</si>
  <si>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</si>
  <si>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</si>
  <si>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</si>
  <si>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</si>
  <si>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</si>
  <si>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</si>
  <si>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</si>
  <si>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</si>
  <si>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</si>
  <si>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</si>
  <si>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</si>
  <si>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</si>
  <si>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</si>
  <si>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</si>
  <si>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</si>
  <si>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</si>
  <si>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</si>
  <si>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</si>
  <si>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</si>
  <si>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</si>
  <si>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</si>
  <si>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</si>
  <si>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</si>
  <si>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</si>
  <si>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</si>
  <si>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</si>
  <si>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</si>
  <si>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</si>
  <si>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</si>
  <si>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</si>
  <si>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</si>
  <si>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</si>
  <si>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</si>
  <si>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</si>
  <si>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</si>
  <si>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</si>
  <si>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</si>
  <si>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</si>
  <si>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</si>
  <si>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</si>
  <si>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</si>
  <si>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</si>
  <si>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</si>
  <si>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</si>
  <si>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</si>
  <si>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</si>
  <si>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</si>
  <si>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</si>
  <si>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</si>
  <si>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</si>
  <si>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</si>
  <si>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</si>
  <si>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</si>
  <si>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</si>
  <si>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</si>
  <si>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</si>
  <si>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</si>
  <si>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</si>
  <si>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</si>
  <si>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</si>
  <si>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</si>
  <si>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</si>
  <si>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</si>
  <si>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</si>
  <si>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</si>
  <si>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</si>
  <si>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</si>
  <si>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</si>
  <si>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</si>
  <si>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</si>
  <si>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</si>
  <si>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</si>
  <si>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</si>
  <si>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</si>
  <si>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</si>
  <si>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</si>
  <si>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</si>
  <si>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</si>
  <si>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</si>
  <si>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</si>
  <si>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</si>
  <si>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</si>
  <si>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</si>
  <si>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</si>
  <si>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</si>
  <si>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</si>
  <si>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</si>
  <si>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</si>
  <si>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</si>
  <si>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</si>
  <si>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</si>
  <si>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</si>
  <si>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</si>
  <si>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</si>
  <si>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</si>
  <si>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</si>
  <si>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</si>
  <si>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</si>
  <si>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</si>
  <si>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</si>
  <si>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</si>
  <si>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</si>
  <si>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</si>
  <si>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</si>
  <si>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</si>
  <si>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</si>
  <si>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</si>
  <si>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</si>
  <si>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</si>
  <si>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</si>
  <si>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</si>
  <si>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</si>
  <si>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</si>
  <si>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</si>
  <si>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</si>
  <si>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</si>
  <si>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</si>
  <si>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</si>
  <si>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</si>
  <si>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</si>
  <si>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</si>
  <si>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</si>
  <si>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</si>
  <si>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</si>
  <si>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</si>
  <si>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</si>
  <si>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</si>
  <si>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</si>
  <si>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</si>
  <si>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</si>
  <si>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</si>
  <si>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</si>
  <si>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</si>
  <si>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</si>
  <si>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</si>
  <si>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</si>
  <si>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</si>
  <si>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</si>
  <si>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</si>
  <si>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</si>
  <si>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</si>
  <si>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</si>
  <si>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</si>
  <si>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</si>
  <si>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</si>
  <si>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</si>
  <si>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</si>
  <si>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</si>
  <si>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</si>
  <si>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</si>
  <si>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</si>
  <si>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</si>
  <si>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</si>
  <si>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</si>
  <si>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</si>
  <si>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</si>
  <si>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</si>
  <si>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</si>
  <si>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</si>
  <si>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</si>
  <si>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</si>
  <si>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</si>
  <si>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</si>
  <si>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</si>
  <si>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</si>
  <si>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</si>
  <si>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</si>
  <si>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</si>
  <si>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</si>
  <si>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</si>
  <si>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</si>
  <si>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</si>
  <si>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</si>
  <si>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</si>
  <si>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</si>
  <si>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</si>
  <si>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</si>
  <si>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</si>
  <si>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</si>
  <si>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</si>
  <si>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</si>
  <si>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</si>
  <si>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</si>
  <si>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</si>
  <si>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</si>
  <si>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</si>
  <si>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</si>
  <si>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</si>
  <si>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</si>
  <si>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</si>
  <si>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</si>
  <si>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</si>
  <si>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</si>
  <si>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</si>
  <si>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</si>
  <si>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</si>
  <si>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</si>
  <si>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</si>
  <si>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</si>
  <si>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</si>
  <si>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</si>
  <si>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</si>
  <si>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</si>
  <si>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</si>
  <si>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</si>
  <si>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</si>
  <si>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</si>
  <si>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</si>
  <si>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</si>
  <si>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</si>
  <si>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</si>
  <si>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</si>
  <si>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</si>
  <si>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</si>
  <si>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</si>
  <si>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</si>
  <si>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</si>
  <si>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</si>
  <si>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</si>
  <si>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</si>
  <si>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</si>
  <si>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</si>
  <si>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</si>
  <si>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</si>
  <si>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</si>
  <si>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</si>
  <si>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</si>
  <si>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</si>
  <si>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</si>
  <si>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</si>
  <si>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</si>
  <si>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</si>
  <si>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</si>
  <si>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</si>
  <si>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</si>
  <si>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</si>
  <si>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</si>
  <si>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</si>
  <si>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</si>
  <si>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</si>
  <si>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</si>
  <si>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</si>
  <si>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</si>
  <si>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</si>
  <si>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</si>
  <si>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</si>
  <si>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</si>
  <si>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</si>
  <si>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</si>
  <si>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</si>
  <si>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</si>
  <si>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</si>
  <si>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</si>
  <si>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</si>
  <si>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</si>
  <si>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</si>
  <si>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</si>
  <si>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</si>
  <si>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</si>
  <si>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</si>
  <si>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</si>
  <si>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</si>
  <si>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</si>
  <si>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</si>
  <si>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</si>
  <si>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</si>
  <si>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</si>
  <si>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</si>
  <si>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</si>
  <si>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</si>
  <si>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</si>
  <si>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</si>
  <si>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</si>
  <si>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</si>
  <si>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</si>
  <si>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</si>
  <si>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</si>
  <si>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</si>
  <si>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</si>
  <si>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</si>
  <si>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</si>
  <si>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</si>
  <si>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</si>
  <si>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</si>
  <si>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</si>
  <si>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</si>
  <si>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</si>
  <si>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</si>
  <si>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</si>
  <si>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</si>
  <si>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</si>
  <si>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</si>
  <si>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</si>
  <si>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</si>
  <si>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</si>
  <si>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</si>
  <si>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</si>
  <si>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</si>
  <si>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</si>
  <si>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</si>
  <si>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</si>
  <si>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</si>
  <si>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</si>
  <si>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</si>
  <si>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</si>
  <si>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</si>
  <si>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</si>
  <si>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</si>
  <si>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</si>
  <si>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</si>
  <si>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</si>
  <si>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</si>
  <si>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</si>
  <si>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</si>
  <si>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</si>
  <si>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</si>
  <si>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</si>
  <si>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</si>
  <si>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</si>
  <si>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</si>
  <si>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</si>
  <si>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</si>
  <si>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</si>
  <si>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</si>
  <si>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</si>
  <si>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</si>
  <si>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</si>
  <si>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</si>
  <si>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</si>
  <si>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</si>
  <si>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</si>
  <si>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</si>
  <si>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</si>
  <si>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</si>
  <si>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</si>
  <si>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</si>
  <si>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</si>
  <si>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</si>
  <si>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</si>
  <si>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</si>
  <si>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</si>
  <si>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</si>
  <si>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</si>
  <si>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</si>
  <si>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</si>
  <si>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</si>
  <si>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</si>
  <si>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</si>
  <si>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</si>
  <si>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</si>
  <si>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</si>
  <si>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</si>
  <si>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</si>
  <si>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</si>
  <si>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</si>
  <si>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</si>
  <si>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</si>
  <si>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</si>
  <si>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</si>
  <si>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</si>
  <si>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</si>
  <si>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</si>
  <si>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</si>
  <si>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</si>
  <si>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</si>
  <si>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</si>
  <si>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</si>
  <si>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</si>
  <si>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</si>
  <si>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</si>
  <si>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</si>
  <si>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</si>
  <si>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</si>
  <si>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</si>
  <si>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</si>
  <si>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</si>
  <si>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</si>
  <si>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</si>
  <si>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</si>
  <si>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</si>
  <si>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</si>
  <si>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</si>
  <si>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</si>
  <si>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</si>
  <si>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</si>
  <si>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</si>
  <si>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</si>
  <si>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</si>
  <si>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</si>
  <si>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</si>
  <si>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</si>
  <si>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</si>
  <si>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</si>
  <si>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</si>
  <si>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</si>
  <si>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</si>
  <si>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</si>
  <si>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</si>
  <si>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</si>
  <si>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</si>
  <si>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</si>
  <si>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</si>
  <si>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</si>
  <si>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</si>
  <si>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</si>
  <si>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</si>
  <si>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</si>
  <si>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</si>
  <si>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</si>
  <si>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</si>
  <si>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</si>
  <si>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</si>
  <si>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</si>
  <si>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</si>
  <si>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</si>
  <si>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</si>
  <si>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</si>
  <si>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</si>
  <si>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</si>
  <si>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</si>
  <si>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</si>
  <si>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</si>
  <si>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</si>
  <si>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</si>
  <si>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</si>
  <si>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</si>
  <si>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</si>
  <si>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</si>
  <si>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</si>
  <si>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</si>
  <si>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</si>
  <si>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</si>
  <si>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</si>
  <si>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</si>
  <si>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</si>
  <si>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</si>
  <si>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</si>
  <si>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</si>
  <si>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</si>
  <si>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</si>
  <si>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</si>
  <si>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</si>
  <si>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</si>
  <si>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</si>
  <si>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</si>
  <si>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</si>
  <si>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</si>
  <si>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</si>
  <si>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</si>
  <si>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</si>
  <si>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</si>
  <si>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</si>
  <si>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</si>
  <si>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</si>
  <si>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</si>
  <si>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</si>
  <si>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</si>
  <si>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</si>
  <si>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</si>
  <si>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</si>
  <si>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</si>
  <si>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</si>
  <si>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</si>
  <si>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</si>
  <si>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</si>
  <si>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</si>
  <si>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</si>
  <si>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</si>
  <si>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</si>
  <si>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</si>
  <si>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</si>
  <si>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</si>
  <si>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</si>
  <si>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</si>
  <si>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</si>
  <si>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</si>
  <si>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</si>
  <si>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</si>
  <si>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</si>
  <si>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</si>
  <si>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</si>
  <si>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</si>
  <si>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</si>
  <si>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</si>
  <si>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</si>
  <si>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</si>
  <si>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</si>
  <si>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</si>
  <si>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</si>
  <si>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</si>
  <si>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</si>
  <si>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</si>
  <si>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</si>
  <si>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</si>
  <si>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</si>
  <si>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</si>
  <si>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</si>
  <si>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</si>
  <si>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</si>
  <si>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</si>
  <si>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</si>
  <si>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</si>
  <si>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</si>
  <si>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</si>
  <si>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</si>
  <si>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</si>
  <si>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</si>
  <si>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</si>
  <si>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</si>
  <si>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</si>
  <si>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</si>
  <si>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</si>
  <si>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</si>
  <si>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</si>
  <si>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</si>
  <si>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</si>
  <si>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</si>
  <si>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</si>
  <si>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</si>
  <si>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</si>
  <si>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</si>
  <si>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</si>
  <si>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</si>
  <si>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</si>
  <si>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</si>
  <si>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</si>
  <si>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</si>
  <si>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</si>
  <si>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</si>
  <si>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</si>
  <si>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</si>
  <si>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</si>
  <si>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</si>
  <si>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</si>
  <si>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</si>
  <si>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</si>
  <si>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</si>
  <si>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</si>
  <si>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</si>
  <si>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</si>
  <si>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</si>
  <si>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</si>
  <si>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</si>
  <si>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</si>
  <si>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</si>
  <si>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</si>
  <si>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</si>
  <si>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</si>
  <si>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</si>
  <si>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</si>
  <si>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</si>
  <si>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</si>
  <si>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</si>
  <si>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</si>
  <si>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</si>
  <si>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</si>
  <si>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</si>
  <si>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</si>
  <si>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</si>
  <si>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</si>
  <si>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</si>
  <si>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</si>
  <si>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</si>
  <si>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</si>
  <si>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</si>
  <si>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</si>
  <si>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</si>
  <si>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</si>
  <si>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</si>
  <si>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</si>
  <si>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</si>
  <si>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</si>
  <si>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</si>
  <si>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</si>
  <si>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</si>
  <si>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</si>
  <si>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</si>
  <si>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</si>
  <si>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</si>
  <si>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</si>
  <si>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</si>
  <si>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</si>
  <si>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</si>
  <si>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</si>
  <si>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</si>
  <si>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</si>
  <si>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</si>
  <si>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</si>
  <si>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</si>
  <si>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</si>
  <si>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</si>
  <si>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</si>
  <si>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</si>
  <si>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</si>
  <si>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</si>
  <si>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</si>
  <si>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</si>
  <si>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</si>
  <si>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</si>
  <si>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</si>
  <si>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</si>
  <si>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</si>
  <si>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</si>
  <si>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</si>
  <si>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</si>
  <si>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</si>
  <si>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</si>
  <si>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</si>
  <si>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</si>
  <si>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</si>
  <si>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</si>
  <si>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</si>
  <si>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</si>
  <si>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</si>
  <si>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</si>
  <si>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</si>
  <si>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</si>
  <si>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</si>
  <si>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</si>
  <si>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</si>
  <si>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</si>
  <si>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</si>
  <si>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</si>
  <si>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</si>
  <si>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</si>
  <si>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</si>
  <si>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</si>
  <si>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</si>
  <si>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</si>
  <si>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</si>
  <si>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</si>
  <si>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</si>
  <si>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</si>
  <si>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</si>
  <si>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</si>
  <si>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</si>
  <si>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</si>
  <si>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</si>
  <si>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</si>
  <si>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</si>
  <si>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</si>
  <si>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</si>
  <si>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</si>
  <si>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</si>
  <si>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</si>
  <si>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</si>
  <si>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</si>
  <si>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</si>
  <si>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</si>
  <si>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</si>
  <si>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</si>
  <si>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</si>
  <si>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</si>
  <si>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</si>
  <si>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</si>
  <si>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</si>
  <si>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</si>
  <si>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</si>
  <si>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</si>
  <si>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</si>
  <si>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</si>
  <si>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</si>
  <si>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</si>
  <si>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</si>
  <si>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</si>
  <si>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</si>
  <si>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</si>
  <si>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</si>
  <si>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</si>
  <si>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</si>
  <si>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</si>
  <si>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</si>
  <si>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</si>
  <si>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</si>
  <si>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</si>
  <si>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</si>
  <si>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</si>
  <si>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</si>
  <si>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</si>
  <si>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</si>
  <si>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</si>
  <si>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</si>
  <si>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</si>
  <si>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</si>
  <si>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</si>
  <si>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</si>
  <si>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</si>
  <si>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</si>
  <si>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</si>
  <si>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</si>
  <si>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</si>
  <si>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</si>
  <si>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</si>
  <si>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</si>
  <si>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</si>
  <si>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</si>
  <si>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</si>
  <si>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</si>
  <si>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</si>
  <si>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</si>
  <si>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</si>
  <si>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</si>
  <si>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</si>
  <si>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</si>
  <si>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</si>
  <si>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</si>
  <si>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</si>
  <si>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</si>
  <si>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</si>
  <si>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</si>
  <si>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</si>
  <si>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</si>
  <si>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</si>
  <si>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</si>
  <si>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</si>
  <si>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</si>
  <si>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</si>
  <si>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</si>
  <si>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</si>
  <si>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</si>
  <si>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</si>
  <si>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</si>
  <si>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</si>
  <si>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</si>
  <si>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</si>
  <si>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</si>
  <si>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</si>
  <si>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</si>
  <si>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</si>
  <si>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</si>
  <si>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</si>
  <si>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</si>
  <si>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</si>
  <si>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</si>
  <si>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</si>
  <si>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</si>
  <si>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</si>
  <si>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</si>
  <si>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</si>
  <si>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</si>
  <si>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</si>
  <si>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</si>
  <si>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</si>
  <si>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</si>
  <si>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</si>
  <si>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</si>
  <si>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</si>
  <si>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</si>
  <si>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</si>
  <si>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</si>
  <si>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</si>
  <si>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</si>
  <si>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</si>
  <si>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</si>
  <si>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</si>
  <si>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</si>
  <si>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</si>
  <si>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</si>
  <si>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</si>
  <si>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</si>
  <si>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</si>
  <si>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</si>
  <si>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</si>
  <si>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</si>
  <si>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</si>
  <si>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</si>
  <si>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</si>
  <si>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</si>
  <si>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</si>
  <si>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</si>
  <si>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</si>
  <si>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</si>
  <si>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</si>
  <si>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</si>
  <si>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</si>
  <si>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</si>
  <si>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</si>
  <si>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</si>
  <si>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</si>
  <si>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</si>
  <si>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</si>
  <si>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</si>
  <si>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</si>
  <si>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</si>
  <si>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</si>
  <si>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</si>
  <si>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</si>
  <si>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</si>
  <si>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</si>
  <si>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</si>
  <si>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</si>
  <si>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</si>
  <si>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</si>
  <si>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</si>
  <si>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</si>
  <si>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</si>
  <si>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</si>
  <si>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</si>
  <si>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</si>
  <si>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</si>
  <si>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</si>
  <si>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</si>
  <si>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</si>
  <si>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</si>
  <si>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</si>
  <si>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</si>
  <si>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</si>
  <si>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</si>
  <si>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</si>
  <si>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</si>
  <si>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</si>
  <si>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</si>
  <si>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</si>
  <si>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</si>
  <si>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</si>
  <si>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</si>
  <si>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</si>
  <si>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</si>
  <si>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</si>
  <si>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</si>
  <si>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</si>
  <si>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</si>
  <si>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</si>
  <si>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</si>
  <si>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</si>
  <si>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</si>
  <si>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</si>
  <si>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</si>
  <si>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</si>
  <si>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</si>
  <si>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</si>
  <si>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</si>
  <si>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</si>
  <si>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</si>
  <si>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</si>
  <si>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</si>
  <si>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</si>
  <si>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</si>
  <si>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</si>
  <si>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</si>
  <si>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</si>
  <si>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</si>
  <si>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</si>
  <si>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</si>
  <si>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</si>
  <si>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</si>
  <si>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</si>
  <si>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</si>
  <si>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</si>
  <si>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</si>
  <si>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</si>
  <si>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</si>
  <si>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</si>
  <si>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</si>
  <si>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</si>
  <si>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</si>
  <si>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</si>
  <si>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</si>
  <si>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</si>
  <si>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</si>
  <si>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</si>
  <si>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</si>
  <si>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</si>
  <si>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</si>
  <si>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</si>
  <si>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</si>
  <si>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</si>
  <si>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</si>
  <si>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</si>
  <si>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</si>
  <si>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</si>
  <si>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</si>
  <si>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</si>
  <si>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</si>
  <si>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</si>
  <si>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</si>
  <si>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</si>
  <si>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</si>
  <si>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</si>
  <si>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</si>
  <si>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</si>
  <si>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</si>
  <si>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</si>
  <si>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</si>
  <si>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</si>
  <si>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</si>
  <si>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</si>
  <si>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</si>
  <si>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</si>
  <si>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</si>
  <si>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</si>
  <si>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</si>
  <si>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</si>
  <si>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</si>
  <si>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</si>
  <si>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</si>
  <si>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</si>
  <si>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</si>
  <si>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</si>
  <si>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</si>
  <si>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</si>
  <si>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</si>
  <si>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</si>
  <si>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</si>
  <si>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</si>
  <si>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</si>
  <si>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</si>
  <si>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</si>
  <si>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</si>
  <si>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</si>
  <si>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</si>
  <si>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</si>
  <si>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</si>
  <si>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</si>
  <si>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</si>
  <si>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</si>
  <si>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</si>
  <si>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</si>
  <si>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</si>
  <si>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</si>
  <si>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</si>
  <si>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</si>
  <si>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</si>
  <si>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</si>
  <si>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</si>
  <si>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</si>
  <si>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</si>
  <si>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</si>
  <si>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</si>
  <si>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</si>
  <si>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</si>
  <si>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</si>
  <si>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</si>
  <si>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</si>
  <si>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</si>
  <si>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</si>
  <si>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</si>
  <si>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</si>
  <si>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</si>
  <si>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</si>
  <si>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</si>
  <si>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</si>
  <si>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</si>
  <si>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</si>
  <si>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</si>
  <si>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</si>
  <si>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</si>
  <si>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</si>
  <si>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</si>
  <si>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</si>
  <si>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</si>
  <si>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</si>
  <si>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</si>
  <si>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</si>
  <si>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</si>
  <si>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</si>
  <si>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</si>
  <si>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</si>
  <si>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</si>
  <si>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</si>
  <si>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</si>
  <si>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</si>
  <si>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</si>
  <si>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</si>
  <si>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</si>
  <si>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</si>
  <si>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</si>
  <si>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</si>
  <si>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</si>
  <si>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</si>
  <si>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</si>
  <si>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</si>
  <si>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</si>
  <si>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</si>
  <si>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</si>
  <si>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</si>
  <si>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</si>
  <si>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</si>
  <si>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</si>
  <si>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</si>
  <si>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</si>
  <si>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</si>
  <si>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</si>
  <si>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</si>
  <si>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</si>
  <si>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</si>
  <si>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</si>
  <si>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</si>
  <si>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</si>
  <si>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</si>
  <si>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</si>
  <si>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</si>
  <si>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</si>
  <si>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</si>
  <si>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</si>
  <si>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</si>
  <si>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</si>
  <si>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</si>
  <si>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</si>
  <si>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</si>
  <si>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</si>
  <si>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</si>
  <si>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</si>
  <si>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</si>
  <si>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</si>
  <si>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</si>
  <si>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</si>
  <si>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</si>
  <si>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</si>
  <si>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</si>
  <si>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</si>
  <si>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</si>
  <si>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</si>
  <si>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</si>
  <si>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</si>
  <si>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</si>
  <si>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</si>
  <si>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</si>
  <si>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</si>
  <si>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</si>
  <si>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</si>
  <si>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</si>
  <si>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</si>
  <si>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</si>
  <si>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</si>
  <si>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</si>
  <si>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</si>
  <si>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</si>
  <si>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</si>
  <si>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</si>
  <si>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</si>
  <si>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</si>
  <si>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</si>
  <si>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</si>
  <si>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</si>
  <si>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</si>
  <si>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</si>
  <si>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</si>
  <si>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</si>
  <si>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</si>
  <si>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</si>
  <si>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</si>
  <si>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</si>
  <si>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</si>
  <si>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</si>
  <si>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</si>
  <si>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</si>
  <si>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</si>
  <si>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</si>
  <si>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</si>
  <si>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</si>
  <si>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</si>
  <si>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</si>
  <si>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</si>
  <si>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</si>
  <si>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</si>
  <si>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</si>
  <si>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</si>
  <si>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</si>
  <si>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</si>
  <si>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</si>
  <si>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</si>
  <si>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</si>
  <si>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</si>
  <si>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</si>
  <si>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</si>
  <si>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</si>
  <si>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</si>
  <si>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</si>
  <si>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</si>
  <si>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</si>
  <si>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</si>
  <si>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</si>
  <si>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</si>
  <si>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</si>
  <si>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</si>
  <si>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</si>
  <si>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</si>
  <si>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</si>
  <si>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</si>
  <si>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</si>
  <si>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</si>
  <si>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</si>
  <si>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</si>
  <si>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</si>
  <si>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</si>
  <si>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</si>
  <si>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</si>
  <si>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</si>
  <si>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</si>
  <si>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</si>
  <si>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</si>
  <si>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</si>
  <si>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</si>
  <si>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</si>
  <si>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</si>
  <si>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</si>
  <si>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</si>
  <si>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</si>
  <si>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</si>
  <si>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</si>
  <si>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</si>
  <si>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</si>
  <si>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</si>
  <si>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</si>
  <si>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</si>
  <si>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</si>
  <si>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</si>
  <si>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</si>
  <si>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</si>
  <si>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</si>
  <si>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</si>
  <si>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</si>
  <si>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</si>
  <si>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</si>
  <si>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</si>
  <si>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</si>
  <si>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</si>
  <si>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</si>
  <si>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</si>
  <si>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</si>
  <si>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</si>
  <si>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</si>
  <si>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</si>
  <si>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</si>
  <si>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</si>
  <si>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</si>
  <si>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</si>
  <si>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</si>
  <si>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</si>
  <si>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</si>
  <si>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</si>
  <si>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</si>
  <si>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</si>
  <si>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</si>
  <si>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</si>
  <si>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</si>
  <si>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</si>
  <si>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</si>
  <si>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</si>
  <si>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</si>
  <si>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</si>
  <si>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</si>
  <si>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</si>
  <si>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</si>
  <si>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</si>
  <si>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</si>
  <si>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</si>
  <si>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</si>
  <si>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</si>
  <si>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</si>
  <si>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</si>
  <si>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</si>
  <si>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</si>
  <si>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</si>
  <si>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</si>
  <si>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</si>
  <si>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</si>
  <si>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</si>
  <si>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</si>
  <si>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</si>
  <si>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</si>
  <si>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</si>
  <si>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</si>
  <si>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</si>
  <si>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</si>
  <si>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</si>
  <si>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</si>
  <si>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</si>
  <si>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</si>
  <si>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</si>
  <si>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</si>
  <si>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</si>
  <si>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</si>
  <si>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</si>
  <si>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</si>
  <si>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</si>
  <si>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</si>
  <si>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</si>
  <si>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</si>
  <si>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</si>
  <si>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</si>
  <si>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</si>
  <si>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</si>
  <si>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</si>
  <si>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</si>
  <si>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</si>
  <si>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</si>
  <si>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</si>
  <si>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</si>
  <si>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</si>
  <si>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</si>
  <si>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</si>
  <si>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</si>
  <si>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</si>
  <si>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</si>
  <si>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</si>
  <si>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</si>
  <si>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</si>
  <si>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</si>
  <si>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</si>
  <si>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</si>
  <si>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</si>
  <si>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</si>
  <si>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</si>
  <si>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</si>
  <si>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</si>
  <si>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</si>
  <si>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</si>
  <si>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</si>
  <si>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</si>
  <si>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</si>
  <si>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</si>
  <si>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</si>
  <si>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</si>
  <si>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</si>
  <si>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</si>
  <si>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</si>
  <si>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</si>
  <si>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</si>
  <si>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</si>
  <si>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</si>
  <si>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</si>
  <si>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</si>
  <si>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</si>
  <si>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</si>
  <si>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</si>
  <si>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</si>
  <si>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</si>
  <si>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</si>
  <si>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</si>
  <si>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</si>
  <si>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</si>
  <si>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</si>
  <si>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</si>
  <si>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</si>
  <si>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</si>
  <si>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</si>
  <si>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</si>
  <si>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</si>
  <si>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</si>
  <si>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</si>
  <si>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</si>
  <si>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</si>
  <si>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</si>
  <si>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</si>
  <si>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</si>
  <si>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</si>
  <si>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</si>
  <si>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</si>
  <si>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</si>
  <si>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</si>
  <si>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</si>
  <si>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</si>
  <si>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</si>
  <si>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</si>
  <si>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</si>
  <si>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</si>
  <si>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</si>
  <si>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</si>
  <si>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</si>
  <si>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</si>
  <si>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</si>
  <si>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</si>
  <si>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</si>
  <si>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</si>
  <si>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</si>
  <si>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</si>
  <si>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</si>
  <si>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</si>
  <si>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</si>
  <si>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</si>
  <si>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</si>
  <si>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</si>
  <si>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</si>
  <si>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</si>
  <si>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</si>
  <si>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</si>
  <si>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</si>
  <si>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</si>
  <si>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</si>
  <si>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</si>
  <si>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</si>
  <si>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</si>
  <si>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</si>
  <si>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</si>
  <si>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</si>
  <si>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</si>
  <si>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</si>
  <si>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</si>
  <si>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</si>
  <si>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</si>
  <si>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</si>
  <si>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</si>
  <si>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</si>
  <si>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</si>
  <si>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</si>
  <si>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</si>
  <si>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</si>
  <si>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</si>
  <si>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</si>
  <si>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</si>
  <si>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</si>
  <si>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</si>
  <si>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</si>
  <si>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</si>
  <si>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</si>
  <si>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</si>
  <si>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</si>
  <si>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</si>
  <si>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</si>
  <si>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</si>
  <si>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</si>
  <si>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</si>
  <si>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</si>
  <si>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</si>
  <si>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</si>
  <si>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</si>
  <si>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</si>
  <si>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</si>
  <si>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</si>
  <si>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</si>
  <si>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</si>
  <si>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</si>
  <si>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</si>
  <si>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</si>
  <si>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</si>
  <si>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</si>
  <si>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</si>
  <si>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</si>
  <si>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</si>
  <si>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</si>
  <si>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</si>
  <si>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</si>
  <si>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</si>
  <si>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</si>
  <si>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</si>
  <si>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</si>
  <si>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</si>
  <si>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</si>
  <si>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</si>
  <si>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</si>
  <si>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</si>
  <si>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</si>
  <si>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</si>
  <si>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</si>
  <si>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</si>
  <si>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</si>
  <si>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</si>
  <si>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</si>
  <si>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</si>
  <si>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</si>
  <si>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</si>
  <si>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</si>
  <si>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</si>
  <si>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</si>
  <si>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</si>
  <si>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</si>
  <si>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</si>
  <si>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</si>
  <si>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</si>
  <si>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</si>
  <si>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</si>
  <si>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</si>
  <si>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</si>
  <si>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</si>
  <si>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</si>
  <si>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</si>
  <si>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</si>
  <si>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</si>
  <si>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</si>
  <si>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</si>
  <si>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</si>
  <si>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</si>
  <si>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</si>
  <si>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</si>
  <si>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</si>
  <si>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</si>
  <si>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</si>
  <si>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</si>
  <si>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</si>
  <si>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</si>
  <si>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</si>
  <si>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</si>
  <si>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</si>
  <si>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</si>
  <si>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</si>
  <si>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</si>
  <si>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</si>
  <si>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</si>
  <si>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</si>
  <si>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</si>
  <si>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</si>
  <si>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</si>
  <si>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</si>
  <si>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</si>
  <si>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</si>
  <si>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</si>
  <si>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</si>
  <si>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</si>
  <si>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</si>
  <si>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</si>
  <si>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</si>
  <si>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</si>
  <si>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</si>
  <si>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</si>
  <si>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</si>
  <si>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</si>
  <si>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</si>
  <si>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</si>
  <si>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</si>
  <si>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</si>
  <si>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</si>
  <si>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</si>
  <si>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</si>
  <si>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</si>
  <si>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</si>
  <si>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</si>
  <si>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</si>
  <si>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</si>
  <si>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</si>
  <si>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</si>
  <si>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</si>
  <si>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</si>
  <si>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</si>
  <si>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</si>
  <si>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</si>
  <si>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</si>
  <si>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</si>
  <si>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</si>
  <si>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</si>
  <si>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</si>
  <si>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</si>
  <si>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</si>
  <si>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</si>
  <si>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</si>
  <si>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</si>
  <si>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</si>
  <si>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</si>
  <si>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</si>
  <si>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</si>
  <si>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</si>
  <si>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</si>
  <si>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</si>
  <si>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</si>
  <si>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</si>
  <si>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</si>
  <si>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</si>
  <si>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</si>
  <si>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</si>
  <si>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</si>
  <si>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</si>
  <si>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</si>
  <si>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</si>
  <si>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</si>
  <si>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</si>
  <si>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</si>
  <si>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</si>
  <si>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</si>
  <si>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</si>
  <si>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</si>
  <si>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</si>
  <si>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</si>
  <si>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</si>
  <si>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</si>
  <si>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</si>
  <si>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</si>
  <si>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</si>
  <si>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</si>
  <si>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</si>
  <si>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</si>
  <si>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</si>
  <si>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</si>
  <si>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</si>
  <si>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</si>
  <si>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</si>
  <si>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</si>
  <si>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</si>
  <si>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</si>
  <si>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</si>
  <si>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</si>
  <si>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</si>
  <si>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</si>
  <si>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</si>
  <si>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</si>
  <si>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</si>
  <si>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</si>
  <si>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</si>
  <si>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</si>
  <si>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</si>
  <si>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</si>
  <si>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</si>
  <si>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</si>
  <si>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</si>
  <si>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</si>
  <si>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</si>
  <si>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</si>
  <si>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</si>
  <si>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</si>
  <si>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</si>
  <si>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</si>
  <si>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</si>
  <si>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</si>
  <si>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</si>
  <si>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</si>
  <si>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</si>
  <si>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</si>
  <si>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</si>
  <si>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</si>
  <si>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</si>
  <si>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</si>
  <si>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</si>
  <si>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</si>
  <si>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</si>
  <si>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</si>
  <si>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</si>
  <si>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</si>
  <si>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</si>
  <si>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</si>
  <si>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</si>
  <si>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</si>
  <si>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</si>
  <si>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</si>
  <si>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</si>
  <si>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</si>
  <si>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</si>
  <si>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</si>
  <si>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</si>
  <si>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</si>
  <si>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</si>
  <si>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</si>
  <si>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</si>
  <si>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</si>
  <si>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</si>
  <si>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</si>
  <si>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</si>
  <si>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</si>
  <si>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</si>
  <si>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</si>
  <si>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</si>
  <si>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</si>
  <si>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</si>
  <si>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</si>
  <si>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</si>
  <si>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</si>
  <si>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</si>
  <si>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</si>
  <si>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</si>
  <si>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</si>
  <si>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</si>
  <si>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</si>
  <si>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</si>
  <si>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</si>
  <si>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</si>
  <si>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</si>
  <si>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</si>
  <si>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</si>
  <si>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</si>
  <si>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</si>
  <si>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</si>
  <si>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</si>
  <si>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</si>
  <si>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</si>
  <si>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</si>
  <si>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</si>
  <si>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</si>
  <si>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</si>
  <si>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</si>
  <si>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</si>
  <si>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</si>
  <si>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</si>
  <si>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</si>
  <si>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</si>
  <si>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</si>
  <si>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</si>
  <si>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</si>
  <si>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</si>
  <si>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</si>
  <si>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</si>
  <si>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</si>
  <si>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</si>
  <si>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</si>
  <si>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</si>
  <si>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</si>
  <si>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</si>
  <si>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</si>
  <si>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</si>
  <si>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</si>
  <si>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</si>
  <si>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</si>
  <si>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</si>
  <si>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</si>
  <si>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</si>
  <si>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</si>
  <si>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</si>
  <si>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</si>
  <si>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</si>
  <si>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</si>
  <si>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</si>
  <si>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</si>
  <si>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</si>
  <si>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</si>
  <si>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</si>
  <si>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</si>
  <si>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</si>
  <si>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</si>
  <si>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</si>
  <si>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</si>
  <si>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</si>
  <si>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</si>
  <si>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</si>
  <si>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</si>
  <si>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</si>
  <si>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</si>
  <si>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</si>
  <si>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</si>
  <si>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</si>
  <si>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</si>
  <si>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</si>
  <si>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</si>
  <si>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</si>
  <si>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</si>
  <si>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</si>
  <si>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</si>
  <si>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</si>
  <si>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</si>
  <si>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</si>
  <si>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</si>
  <si>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</si>
  <si>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</si>
  <si>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</si>
  <si>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</si>
  <si>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</si>
  <si>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</si>
  <si>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</si>
  <si>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</si>
  <si>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</si>
  <si>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</si>
  <si>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</si>
  <si>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</si>
  <si>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</si>
  <si>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</si>
  <si>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</si>
  <si>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</si>
  <si>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</si>
  <si>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</si>
  <si>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</si>
  <si>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</si>
  <si>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</si>
  <si>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</si>
  <si>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</si>
  <si>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</si>
  <si>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</si>
  <si>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</si>
  <si>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</si>
  <si>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</si>
  <si>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</si>
  <si>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</si>
  <si>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</si>
  <si>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</si>
  <si>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</si>
  <si>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</si>
  <si>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</si>
  <si>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</si>
  <si>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</si>
  <si>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</si>
  <si>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</si>
  <si>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</si>
  <si>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</si>
  <si>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</si>
  <si>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</si>
  <si>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</si>
  <si>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</si>
  <si>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</si>
  <si>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</si>
  <si>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</si>
  <si>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</si>
  <si>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</si>
  <si>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</si>
  <si>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</si>
  <si>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</si>
  <si>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</si>
  <si>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</si>
  <si>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</si>
  <si>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</si>
  <si>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</si>
  <si>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</si>
  <si>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</si>
  <si>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</si>
  <si>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</si>
  <si>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</si>
  <si>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</si>
  <si>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</si>
  <si>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</si>
  <si>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</si>
  <si>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</si>
  <si>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</si>
  <si>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</si>
  <si>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</si>
  <si>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</si>
  <si>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</si>
  <si>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</si>
  <si>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</si>
  <si>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</si>
  <si>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</si>
  <si>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</si>
  <si>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</si>
  <si>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</si>
  <si>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</si>
  <si>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</si>
  <si>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</si>
  <si>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</si>
  <si>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</si>
  <si>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</si>
  <si>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</si>
  <si>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</si>
  <si>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</si>
  <si>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</si>
  <si>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</si>
  <si>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</si>
  <si>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</si>
  <si>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</si>
  <si>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</si>
  <si>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</si>
  <si>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</si>
  <si>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</si>
  <si>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</si>
  <si>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</si>
  <si>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</si>
  <si>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</si>
  <si>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</si>
  <si>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</si>
  <si>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</si>
  <si>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</si>
  <si>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</si>
  <si>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</si>
  <si>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</si>
  <si>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</si>
  <si>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</si>
  <si>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</si>
  <si>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</si>
  <si>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</si>
  <si>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</si>
  <si>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</si>
  <si>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</si>
  <si>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</si>
  <si>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</si>
  <si>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</si>
  <si>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</si>
  <si>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</si>
  <si>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</si>
  <si>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</si>
  <si>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</si>
  <si>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</si>
  <si>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</si>
  <si>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</si>
  <si>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</si>
  <si>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</si>
  <si>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</si>
  <si>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</si>
  <si>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</si>
  <si>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</si>
  <si>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</si>
  <si>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</si>
  <si>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</si>
  <si>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</si>
  <si>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</si>
  <si>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</si>
  <si>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</si>
  <si>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</si>
  <si>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</si>
  <si>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</si>
  <si>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</si>
  <si>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</si>
  <si>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</si>
  <si>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</si>
  <si>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</si>
  <si>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</si>
  <si>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</si>
  <si>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</si>
  <si>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</si>
  <si>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</si>
  <si>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</si>
  <si>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</si>
  <si>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</si>
  <si>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</si>
  <si>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</si>
  <si>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</si>
  <si>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</si>
  <si>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</si>
  <si>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</si>
  <si>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</si>
  <si>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</si>
  <si>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</si>
  <si>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</si>
  <si>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</si>
  <si>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</si>
  <si>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</si>
  <si>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</si>
  <si>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</si>
  <si>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</si>
  <si>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</si>
  <si>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</si>
  <si>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</si>
  <si>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</si>
  <si>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</si>
  <si>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</si>
  <si>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</si>
  <si>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</si>
  <si>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</si>
  <si>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</si>
  <si>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</si>
  <si>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</si>
  <si>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</si>
  <si>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</si>
  <si>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</si>
  <si>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</si>
  <si>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</si>
  <si>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</si>
  <si>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</si>
  <si>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</si>
  <si>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</si>
  <si>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</si>
  <si>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</si>
  <si>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</si>
  <si>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</si>
  <si>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</si>
  <si>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</si>
  <si>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</si>
  <si>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</si>
  <si>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</si>
  <si>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</si>
  <si>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</si>
  <si>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</si>
  <si>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</si>
  <si>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</si>
  <si>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</si>
  <si>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</si>
  <si>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</si>
  <si>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</si>
  <si>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</si>
  <si>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</si>
  <si>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</si>
  <si>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</si>
  <si>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</si>
  <si>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</si>
  <si>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</si>
  <si>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</si>
  <si>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</si>
  <si>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</si>
  <si>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</si>
  <si>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</si>
  <si>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</si>
  <si>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</si>
  <si>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</si>
  <si>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</si>
  <si>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</si>
  <si>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</si>
  <si>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</si>
  <si>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</si>
  <si>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</si>
  <si>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</si>
  <si>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</si>
  <si>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</si>
  <si>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</si>
  <si>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</si>
  <si>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</si>
  <si>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</si>
  <si>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</si>
  <si>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</si>
  <si>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</si>
  <si>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</si>
  <si>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</si>
  <si>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</si>
  <si>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</si>
  <si>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</si>
  <si>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</si>
  <si>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</si>
  <si>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</si>
  <si>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</si>
  <si>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</si>
  <si>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</si>
  <si>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</si>
  <si>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</si>
  <si>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</si>
  <si>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</si>
  <si>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</si>
  <si>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</si>
  <si>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</si>
  <si>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</si>
  <si>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</si>
  <si>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</si>
  <si>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</si>
  <si>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</si>
  <si>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</si>
  <si>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</si>
  <si>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</si>
  <si>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</si>
  <si>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</si>
  <si>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</si>
  <si>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</si>
  <si>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</si>
  <si>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</si>
  <si>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</si>
  <si>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</si>
  <si>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</si>
  <si>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</si>
  <si>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</si>
  <si>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</si>
  <si>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</si>
  <si>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</si>
  <si>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</si>
  <si>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</si>
  <si>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</si>
  <si>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</si>
  <si>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</si>
  <si>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</si>
  <si>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</si>
  <si>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</si>
  <si>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</si>
  <si>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</si>
  <si>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</si>
  <si>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</si>
  <si>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</si>
  <si>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</si>
  <si>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</si>
  <si>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</si>
  <si>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</si>
  <si>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</si>
  <si>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</si>
  <si>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</si>
  <si>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</si>
  <si>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</si>
  <si>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</si>
  <si>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</si>
  <si>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</si>
  <si>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</si>
  <si>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</si>
  <si>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</si>
  <si>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</si>
  <si>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</si>
  <si>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</si>
  <si>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</si>
  <si>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</si>
  <si>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</si>
  <si>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</si>
  <si>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</si>
  <si>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</si>
  <si>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</si>
  <si>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</si>
  <si>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</si>
  <si>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</si>
  <si>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</si>
  <si>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</si>
  <si>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</si>
  <si>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</si>
  <si>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</si>
  <si>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</si>
  <si>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</si>
  <si>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</si>
  <si>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</si>
  <si>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</si>
  <si>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</si>
  <si>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</si>
  <si>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</si>
  <si>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</si>
  <si>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</si>
  <si>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</si>
  <si>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</si>
  <si>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</si>
  <si>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</si>
  <si>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</si>
  <si>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</si>
  <si>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</si>
  <si>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</si>
  <si>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</si>
  <si>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</si>
  <si>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</si>
  <si>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</si>
  <si>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</si>
  <si>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</si>
  <si>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</si>
  <si>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</si>
  <si>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</si>
  <si>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</si>
  <si>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</si>
  <si>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</si>
  <si>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</si>
  <si>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</si>
  <si>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</si>
  <si>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</si>
  <si>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</si>
  <si>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</si>
  <si>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</si>
  <si>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</si>
  <si>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</si>
  <si>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</si>
  <si>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</si>
  <si>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</si>
  <si>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</si>
  <si>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</si>
  <si>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</si>
  <si>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</si>
  <si>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</si>
  <si>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</si>
  <si>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</si>
  <si>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</si>
  <si>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</si>
  <si>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</si>
  <si>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</si>
  <si>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</si>
  <si>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</si>
  <si>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</si>
  <si>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</si>
  <si>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</si>
  <si>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</si>
  <si>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</si>
  <si>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</si>
  <si>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</si>
  <si>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</si>
  <si>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</si>
  <si>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</si>
  <si>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</si>
  <si>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</si>
  <si>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</si>
  <si>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</si>
  <si>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</si>
  <si>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</si>
  <si>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</si>
  <si>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</si>
  <si>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</si>
  <si>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</si>
  <si>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</si>
  <si>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</si>
  <si>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</si>
  <si>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</si>
  <si>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</si>
  <si>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</si>
  <si>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</si>
  <si>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</si>
  <si>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</si>
  <si>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</si>
  <si>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</si>
  <si>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</si>
  <si>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</si>
  <si>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</si>
  <si>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</si>
  <si>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</si>
  <si>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</si>
  <si>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</si>
  <si>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</si>
  <si>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</si>
  <si>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</si>
  <si>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</si>
  <si>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</si>
  <si>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</si>
  <si>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</si>
  <si>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</si>
  <si>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</si>
  <si>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</si>
  <si>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</si>
  <si>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</si>
  <si>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</si>
  <si>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</si>
  <si>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</si>
  <si>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</si>
  <si>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</si>
  <si>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</si>
  <si>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</si>
  <si>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</si>
  <si>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</si>
  <si>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</si>
  <si>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</si>
  <si>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</si>
  <si>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</si>
  <si>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</si>
  <si>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</si>
  <si>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</si>
  <si>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</si>
  <si>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</si>
  <si>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</si>
  <si>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</si>
  <si>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</si>
  <si>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</si>
  <si>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</si>
  <si>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</si>
  <si>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</si>
  <si>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</si>
  <si>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</si>
  <si>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</si>
  <si>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</si>
  <si>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</si>
  <si>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</si>
  <si>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</si>
  <si>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</si>
  <si>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</si>
  <si>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</si>
  <si>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</si>
  <si>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</si>
  <si>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</si>
  <si>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</si>
  <si>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</si>
  <si>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</si>
  <si>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</si>
  <si>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</si>
  <si>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</si>
  <si>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</si>
  <si>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</si>
  <si>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</si>
  <si>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</si>
  <si>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</si>
  <si>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</si>
  <si>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</si>
  <si>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</si>
  <si>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</si>
  <si>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</si>
  <si>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</si>
  <si>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</si>
  <si>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</si>
  <si>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</si>
  <si>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</si>
  <si>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</si>
  <si>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</si>
  <si>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</si>
  <si>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</si>
  <si>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</si>
  <si>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</si>
  <si>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</si>
  <si>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</si>
  <si>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</si>
  <si>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</si>
  <si>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</si>
  <si>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</si>
  <si>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</si>
  <si>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</si>
  <si>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</si>
  <si>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</si>
  <si>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</si>
  <si>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</si>
  <si>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</si>
  <si>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</si>
  <si>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</si>
  <si>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</si>
  <si>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</si>
  <si>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</si>
  <si>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</si>
  <si>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</si>
  <si>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</si>
  <si>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</si>
  <si>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</si>
  <si>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</si>
  <si>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</si>
  <si>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</si>
  <si>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</si>
  <si>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</si>
  <si>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</si>
  <si>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</si>
  <si>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</si>
  <si>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</si>
  <si>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</si>
  <si>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</si>
  <si>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</si>
  <si>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</si>
  <si>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</si>
  <si>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</si>
  <si>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</si>
  <si>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</si>
  <si>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</si>
  <si>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</si>
  <si>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</si>
  <si>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</si>
  <si>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</si>
  <si>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</si>
  <si>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</si>
  <si>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</si>
  <si>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</si>
  <si>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</si>
  <si>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</si>
  <si>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</si>
  <si>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</si>
  <si>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</si>
  <si>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</si>
  <si>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</si>
  <si>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</si>
  <si>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</si>
  <si>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</si>
  <si>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</si>
  <si>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</si>
  <si>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</si>
  <si>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</si>
  <si>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</si>
  <si>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</si>
  <si>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</si>
  <si>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</si>
  <si>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</si>
  <si>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</si>
  <si>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</si>
  <si>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</si>
  <si>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</si>
  <si>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</si>
  <si>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</si>
  <si>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</si>
  <si>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</si>
  <si>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</si>
  <si>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</si>
  <si>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</si>
  <si>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</si>
  <si>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</si>
  <si>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</si>
  <si>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</si>
  <si>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</si>
  <si>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</si>
  <si>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</si>
  <si>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</si>
  <si>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</si>
  <si>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</si>
  <si>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</si>
  <si>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</si>
  <si>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</si>
  <si>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</si>
  <si>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</si>
  <si>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</si>
  <si>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</si>
  <si>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</si>
  <si>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</si>
  <si>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</si>
  <si>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</si>
  <si>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</si>
  <si>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</si>
  <si>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</si>
  <si>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</si>
  <si>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</si>
  <si>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</si>
  <si>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</si>
  <si>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</si>
  <si>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</si>
  <si>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</si>
  <si>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</si>
  <si>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</si>
  <si>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</si>
  <si>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</si>
  <si>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</si>
  <si>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</si>
  <si>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</si>
  <si>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</si>
  <si>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</si>
  <si>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</si>
  <si>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</si>
  <si>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</si>
  <si>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</si>
  <si>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</si>
  <si>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</si>
  <si>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</si>
  <si>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</si>
  <si>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</si>
  <si>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</si>
  <si>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</si>
  <si>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</si>
  <si>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</si>
  <si>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</si>
  <si>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</si>
  <si>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</si>
  <si>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</si>
  <si>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</si>
  <si>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</si>
  <si>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</si>
  <si>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</si>
  <si>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</si>
  <si>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</si>
  <si>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</si>
  <si>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</si>
  <si>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</si>
  <si>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</si>
  <si>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</si>
  <si>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</si>
  <si>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</si>
  <si>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</si>
  <si>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</si>
  <si>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</si>
  <si>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</si>
  <si>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</si>
  <si>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</si>
  <si>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</si>
  <si>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</si>
  <si>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</si>
  <si>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</si>
  <si>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</si>
  <si>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</si>
  <si>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</si>
  <si>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</si>
  <si>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</si>
  <si>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</si>
  <si>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</si>
  <si>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</si>
  <si>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</si>
  <si>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</si>
  <si>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</si>
  <si>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</si>
  <si>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</si>
  <si>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</si>
  <si>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</si>
  <si>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</si>
  <si>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</si>
  <si>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</si>
  <si>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</si>
  <si>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</si>
  <si>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</si>
  <si>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</si>
  <si>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</si>
  <si>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</si>
  <si>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</si>
  <si>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</si>
  <si>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</si>
  <si>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</si>
  <si>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</si>
  <si>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</si>
  <si>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</si>
  <si>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</si>
  <si>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</si>
  <si>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</si>
  <si>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</si>
  <si>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</si>
  <si>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</si>
  <si>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</si>
  <si>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</si>
  <si>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</si>
  <si>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</si>
  <si>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</si>
  <si>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</si>
  <si>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</si>
  <si>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</si>
  <si>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</si>
  <si>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</si>
  <si>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</si>
  <si>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</si>
  <si>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</si>
  <si>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</si>
  <si>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</si>
  <si>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</si>
  <si>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</si>
  <si>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</si>
  <si>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</si>
  <si>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</si>
  <si>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</si>
  <si>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</si>
  <si>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</si>
  <si>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</si>
  <si>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</si>
  <si>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</si>
  <si>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</si>
  <si>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</si>
  <si>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</si>
  <si>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</si>
  <si>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</si>
  <si>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</si>
  <si>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</si>
  <si>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</si>
  <si>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</si>
  <si>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</si>
  <si>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</si>
  <si>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</si>
  <si>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</si>
  <si>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</si>
  <si>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</si>
  <si>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</si>
  <si>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</si>
  <si>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</si>
  <si>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</si>
  <si>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</si>
  <si>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</si>
  <si>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</si>
  <si>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</si>
  <si>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</si>
  <si>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</si>
  <si>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</si>
  <si>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</si>
  <si>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</si>
  <si>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</si>
  <si>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</si>
  <si>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</si>
  <si>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</si>
  <si>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</si>
  <si>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</si>
  <si>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</si>
  <si>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</si>
  <si>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</si>
  <si>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</si>
  <si>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</si>
  <si>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</si>
  <si>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</si>
  <si>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</si>
  <si>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</si>
  <si>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</si>
  <si>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</si>
  <si>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</si>
  <si>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</si>
  <si>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</si>
  <si>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</si>
  <si>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</si>
  <si>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</si>
  <si>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</si>
  <si>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</si>
  <si>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</si>
  <si>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</si>
  <si>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</si>
  <si>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</si>
  <si>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</si>
  <si>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</si>
  <si>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</si>
  <si>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</si>
  <si>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</si>
  <si>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</si>
  <si>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</si>
  <si>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</si>
  <si>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</si>
  <si>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</si>
  <si>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</si>
  <si>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</si>
  <si>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</si>
  <si>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</si>
  <si>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</si>
  <si>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</si>
  <si>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</si>
  <si>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</si>
  <si>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</si>
  <si>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</si>
  <si>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</si>
  <si>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</si>
  <si>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</si>
  <si>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</si>
  <si>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</si>
  <si>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</si>
  <si>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</si>
  <si>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</si>
  <si>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</si>
  <si>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</si>
  <si>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</si>
  <si>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</si>
  <si>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</si>
  <si>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</si>
  <si>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</si>
  <si>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</si>
  <si>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</si>
  <si>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</si>
  <si>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</si>
  <si>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</si>
  <si>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</si>
  <si>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</si>
  <si>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</si>
  <si>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</si>
  <si>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</si>
  <si>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</si>
  <si>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</si>
  <si>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</si>
  <si>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</si>
  <si>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</si>
  <si>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</si>
  <si>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</si>
  <si>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</si>
  <si>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</si>
  <si>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</si>
  <si>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</si>
  <si>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</si>
  <si>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</si>
  <si>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</si>
  <si>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</si>
  <si>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</si>
  <si>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</si>
  <si>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</si>
  <si>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</si>
  <si>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</si>
  <si>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</si>
  <si>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</si>
  <si>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</si>
  <si>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</si>
  <si>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</si>
  <si>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</si>
  <si>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</si>
  <si>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</si>
  <si>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</si>
  <si>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</si>
  <si>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</si>
  <si>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</si>
  <si>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</si>
  <si>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</si>
  <si>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</si>
  <si>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</si>
  <si>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</si>
  <si>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</si>
  <si>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</si>
  <si>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</si>
  <si>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</si>
  <si>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</si>
  <si>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</si>
  <si>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</si>
  <si>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</si>
  <si>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</si>
  <si>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</si>
  <si>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</si>
  <si>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</si>
  <si>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</si>
  <si>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</si>
  <si>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</si>
  <si>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</si>
  <si>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</si>
  <si>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</si>
  <si>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</si>
  <si>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</si>
  <si>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</si>
  <si>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</si>
  <si>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</si>
  <si>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</si>
  <si>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</si>
  <si>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</si>
  <si>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</si>
  <si>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</si>
  <si>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</si>
  <si>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</si>
  <si>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</si>
  <si>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</si>
  <si>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</si>
  <si>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</si>
  <si>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</si>
  <si>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</si>
  <si>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</si>
  <si>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</si>
  <si>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</si>
  <si>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</si>
  <si>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</si>
  <si>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</si>
  <si>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</si>
  <si>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</si>
  <si>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</si>
  <si>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</si>
  <si>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</si>
  <si>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</si>
  <si>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</si>
  <si>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</si>
  <si>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</si>
  <si>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</si>
  <si>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</si>
  <si>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</si>
  <si>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</si>
  <si>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</si>
  <si>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</si>
  <si>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</si>
  <si>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</si>
  <si>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</si>
  <si>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</si>
  <si>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</si>
  <si>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</si>
  <si>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</si>
  <si>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</si>
  <si>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</si>
  <si>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</si>
  <si>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</si>
  <si>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</si>
  <si>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</si>
  <si>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</si>
  <si>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</si>
  <si>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</si>
  <si>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</si>
  <si>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</si>
  <si>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</si>
  <si>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</si>
  <si>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</si>
  <si>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</si>
  <si>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</si>
  <si>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</si>
  <si>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</si>
  <si>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</si>
  <si>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</si>
  <si>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</si>
  <si>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</si>
  <si>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</si>
  <si>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</si>
  <si>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</si>
  <si>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</si>
  <si>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</si>
  <si>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</si>
  <si>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</si>
  <si>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</si>
  <si>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</si>
  <si>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</si>
  <si>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</si>
  <si>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</si>
  <si>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</si>
  <si>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</si>
  <si>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</si>
  <si>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</si>
  <si>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</si>
  <si>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</si>
  <si>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</si>
  <si>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</si>
  <si>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</si>
  <si>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</si>
  <si>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</si>
  <si>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</si>
  <si>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</si>
  <si>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</si>
  <si>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</si>
  <si>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</si>
  <si>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</si>
  <si>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</si>
  <si>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</si>
  <si>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</si>
  <si>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</si>
  <si>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</si>
  <si>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</si>
  <si>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</si>
  <si>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</si>
  <si>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</si>
  <si>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</si>
  <si>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</si>
  <si>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</si>
  <si>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</si>
  <si>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</si>
  <si>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</si>
  <si>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</si>
  <si>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</si>
  <si>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</si>
  <si>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</si>
  <si>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</si>
  <si>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</si>
  <si>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</si>
  <si>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</si>
  <si>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</si>
  <si>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</si>
  <si>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</si>
  <si>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</si>
  <si>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</si>
  <si>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</si>
  <si>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</si>
  <si>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</si>
  <si>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</si>
  <si>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</si>
  <si>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</si>
  <si>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</si>
  <si>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</si>
  <si>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</si>
  <si>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</si>
  <si>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</si>
  <si>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</si>
  <si>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</si>
  <si>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</si>
  <si>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</si>
  <si>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</si>
  <si>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</si>
  <si>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</si>
  <si>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</si>
  <si>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</si>
  <si>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</si>
  <si>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</si>
  <si>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</si>
  <si>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</si>
  <si>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</si>
  <si>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</si>
  <si>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</si>
  <si>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</si>
  <si>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</si>
  <si>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</si>
  <si>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</si>
  <si>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</si>
  <si>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</si>
  <si>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</si>
  <si>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</si>
  <si>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</si>
  <si>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</si>
  <si>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</si>
  <si>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</si>
  <si>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</si>
  <si>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</si>
  <si>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</si>
  <si>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</si>
  <si>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</si>
  <si>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</si>
  <si>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</si>
  <si>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</si>
  <si>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</si>
  <si>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</si>
  <si>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</si>
  <si>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</si>
  <si>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</si>
  <si>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</si>
  <si>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</si>
  <si>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</si>
  <si>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</si>
  <si>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</si>
  <si>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</si>
  <si>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</si>
  <si>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</si>
  <si>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</si>
  <si>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</si>
  <si>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</si>
  <si>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</si>
  <si>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</si>
  <si>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</si>
  <si>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</si>
  <si>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</si>
  <si>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</si>
  <si>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</si>
  <si>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</si>
  <si>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</si>
  <si>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</si>
  <si>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</si>
  <si>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</si>
  <si>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</si>
  <si>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</si>
  <si>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</si>
  <si>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</si>
  <si>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</si>
  <si>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</si>
  <si>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</si>
  <si>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</si>
  <si>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</si>
  <si>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</si>
  <si>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</si>
  <si>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</si>
  <si>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</si>
  <si>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</si>
  <si>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</si>
  <si>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</si>
  <si>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</si>
  <si>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</si>
  <si>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</si>
  <si>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</si>
  <si>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</si>
  <si>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</si>
  <si>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</si>
  <si>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</si>
  <si>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</si>
  <si>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</si>
  <si>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</si>
  <si>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</si>
  <si>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</si>
  <si>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</si>
  <si>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</si>
  <si>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</si>
  <si>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</si>
  <si>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</si>
  <si>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</si>
  <si>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</si>
  <si>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</si>
  <si>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</si>
  <si>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</si>
  <si>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</si>
  <si>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</si>
  <si>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</si>
  <si>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</si>
  <si>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</si>
  <si>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</si>
  <si>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</si>
  <si>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</si>
  <si>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</si>
  <si>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</si>
  <si>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</si>
  <si>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</si>
  <si>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</si>
  <si>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</si>
  <si>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</si>
  <si>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</si>
  <si>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</si>
  <si>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</si>
  <si>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</si>
  <si>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</si>
  <si>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</si>
  <si>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</si>
  <si>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</si>
  <si>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</si>
  <si>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</si>
  <si>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</si>
  <si>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</si>
  <si>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</si>
  <si>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</si>
  <si>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</si>
  <si>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</si>
  <si>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</si>
  <si>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</si>
  <si>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</si>
  <si>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</si>
  <si>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</si>
  <si>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</si>
  <si>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</si>
  <si>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</si>
  <si>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</si>
  <si>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</si>
  <si>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</si>
  <si>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</si>
  <si>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</si>
  <si>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</si>
  <si>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</si>
  <si>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</si>
  <si>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</si>
  <si>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</si>
  <si>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</si>
  <si>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</si>
  <si>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</si>
  <si>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</si>
  <si>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</si>
  <si>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</si>
  <si>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</si>
  <si>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</si>
  <si>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</si>
  <si>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</si>
  <si>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</si>
  <si>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</si>
  <si>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</si>
  <si>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</si>
  <si>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</si>
  <si>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</si>
  <si>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</si>
  <si>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</si>
  <si>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</si>
  <si>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</si>
  <si>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</si>
  <si>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</si>
  <si>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</si>
  <si>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</si>
  <si>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</si>
  <si>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</si>
  <si>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</si>
  <si>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</si>
  <si>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</si>
  <si>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</si>
  <si>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</si>
  <si>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</si>
  <si>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</si>
  <si>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</si>
  <si>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</si>
  <si>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</si>
  <si>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</si>
  <si>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</si>
  <si>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</si>
  <si>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</si>
  <si>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</si>
  <si>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</si>
  <si>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</si>
  <si>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</si>
  <si>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</si>
  <si>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</si>
  <si>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</si>
  <si>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</si>
  <si>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</si>
  <si>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</si>
  <si>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</si>
  <si>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</si>
  <si>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</si>
  <si>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</si>
  <si>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</si>
  <si>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</si>
  <si>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</si>
  <si>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</si>
  <si>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</si>
  <si>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</si>
  <si>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</si>
  <si>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</si>
  <si>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</si>
  <si>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</si>
  <si>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</si>
  <si>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</si>
  <si>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</si>
  <si>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</si>
  <si>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</si>
  <si>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</si>
  <si>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</si>
  <si>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</si>
  <si>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</si>
  <si>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</si>
  <si>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</si>
  <si>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</si>
  <si>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</si>
  <si>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</si>
  <si>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</si>
  <si>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</si>
  <si>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</si>
  <si>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</si>
  <si>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</si>
  <si>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</si>
  <si>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</si>
  <si>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</si>
  <si>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</si>
  <si>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</si>
  <si>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</si>
  <si>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</si>
  <si>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</si>
  <si>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</si>
  <si>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</si>
  <si>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</si>
  <si>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</si>
  <si>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</si>
  <si>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</si>
  <si>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</si>
  <si>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</si>
  <si>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</si>
  <si>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</si>
  <si>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</si>
  <si>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</si>
  <si>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</si>
  <si>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</si>
  <si>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</si>
  <si>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</si>
  <si>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</si>
  <si>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</si>
  <si>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</si>
  <si>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</si>
  <si>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</si>
  <si>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</si>
  <si>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</si>
  <si>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</si>
  <si>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</si>
  <si>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</si>
  <si>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</si>
  <si>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</si>
  <si>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</si>
  <si>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</si>
  <si>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</si>
  <si>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</si>
  <si>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</si>
  <si>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</si>
  <si>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</si>
  <si>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</si>
  <si>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</si>
  <si>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</si>
  <si>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</si>
  <si>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</si>
  <si>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</si>
  <si>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</si>
  <si>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</si>
  <si>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</si>
  <si>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</si>
  <si>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</si>
  <si>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</si>
  <si>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</si>
  <si>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</si>
  <si>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</si>
  <si>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</si>
  <si>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</si>
  <si>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</si>
  <si>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</si>
  <si>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</si>
  <si>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</si>
  <si>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</si>
  <si>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</si>
  <si>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</si>
  <si>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</si>
  <si>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</si>
  <si>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</si>
  <si>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</si>
  <si>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</si>
  <si>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</si>
  <si>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</si>
  <si>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</si>
  <si>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</si>
  <si>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</si>
  <si>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</si>
  <si>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</si>
  <si>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</si>
  <si>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</si>
  <si>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</si>
  <si>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</si>
  <si>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</si>
  <si>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</si>
  <si>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</si>
  <si>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</si>
  <si>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</si>
  <si>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</si>
  <si>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</si>
  <si>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</si>
  <si>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</si>
  <si>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</si>
  <si>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</si>
  <si>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</si>
  <si>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</si>
  <si>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</si>
  <si>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</si>
  <si>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</si>
  <si>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</si>
  <si>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</si>
  <si>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</si>
  <si>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</si>
  <si>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</si>
  <si>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</si>
  <si>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</si>
  <si>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</si>
  <si>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</si>
  <si>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</si>
  <si>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</si>
  <si>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</si>
  <si>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</si>
  <si>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</si>
  <si>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</si>
  <si>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</si>
  <si>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</si>
  <si>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</si>
  <si>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</si>
  <si>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</si>
  <si>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</si>
  <si>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</si>
  <si>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</si>
  <si>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</si>
  <si>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</si>
  <si>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</si>
  <si>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</si>
  <si>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</si>
  <si>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</si>
  <si>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</si>
  <si>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</si>
  <si>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</si>
  <si>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</si>
  <si>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</si>
  <si>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</si>
  <si>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</si>
  <si>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</si>
  <si>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</si>
  <si>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</si>
  <si>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</si>
  <si>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</si>
  <si>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</si>
  <si>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</si>
  <si>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</si>
  <si>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</si>
  <si>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</si>
  <si>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</si>
  <si>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</si>
  <si>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</si>
  <si>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</si>
  <si>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</si>
  <si>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</si>
  <si>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</si>
  <si>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</si>
  <si>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</si>
  <si>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</si>
  <si>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</si>
  <si>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</si>
  <si>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</si>
  <si>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</si>
  <si>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</si>
  <si>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</si>
  <si>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</si>
  <si>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</si>
  <si>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</si>
  <si>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</si>
  <si>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</si>
  <si>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</si>
  <si>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</si>
  <si>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</si>
  <si>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</si>
  <si>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</si>
  <si>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</si>
  <si>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</si>
  <si>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</si>
  <si>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</si>
  <si>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</si>
  <si>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</si>
  <si>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</si>
  <si>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</si>
  <si>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</si>
  <si>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</si>
  <si>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</si>
  <si>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</si>
  <si>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</si>
  <si>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</si>
  <si>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</si>
  <si>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</si>
  <si>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</si>
  <si>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</si>
  <si>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</si>
  <si>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</si>
  <si>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</si>
  <si>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</si>
  <si>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</si>
  <si>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</si>
  <si>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</si>
  <si>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</si>
  <si>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</si>
  <si>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</si>
  <si>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</si>
  <si>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</si>
  <si>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</si>
  <si>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</si>
  <si>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</si>
  <si>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</si>
  <si>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</si>
  <si>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</si>
  <si>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</si>
  <si>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</si>
  <si>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</si>
  <si>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</si>
  <si>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</si>
  <si>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</si>
  <si>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</si>
  <si>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</si>
  <si>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</si>
  <si>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</si>
  <si>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</si>
  <si>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</si>
  <si>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</si>
  <si>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</si>
  <si>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</si>
  <si>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</si>
  <si>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</si>
  <si>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</si>
  <si>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</si>
  <si>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</si>
  <si>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</si>
  <si>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</si>
  <si>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</si>
  <si>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</si>
  <si>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</si>
  <si>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</si>
  <si>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</si>
  <si>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</si>
  <si>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</si>
  <si>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</si>
  <si>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</si>
  <si>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</si>
  <si>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</si>
  <si>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</si>
  <si>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</si>
  <si>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</si>
  <si>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</si>
  <si>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</si>
  <si>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</si>
  <si>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</si>
  <si>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</si>
  <si>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</si>
  <si>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</si>
  <si>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</si>
  <si>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</si>
  <si>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</si>
  <si>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</si>
  <si>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</si>
  <si>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</si>
  <si>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</si>
  <si>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</si>
  <si>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</si>
  <si>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</si>
  <si>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</si>
  <si>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</si>
  <si>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</si>
  <si>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</si>
  <si>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</si>
  <si>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</si>
  <si>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</si>
  <si>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</si>
  <si>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</si>
  <si>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</si>
  <si>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</si>
  <si>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</si>
  <si>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</si>
  <si>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</si>
  <si>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</si>
  <si>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</si>
  <si>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</si>
  <si>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</si>
  <si>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</si>
  <si>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</si>
  <si>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</si>
  <si>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</si>
  <si>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</si>
  <si>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</si>
  <si>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</si>
  <si>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</si>
  <si>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</si>
  <si>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</si>
  <si>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</si>
  <si>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</si>
  <si>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</si>
  <si>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</si>
  <si>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</si>
  <si>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</si>
  <si>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</si>
  <si>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</si>
  <si>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</si>
  <si>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</si>
  <si>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</si>
  <si>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</si>
  <si>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</si>
  <si>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</si>
  <si>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</si>
  <si>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</si>
  <si>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</si>
  <si>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</si>
  <si>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</si>
  <si>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</si>
  <si>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</si>
  <si>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</si>
  <si>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</si>
  <si>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</si>
  <si>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</si>
  <si>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</si>
  <si>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</si>
  <si>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</si>
  <si>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</si>
  <si>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</si>
  <si>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</si>
  <si>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</si>
  <si>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</si>
  <si>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</si>
  <si>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</si>
  <si>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</si>
  <si>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</si>
  <si>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</si>
  <si>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</si>
  <si>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</si>
  <si>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</si>
  <si>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</si>
  <si>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</si>
  <si>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</si>
  <si>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</si>
  <si>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</si>
  <si>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</si>
  <si>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</si>
  <si>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</si>
  <si>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</si>
  <si>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</si>
  <si>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</si>
  <si>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</si>
  <si>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</si>
  <si>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</si>
  <si>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</si>
  <si>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</si>
  <si>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</si>
  <si>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</si>
  <si>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</si>
  <si>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</si>
  <si>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</si>
  <si>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</si>
  <si>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</si>
  <si>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</si>
  <si>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</si>
  <si>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</si>
  <si>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</si>
  <si>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</si>
  <si>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</si>
  <si>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</si>
  <si>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</si>
  <si>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</si>
  <si>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</si>
  <si>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</si>
  <si>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</si>
  <si>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</si>
  <si>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</si>
  <si>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</si>
  <si>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</si>
  <si>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</si>
  <si>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</si>
  <si>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</si>
  <si>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</si>
  <si>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</si>
  <si>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</si>
  <si>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</si>
  <si>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</si>
  <si>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</si>
  <si>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</si>
  <si>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</si>
  <si>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</si>
  <si>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</si>
  <si>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</si>
  <si>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</si>
  <si>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</si>
  <si>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</si>
  <si>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</si>
  <si>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</si>
  <si>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</si>
  <si>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</si>
  <si>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</si>
  <si>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</si>
  <si>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</si>
  <si>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</si>
  <si>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</si>
  <si>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</si>
  <si>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</si>
  <si>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</si>
  <si>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</si>
  <si>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</si>
  <si>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</si>
  <si>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</si>
  <si>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</si>
  <si>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</si>
  <si>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</si>
  <si>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</si>
  <si>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</si>
  <si>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</si>
  <si>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</si>
  <si>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</si>
  <si>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</si>
  <si>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</si>
  <si>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</si>
  <si>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</si>
  <si>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</si>
  <si>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</si>
  <si>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</si>
  <si>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</si>
  <si>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</si>
  <si>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</si>
  <si>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</si>
  <si>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</si>
  <si>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</si>
  <si>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</si>
  <si>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</si>
  <si>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</si>
  <si>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</si>
  <si>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</si>
  <si>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</si>
  <si>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</si>
  <si>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</si>
  <si>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</si>
  <si>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</si>
  <si>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</si>
  <si>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</si>
  <si>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</si>
  <si>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</si>
  <si>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</si>
  <si>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</si>
  <si>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</si>
  <si>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</si>
  <si>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</si>
  <si>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</si>
  <si>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</si>
  <si>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</si>
  <si>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</si>
  <si>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</si>
  <si>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</si>
  <si>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</si>
  <si>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</si>
  <si>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</si>
  <si>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</si>
  <si>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</si>
  <si>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</si>
  <si>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</si>
  <si>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</si>
  <si>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</si>
  <si>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</si>
  <si>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</si>
  <si>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</si>
  <si>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</si>
  <si>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</si>
  <si>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</si>
  <si>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</si>
  <si>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</si>
  <si>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</si>
  <si>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</si>
  <si>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</si>
  <si>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</si>
  <si>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</si>
  <si>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</si>
  <si>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</si>
  <si>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</si>
  <si>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</si>
  <si>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</si>
  <si>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</si>
  <si>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</si>
  <si>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</si>
  <si>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</si>
  <si>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</si>
  <si>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</si>
  <si>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</si>
  <si>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</si>
  <si>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</si>
  <si>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</si>
  <si>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</si>
  <si>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</si>
  <si>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</si>
  <si>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</si>
  <si>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</si>
  <si>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</si>
  <si>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</si>
  <si>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</si>
  <si>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</si>
  <si>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</si>
  <si>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</si>
  <si>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</si>
  <si>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</si>
  <si>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</si>
  <si>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</si>
  <si>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</si>
  <si>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</si>
  <si>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</si>
  <si>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</si>
  <si>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</si>
  <si>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</si>
  <si>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</si>
  <si>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</si>
  <si>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</si>
  <si>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</si>
  <si>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</si>
  <si>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</si>
  <si>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</si>
  <si>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</si>
  <si>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</si>
  <si>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</si>
  <si>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</si>
  <si>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</si>
  <si>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</si>
  <si>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</si>
  <si>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</si>
  <si>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</si>
  <si>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</si>
  <si>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</si>
  <si>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</si>
  <si>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</si>
  <si>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</si>
  <si>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</si>
  <si>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</si>
  <si>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</si>
  <si>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</si>
  <si>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</si>
  <si>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</si>
  <si>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</si>
  <si>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</si>
  <si>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</si>
  <si>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</si>
  <si>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</si>
  <si>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</si>
  <si>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</si>
  <si>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</si>
  <si>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</si>
  <si>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</si>
  <si>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</si>
  <si>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</si>
  <si>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</si>
  <si>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</si>
  <si>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</si>
  <si>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</si>
  <si>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</si>
  <si>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</si>
  <si>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</si>
  <si>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</si>
  <si>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</si>
  <si>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</si>
  <si>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</si>
  <si>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</si>
  <si>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</si>
  <si>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</si>
  <si>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</si>
  <si>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</si>
  <si>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</si>
  <si>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</si>
  <si>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</si>
  <si>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</si>
  <si>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</si>
  <si>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</si>
  <si>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</si>
  <si>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</si>
  <si>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</si>
  <si>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</si>
  <si>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</si>
  <si>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</si>
  <si>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</si>
  <si>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</si>
  <si>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</si>
  <si>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</si>
  <si>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</si>
  <si>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</si>
  <si>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</si>
  <si>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</si>
  <si>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</si>
  <si>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</si>
  <si>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</si>
  <si>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</si>
  <si>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</si>
  <si>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</si>
  <si>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</si>
  <si>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</si>
  <si>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</si>
  <si>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</si>
  <si>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</si>
  <si>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</si>
  <si>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</si>
  <si>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</si>
  <si>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</si>
  <si>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</si>
  <si>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</si>
  <si>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</si>
  <si>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</si>
  <si>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</si>
  <si>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</si>
  <si>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</si>
  <si>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</si>
  <si>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</si>
  <si>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</si>
  <si>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</si>
  <si>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</si>
  <si>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</si>
  <si>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</si>
  <si>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</si>
  <si>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</si>
  <si>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</si>
  <si>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</si>
  <si>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</si>
  <si>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</si>
  <si>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</si>
  <si>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</si>
  <si>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</si>
  <si>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</si>
  <si>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</si>
  <si>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</si>
  <si>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</si>
  <si>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</si>
  <si>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</si>
  <si>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</si>
  <si>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</si>
  <si>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</si>
  <si>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</si>
  <si>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</si>
  <si>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</si>
  <si>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</si>
  <si>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</si>
  <si>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</si>
  <si>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</si>
  <si>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</si>
  <si>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</si>
  <si>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</si>
  <si>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</si>
  <si>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</si>
  <si>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</si>
  <si>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</si>
  <si>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</si>
  <si>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</si>
  <si>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</si>
  <si>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</si>
  <si>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</si>
  <si>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</si>
  <si>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</si>
  <si>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</si>
  <si>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</si>
  <si>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</si>
  <si>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</si>
  <si>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</si>
  <si>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</si>
  <si>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</si>
  <si>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</si>
  <si>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</si>
  <si>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</si>
  <si>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</si>
  <si>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</si>
  <si>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</si>
  <si>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</si>
  <si>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</si>
  <si>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</si>
  <si>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</si>
  <si>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</si>
  <si>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</si>
  <si>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</si>
  <si>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</si>
  <si>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</si>
  <si>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</si>
  <si>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</si>
  <si>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</si>
  <si>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</si>
  <si>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</si>
  <si>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</si>
  <si>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</si>
  <si>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</si>
  <si>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</si>
  <si>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</si>
  <si>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</si>
  <si>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</si>
  <si>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</si>
  <si>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</si>
  <si>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</si>
  <si>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</si>
  <si>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</si>
  <si>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</si>
  <si>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</si>
  <si>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</si>
  <si>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</si>
  <si>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</si>
  <si>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</si>
  <si>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</si>
  <si>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</si>
  <si>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</si>
  <si>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</si>
  <si>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</si>
  <si>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</si>
  <si>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</si>
  <si>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</si>
  <si>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</si>
  <si>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</si>
  <si>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</si>
  <si>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</si>
  <si>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</si>
  <si>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</si>
  <si>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</si>
  <si>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</si>
  <si>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</si>
  <si>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</si>
  <si>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</si>
  <si>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</si>
  <si>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</si>
  <si>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</si>
  <si>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</si>
  <si>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</si>
  <si>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</si>
  <si>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</si>
  <si>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</si>
  <si>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</si>
  <si>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</si>
  <si>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</si>
  <si>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</si>
  <si>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</si>
  <si>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</si>
  <si>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</si>
  <si>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</si>
  <si>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</si>
  <si>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</si>
  <si>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</si>
  <si>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</si>
  <si>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</si>
  <si>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</si>
  <si>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</si>
  <si>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</si>
  <si>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</si>
  <si>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</si>
  <si>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</si>
  <si>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</si>
  <si>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</si>
  <si>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</si>
  <si>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</si>
  <si>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</si>
  <si>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</si>
  <si>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</si>
  <si>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</si>
  <si>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</si>
  <si>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</si>
  <si>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</si>
  <si>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</si>
  <si>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</si>
  <si>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</si>
  <si>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</si>
  <si>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</si>
  <si>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</si>
  <si>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</si>
  <si>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</si>
  <si>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</si>
  <si>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</si>
  <si>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</si>
  <si>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</si>
  <si>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</si>
  <si>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</si>
  <si>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</si>
  <si>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</si>
  <si>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</si>
  <si>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</si>
  <si>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</si>
  <si>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</si>
  <si>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</si>
  <si>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</si>
  <si>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</si>
  <si>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</si>
  <si>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</si>
  <si>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</si>
  <si>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</si>
  <si>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</si>
  <si>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</si>
  <si>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</si>
  <si>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</si>
  <si>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</si>
  <si>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</si>
  <si>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</si>
  <si>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</si>
  <si>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</si>
  <si>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</si>
  <si>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</si>
  <si>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</si>
  <si>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</si>
  <si>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</si>
  <si>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</si>
  <si>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</si>
  <si>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</si>
  <si>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</si>
  <si>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</si>
  <si>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</si>
  <si>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</si>
  <si>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</si>
  <si>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</si>
  <si>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</si>
  <si>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</si>
  <si>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</si>
  <si>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</si>
  <si>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</si>
  <si>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</si>
  <si>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</si>
  <si>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</si>
  <si>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</si>
  <si>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</si>
  <si>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</si>
  <si>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</si>
  <si>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</si>
  <si>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</si>
  <si>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</si>
  <si>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</si>
  <si>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</si>
  <si>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</si>
  <si>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</si>
  <si>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</si>
  <si>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</si>
  <si>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</si>
  <si>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</si>
  <si>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</si>
  <si>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</si>
  <si>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</si>
  <si>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</si>
  <si>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</si>
  <si>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</si>
  <si>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</si>
  <si>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</si>
  <si>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</si>
  <si>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</si>
  <si>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</si>
  <si>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</si>
  <si>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</si>
  <si>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</si>
  <si>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</si>
  <si>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</si>
  <si>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</si>
  <si>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</si>
  <si>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</si>
  <si>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</si>
  <si>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</si>
  <si>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</si>
  <si>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</si>
  <si>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</si>
  <si>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</si>
  <si>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</si>
  <si>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</si>
  <si>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</si>
  <si>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</si>
  <si>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</si>
  <si>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</si>
  <si>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</si>
  <si>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</si>
  <si>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</si>
  <si>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</si>
  <si>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</si>
  <si>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</si>
  <si>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</si>
  <si>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</si>
  <si>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</si>
  <si>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</si>
  <si>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</si>
  <si>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</si>
  <si>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</si>
  <si>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</si>
  <si>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</si>
  <si>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</si>
  <si>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</si>
  <si>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</si>
  <si>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</si>
  <si>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</si>
  <si>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</si>
  <si>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</si>
  <si>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</si>
  <si>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</si>
  <si>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</si>
  <si>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</si>
  <si>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</si>
  <si>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</si>
  <si>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</si>
  <si>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</si>
  <si>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</si>
  <si>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</si>
  <si>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</si>
  <si>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</si>
  <si>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</si>
  <si>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</si>
  <si>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</si>
  <si>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</si>
  <si>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</si>
  <si>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</si>
  <si>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</si>
  <si>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</si>
  <si>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</si>
  <si>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</si>
  <si>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</si>
  <si>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</si>
  <si>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</si>
  <si>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</si>
  <si>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</si>
  <si>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</si>
  <si>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</si>
  <si>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</si>
  <si>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</si>
  <si>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</si>
  <si>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</si>
  <si>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</si>
  <si>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</si>
  <si>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</si>
  <si>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</si>
  <si>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</si>
  <si>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</si>
  <si>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</si>
  <si>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</si>
  <si>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</si>
  <si>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</si>
  <si>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</si>
  <si>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</si>
  <si>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</si>
  <si>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</si>
  <si>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</si>
  <si>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</si>
  <si>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</si>
  <si>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</si>
  <si>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</si>
  <si>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</si>
  <si>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</si>
  <si>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</si>
  <si>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</si>
  <si>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</si>
  <si>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</si>
  <si>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</si>
  <si>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</si>
  <si>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</si>
  <si>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</si>
  <si>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</si>
  <si>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</si>
  <si>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</si>
  <si>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</si>
  <si>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</si>
  <si>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</si>
  <si>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</si>
  <si>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</si>
  <si>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</si>
  <si>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</si>
  <si>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</si>
  <si>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</si>
  <si>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</si>
  <si>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</si>
  <si>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</si>
  <si>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</si>
  <si>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</si>
  <si>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</si>
  <si>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</si>
  <si>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</si>
  <si>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</si>
  <si>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</si>
  <si>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</si>
  <si>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</si>
  <si>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</si>
  <si>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</si>
  <si>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</si>
  <si>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</si>
  <si>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</si>
  <si>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</si>
  <si>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</si>
  <si>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</si>
  <si>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</si>
  <si>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</si>
  <si>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</si>
  <si>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</si>
  <si>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</si>
  <si>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</si>
  <si>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</si>
  <si>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</si>
  <si>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</si>
  <si>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</si>
  <si>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</si>
  <si>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</si>
  <si>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</si>
  <si>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</si>
  <si>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</si>
  <si>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</si>
  <si>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</si>
  <si>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</si>
  <si>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</si>
  <si>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</si>
  <si>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</si>
  <si>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</si>
  <si>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</si>
  <si>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</si>
  <si>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</si>
  <si>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</si>
  <si>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</si>
  <si>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</si>
  <si>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</si>
  <si>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</si>
  <si>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</si>
  <si>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</si>
  <si>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</si>
  <si>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</si>
  <si>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</si>
  <si>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</si>
  <si>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</si>
  <si>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</si>
  <si>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</si>
  <si>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</si>
  <si>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</si>
  <si>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</si>
  <si>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</si>
  <si>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</si>
  <si>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</si>
  <si>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</si>
  <si>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</si>
  <si>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</si>
  <si>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</si>
  <si>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</si>
  <si>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</si>
  <si>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</si>
  <si>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</si>
  <si>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</si>
  <si>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</si>
  <si>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</si>
  <si>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</si>
  <si>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</si>
  <si>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</si>
  <si>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</si>
  <si>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</si>
  <si>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</si>
  <si>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</si>
  <si>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</si>
  <si>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</si>
  <si>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</si>
  <si>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</si>
  <si>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</si>
  <si>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</si>
  <si>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</si>
  <si>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</si>
  <si>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</si>
  <si>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</si>
  <si>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</si>
  <si>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</si>
  <si>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</si>
  <si>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</si>
  <si>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</si>
  <si>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</si>
  <si>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</si>
  <si>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</si>
  <si>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</si>
  <si>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</si>
  <si>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</si>
  <si>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</si>
  <si>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</si>
  <si>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</si>
  <si>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</si>
  <si>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</si>
  <si>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</si>
  <si>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</si>
  <si>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</si>
  <si>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</si>
  <si>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</si>
  <si>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</si>
  <si>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</si>
  <si>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</si>
  <si>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</si>
  <si>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</si>
  <si>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</si>
  <si>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</si>
  <si>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</si>
  <si>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</si>
  <si>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</si>
  <si>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</si>
  <si>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</si>
  <si>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</si>
  <si>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</si>
  <si>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</si>
  <si>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</si>
  <si>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</si>
  <si>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</si>
  <si>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</si>
  <si>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</si>
  <si>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</si>
  <si>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</si>
  <si>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</si>
  <si>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</si>
  <si>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</si>
  <si>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</si>
  <si>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</si>
  <si>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</si>
  <si>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</si>
  <si>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</si>
  <si>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</si>
  <si>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</si>
  <si>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</si>
  <si>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</si>
  <si>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</si>
  <si>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</si>
  <si>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</si>
  <si>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</si>
  <si>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</si>
  <si>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</si>
  <si>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</si>
  <si>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</si>
  <si>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</si>
  <si>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</si>
  <si>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</si>
  <si>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</si>
  <si>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</si>
  <si>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</si>
  <si>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</si>
  <si>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</si>
  <si>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</si>
  <si>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</si>
  <si>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</si>
  <si>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</si>
  <si>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</si>
  <si>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</si>
  <si>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</si>
  <si>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</si>
  <si>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</si>
  <si>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</si>
  <si>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</si>
  <si>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</si>
  <si>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</si>
  <si>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</si>
  <si>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</si>
  <si>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</si>
  <si>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</si>
  <si>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</si>
  <si>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</si>
  <si>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</si>
  <si>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</si>
  <si>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</si>
  <si>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</si>
  <si>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</si>
  <si>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</si>
  <si>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</si>
  <si>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</si>
  <si>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</si>
  <si>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</si>
  <si>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</si>
  <si>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</si>
  <si>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</si>
  <si>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</si>
  <si>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</si>
  <si>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</si>
  <si>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</si>
  <si>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</si>
  <si>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</si>
  <si>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</si>
  <si>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</si>
  <si>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</si>
  <si>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</si>
  <si>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</si>
  <si>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</si>
  <si>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</si>
  <si>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</si>
  <si>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</si>
  <si>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</si>
  <si>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</si>
  <si>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</si>
  <si>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</si>
  <si>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</si>
  <si>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</si>
  <si>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</si>
  <si>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</si>
  <si>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</si>
  <si>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</si>
  <si>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</si>
  <si>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</si>
  <si>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</si>
  <si>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</si>
  <si>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</si>
  <si>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</si>
  <si>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</si>
  <si>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</si>
  <si>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</si>
  <si>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</si>
  <si>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</si>
  <si>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</si>
  <si>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</si>
  <si>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</si>
  <si>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</si>
  <si>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</si>
  <si>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</si>
  <si>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</si>
  <si>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</si>
  <si>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</si>
  <si>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</si>
  <si>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</si>
  <si>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</si>
  <si>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</si>
  <si>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</si>
  <si>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</si>
  <si>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</si>
  <si>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</si>
  <si>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</si>
  <si>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</si>
  <si>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</si>
  <si>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</si>
  <si>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</si>
  <si>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</si>
  <si>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</si>
  <si>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</si>
  <si>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</si>
  <si>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</si>
  <si>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</si>
  <si>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</si>
  <si>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</si>
  <si>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</si>
  <si>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</si>
  <si>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</si>
  <si>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</si>
  <si>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</si>
  <si>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</si>
  <si>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</si>
  <si>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</si>
  <si>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</si>
  <si>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</si>
  <si>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</si>
  <si>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</si>
  <si>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</si>
  <si>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</si>
  <si>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</si>
  <si>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</si>
  <si>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</si>
  <si>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</si>
  <si>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</si>
  <si>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</si>
  <si>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</si>
  <si>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</si>
  <si>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</si>
  <si>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</si>
  <si>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</si>
  <si>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</si>
  <si>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</si>
  <si>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</si>
  <si>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</si>
  <si>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</si>
  <si>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</si>
  <si>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</si>
  <si>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</si>
  <si>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</si>
  <si>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</si>
  <si>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</si>
  <si>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</si>
  <si>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</si>
  <si>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</si>
  <si>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</si>
  <si>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</si>
  <si>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</si>
  <si>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</si>
  <si>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</si>
  <si>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</si>
  <si>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</si>
  <si>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</si>
  <si>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</si>
  <si>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</si>
  <si>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</si>
  <si>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</si>
  <si>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</si>
  <si>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</si>
  <si>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</si>
  <si>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</si>
  <si>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</si>
  <si>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</si>
  <si>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</si>
  <si>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</si>
  <si>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</si>
  <si>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</si>
  <si>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</si>
  <si>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</si>
  <si>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</si>
  <si>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</si>
  <si>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</si>
  <si>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</si>
  <si>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</si>
  <si>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</si>
  <si>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</si>
  <si>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</si>
  <si>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</si>
  <si>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</si>
  <si>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</si>
  <si>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</si>
  <si>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</si>
  <si>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</si>
  <si>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</si>
  <si>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</si>
  <si>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</si>
  <si>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</si>
  <si>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</si>
  <si>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</si>
  <si>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</si>
  <si>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</si>
  <si>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</si>
  <si>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</si>
  <si>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</si>
  <si>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</si>
  <si>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</si>
  <si>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</si>
  <si>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</si>
  <si>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</si>
  <si>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</si>
  <si>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</si>
  <si>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</si>
  <si>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</si>
  <si>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</si>
  <si>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</si>
  <si>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</si>
  <si>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</si>
  <si>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</si>
  <si>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</si>
  <si>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</si>
  <si>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</si>
  <si>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</si>
  <si>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</si>
  <si>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</si>
  <si>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</si>
  <si>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</si>
  <si>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</si>
  <si>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</si>
  <si>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</si>
  <si>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</si>
  <si>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</si>
  <si>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</si>
  <si>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</si>
  <si>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</si>
  <si>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</si>
  <si>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</si>
  <si>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</si>
  <si>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</si>
  <si>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</si>
  <si>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</si>
  <si>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</si>
  <si>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</si>
  <si>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</si>
  <si>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</si>
  <si>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</si>
  <si>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</si>
  <si>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</si>
  <si>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</si>
  <si>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</si>
  <si>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</si>
  <si>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</si>
  <si>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</si>
  <si>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</si>
  <si>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</si>
  <si>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</si>
  <si>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</si>
  <si>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</si>
  <si>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</si>
  <si>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</si>
  <si>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</si>
  <si>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</si>
  <si>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</si>
  <si>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</si>
  <si>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</si>
  <si>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</si>
  <si>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</si>
  <si>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</si>
  <si>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</si>
  <si>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</si>
  <si>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</si>
  <si>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</si>
  <si>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</si>
  <si>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</si>
  <si>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</si>
  <si>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</si>
  <si>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</si>
  <si>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</si>
  <si>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</si>
  <si>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</si>
  <si>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</si>
  <si>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</si>
  <si>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</si>
  <si>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</si>
  <si>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</si>
  <si>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</si>
  <si>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</si>
  <si>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</si>
  <si>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</si>
  <si>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</si>
  <si>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</si>
  <si>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</si>
  <si>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</si>
  <si>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</si>
  <si>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</si>
  <si>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</si>
  <si>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</si>
  <si>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</si>
  <si>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</si>
  <si>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</si>
  <si>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</si>
  <si>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</si>
  <si>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</si>
  <si>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</si>
  <si>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</si>
  <si>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</si>
  <si>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</si>
  <si>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</si>
  <si>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</si>
  <si>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</si>
  <si>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</si>
  <si>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</si>
  <si>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</si>
  <si>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</si>
  <si>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</si>
  <si>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</si>
  <si>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</si>
  <si>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</si>
  <si>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</si>
  <si>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</si>
  <si>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</si>
  <si>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</si>
  <si>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</si>
  <si>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</si>
  <si>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</si>
  <si>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</si>
  <si>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</si>
  <si>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</si>
  <si>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</si>
  <si>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</si>
  <si>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</si>
  <si>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</si>
  <si>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</si>
  <si>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</si>
  <si>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</si>
  <si>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</si>
  <si>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</si>
  <si>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</si>
  <si>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</si>
  <si>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</si>
  <si>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</si>
  <si>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</si>
  <si>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</si>
  <si>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</si>
  <si>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</si>
  <si>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</si>
  <si>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</si>
  <si>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</si>
  <si>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</si>
  <si>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</si>
  <si>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</si>
  <si>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</si>
  <si>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</si>
  <si>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</si>
  <si>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</si>
  <si>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</si>
  <si>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</si>
  <si>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</si>
  <si>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</si>
  <si>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</si>
  <si>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</si>
  <si>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</si>
  <si>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</si>
  <si>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</si>
  <si>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</si>
  <si>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</si>
  <si>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</si>
  <si>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</si>
  <si>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</si>
  <si>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</si>
  <si>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</si>
  <si>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</si>
  <si>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</si>
  <si>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</si>
  <si>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</si>
  <si>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</si>
  <si>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</si>
  <si>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</si>
  <si>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</si>
  <si>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</si>
  <si>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</si>
  <si>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</si>
  <si>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</si>
  <si>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</si>
  <si>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</si>
  <si>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</si>
  <si>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</si>
  <si>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</si>
  <si>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</si>
  <si>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</si>
  <si>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</si>
  <si>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</si>
  <si>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</si>
  <si>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</si>
  <si>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</si>
  <si>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</si>
  <si>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</si>
  <si>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</si>
  <si>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</si>
  <si>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</si>
  <si>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</si>
  <si>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</si>
  <si>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</si>
  <si>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</si>
  <si>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</si>
  <si>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</si>
  <si>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</si>
  <si>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</si>
  <si>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</si>
  <si>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</si>
  <si>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</si>
  <si>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</si>
  <si>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</si>
  <si>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</si>
  <si>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</si>
  <si>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</si>
  <si>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</si>
  <si>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</si>
  <si>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</si>
  <si>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</si>
  <si>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</si>
  <si>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</si>
  <si>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</si>
  <si>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</si>
  <si>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</si>
  <si>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</si>
  <si>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</si>
  <si>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</si>
  <si>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</si>
  <si>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</si>
  <si>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</si>
  <si>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</si>
  <si>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</si>
  <si>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</si>
  <si>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</si>
  <si>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</si>
  <si>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</si>
  <si>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</si>
  <si>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</si>
  <si>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</si>
  <si>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</si>
  <si>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</si>
  <si>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</si>
  <si>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</si>
  <si>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</si>
  <si>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</si>
  <si>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</si>
  <si>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</si>
  <si>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</si>
  <si>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</si>
  <si>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</si>
  <si>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</si>
  <si>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</si>
  <si>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</si>
  <si>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</si>
  <si>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</si>
  <si>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</si>
  <si>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</si>
  <si>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</si>
  <si>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</si>
  <si>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</si>
  <si>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</si>
  <si>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</si>
  <si>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</si>
  <si>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</si>
  <si>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</si>
  <si>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</si>
  <si>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</si>
  <si>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</si>
  <si>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</si>
  <si>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</si>
  <si>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</si>
  <si>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</si>
  <si>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</si>
  <si>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</si>
  <si>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</si>
  <si>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</si>
  <si>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</si>
  <si>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</si>
  <si>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</si>
  <si>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</si>
  <si>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</si>
  <si>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</si>
  <si>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</si>
  <si>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</si>
  <si>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</si>
  <si>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</si>
  <si>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</si>
  <si>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</si>
  <si>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</si>
  <si>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</si>
  <si>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</si>
  <si>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</si>
  <si>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</si>
  <si>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</si>
  <si>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</si>
  <si>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</si>
  <si>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</si>
  <si>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</si>
  <si>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</si>
  <si>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</si>
  <si>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</si>
  <si>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</si>
  <si>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</si>
  <si>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</si>
  <si>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</si>
  <si>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</si>
  <si>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</si>
  <si>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</si>
  <si>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</si>
  <si>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</si>
  <si>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</si>
  <si>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</si>
  <si>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</si>
  <si>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</si>
  <si>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</si>
  <si>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</si>
  <si>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</si>
  <si>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</si>
  <si>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</si>
  <si>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</si>
  <si>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</si>
  <si>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</si>
  <si>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</si>
  <si>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</si>
  <si>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</si>
  <si>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</si>
  <si>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</si>
  <si>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</si>
  <si>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</si>
  <si>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</si>
  <si>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</si>
  <si>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</si>
  <si>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</si>
  <si>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</si>
  <si>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</si>
  <si>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</si>
  <si>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</si>
  <si>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</si>
  <si>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</si>
  <si>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</si>
  <si>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</si>
  <si>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</si>
  <si>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</si>
  <si>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</si>
  <si>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</si>
  <si>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</si>
  <si>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</si>
  <si>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</si>
  <si>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</si>
  <si>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</si>
  <si>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</si>
  <si>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</si>
  <si>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</si>
  <si>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</si>
  <si>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</si>
  <si>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</si>
  <si>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</si>
  <si>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</si>
  <si>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</si>
  <si>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</si>
  <si>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</si>
  <si>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</si>
  <si>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</si>
  <si>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</si>
  <si>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</si>
  <si>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</si>
  <si>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</si>
  <si>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</si>
  <si>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</si>
  <si>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</si>
  <si>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</si>
  <si>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</si>
  <si>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</si>
  <si>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</si>
  <si>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</si>
  <si>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</si>
  <si>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</si>
  <si>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</si>
  <si>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</si>
  <si>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</si>
  <si>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</si>
  <si>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</si>
  <si>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</si>
  <si>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</si>
  <si>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</si>
  <si>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</si>
  <si>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</si>
  <si>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</si>
  <si>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</si>
  <si>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</si>
  <si>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</si>
  <si>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</si>
  <si>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</si>
  <si>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</si>
  <si>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</si>
  <si>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</si>
  <si>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</si>
  <si>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</si>
  <si>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</si>
  <si>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</si>
  <si>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</si>
  <si>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</si>
  <si>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</si>
  <si>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</si>
  <si>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</si>
  <si>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</si>
  <si>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</si>
  <si>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</si>
  <si>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</si>
  <si>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</si>
  <si>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</si>
  <si>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</si>
  <si>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</si>
  <si>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</si>
  <si>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</si>
  <si>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</si>
  <si>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</si>
  <si>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</si>
  <si>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</si>
  <si>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</si>
  <si>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</si>
  <si>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</si>
  <si>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</si>
  <si>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</si>
  <si>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</si>
  <si>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</si>
  <si>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</si>
  <si>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</si>
  <si>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</si>
  <si>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</si>
  <si>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</si>
  <si>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</si>
  <si>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</si>
  <si>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</si>
  <si>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</si>
  <si>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</si>
  <si>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</si>
  <si>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</si>
  <si>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</si>
  <si>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</si>
  <si>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</si>
  <si>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</si>
  <si>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</si>
  <si>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</si>
  <si>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</si>
  <si>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</si>
  <si>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</si>
  <si>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</si>
  <si>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</si>
  <si>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</si>
  <si>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</si>
  <si>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</si>
  <si>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</si>
  <si>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</si>
  <si>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</si>
  <si>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</si>
  <si>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</si>
  <si>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</si>
  <si>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</si>
  <si>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</si>
  <si>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</si>
  <si>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</si>
  <si>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</si>
  <si>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</si>
  <si>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</si>
  <si>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</si>
  <si>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</si>
  <si>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</si>
  <si>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</si>
  <si>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</si>
  <si>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</si>
  <si>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</si>
  <si>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</si>
  <si>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</si>
  <si>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</si>
  <si>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</si>
  <si>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</si>
  <si>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</si>
  <si>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</si>
  <si>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</si>
  <si>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</si>
  <si>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</si>
  <si>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</si>
  <si>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</si>
  <si>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</si>
  <si>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</si>
  <si>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</si>
  <si>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</si>
  <si>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</si>
  <si>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</si>
  <si>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</si>
  <si>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</si>
  <si>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</si>
  <si>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</si>
  <si>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</si>
  <si>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</si>
  <si>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</si>
  <si>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</si>
  <si>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</si>
  <si>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</si>
  <si>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</si>
  <si>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</si>
  <si>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</si>
  <si>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</si>
  <si>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</si>
  <si>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</si>
  <si>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</si>
  <si>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</si>
  <si>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</si>
  <si>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</si>
  <si>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</si>
  <si>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</si>
  <si>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</si>
  <si>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</si>
  <si>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</si>
  <si>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</si>
  <si>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</si>
  <si>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</si>
  <si>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</si>
  <si>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</si>
  <si>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</si>
  <si>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</si>
  <si>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</si>
  <si>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</si>
  <si>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</si>
  <si>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</si>
  <si>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</si>
  <si>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</si>
  <si>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</si>
  <si>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</si>
  <si>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</si>
  <si>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</si>
  <si>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</si>
  <si>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</si>
  <si>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</si>
  <si>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</si>
  <si>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</si>
  <si>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</si>
  <si>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</si>
  <si>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</si>
  <si>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</si>
  <si>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</si>
  <si>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</si>
  <si>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</si>
  <si>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</si>
  <si>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</si>
  <si>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</si>
  <si>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</si>
  <si>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</si>
  <si>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</si>
  <si>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</si>
  <si>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</si>
  <si>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</si>
  <si>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</si>
  <si>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</si>
  <si>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</si>
  <si>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</si>
  <si>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</si>
  <si>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</si>
  <si>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</si>
  <si>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</si>
  <si>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</si>
  <si>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</si>
  <si>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</si>
  <si>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</si>
  <si>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</si>
  <si>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</si>
  <si>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</si>
  <si>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</si>
  <si>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</si>
  <si>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</si>
  <si>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</si>
  <si>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</si>
  <si>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</si>
  <si>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</si>
  <si>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</si>
  <si>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</si>
  <si>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</si>
  <si>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</si>
  <si>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</si>
  <si>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</si>
  <si>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</si>
  <si>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</si>
  <si>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</si>
  <si>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</si>
  <si>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</si>
  <si>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</si>
  <si>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</si>
  <si>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</si>
  <si>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</si>
  <si>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</si>
  <si>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</si>
  <si>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</si>
  <si>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</si>
  <si>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</si>
  <si>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</si>
  <si>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</si>
  <si>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</si>
  <si>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</si>
  <si>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</si>
  <si>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</si>
  <si>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</si>
  <si>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</si>
  <si>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</si>
  <si>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</si>
  <si>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</si>
  <si>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</si>
  <si>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</si>
  <si>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</si>
  <si>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</si>
  <si>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</si>
  <si>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</si>
  <si>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</si>
  <si>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</si>
  <si>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</si>
  <si>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</si>
  <si>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</si>
  <si>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</si>
  <si>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</si>
  <si>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</si>
  <si>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</si>
  <si>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</si>
  <si>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</si>
  <si>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</si>
  <si>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</si>
  <si>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</si>
  <si>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</si>
  <si>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</si>
  <si>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</si>
  <si>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</si>
  <si>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</si>
  <si>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</si>
  <si>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</si>
  <si>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</si>
  <si>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</si>
  <si>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</si>
  <si>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</si>
  <si>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</si>
  <si>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</si>
  <si>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</si>
  <si>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</si>
  <si>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</si>
  <si>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</si>
  <si>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</si>
  <si>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</si>
  <si>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</si>
  <si>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</si>
  <si>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</si>
  <si>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</si>
  <si>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</si>
  <si>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</si>
  <si>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</si>
  <si>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</si>
  <si>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</si>
  <si>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</si>
  <si>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</si>
  <si>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</si>
  <si>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</si>
  <si>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</si>
  <si>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</si>
  <si>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</si>
  <si>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</si>
  <si>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</si>
  <si>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</si>
  <si>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</si>
  <si>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</si>
  <si>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</si>
  <si>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</si>
  <si>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</si>
  <si>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</si>
  <si>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</si>
  <si>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</si>
  <si>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</si>
  <si>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</si>
  <si>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</si>
  <si>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</si>
  <si>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</si>
  <si>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</si>
  <si>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</si>
  <si>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</si>
  <si>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</si>
  <si>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</si>
  <si>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</si>
  <si>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</si>
  <si>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</si>
  <si>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</si>
  <si>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</si>
  <si>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</si>
  <si>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</si>
  <si>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</si>
  <si>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</si>
  <si>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</si>
  <si>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</si>
  <si>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</si>
  <si>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</si>
  <si>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</si>
  <si>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</si>
  <si>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</si>
  <si>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</si>
  <si>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</si>
  <si>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</si>
  <si>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</si>
  <si>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</si>
  <si>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</si>
  <si>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</si>
  <si>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</si>
  <si>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</si>
  <si>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</si>
  <si>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</si>
  <si>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</si>
  <si>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</si>
  <si>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</si>
  <si>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</si>
  <si>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</si>
  <si>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</si>
  <si>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</si>
  <si>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</si>
  <si>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</si>
  <si>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</si>
  <si>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</si>
  <si>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</si>
  <si>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</si>
  <si>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</si>
  <si>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</si>
  <si>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</si>
  <si>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</si>
  <si>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</si>
  <si>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</si>
  <si>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</si>
  <si>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</si>
  <si>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</si>
  <si>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</si>
  <si>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</si>
  <si>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</si>
  <si>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</si>
  <si>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</si>
  <si>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</si>
  <si>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</si>
  <si>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</si>
  <si>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</si>
  <si>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</si>
  <si>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</si>
  <si>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</si>
  <si>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</si>
  <si>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</si>
  <si>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</si>
  <si>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</si>
  <si>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</si>
  <si>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</si>
  <si>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</si>
  <si>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</si>
  <si>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</si>
  <si>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</si>
  <si>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</si>
  <si>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</si>
  <si>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</si>
  <si>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</si>
  <si>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</si>
  <si>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</si>
  <si>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</si>
  <si>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</si>
  <si>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</si>
  <si>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</si>
  <si>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</si>
  <si>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</si>
  <si>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</si>
  <si>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</si>
  <si>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</si>
  <si>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</si>
  <si>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</si>
  <si>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</si>
  <si>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</si>
  <si>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</si>
  <si>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</si>
  <si>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</si>
  <si>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</si>
  <si>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</si>
  <si>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</si>
  <si>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</si>
  <si>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</si>
  <si>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</si>
  <si>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</si>
  <si>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</si>
  <si>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</si>
  <si>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</si>
  <si>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</si>
  <si>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</si>
  <si>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</si>
  <si>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</si>
  <si>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</si>
  <si>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</si>
  <si>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</si>
  <si>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</si>
  <si>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</si>
  <si>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</si>
  <si>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</si>
  <si>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</si>
  <si>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</si>
  <si>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</si>
  <si>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</si>
  <si>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</si>
  <si>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</si>
  <si>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</si>
  <si>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</si>
  <si>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</si>
  <si>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</si>
  <si>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</si>
  <si>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</si>
  <si>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</si>
  <si>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</si>
  <si>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</si>
  <si>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</si>
  <si>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</si>
  <si>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</si>
  <si>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</si>
  <si>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</si>
  <si>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</si>
  <si>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</si>
  <si>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</si>
  <si>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</si>
  <si>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</si>
  <si>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</si>
  <si>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</si>
  <si>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</si>
  <si>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</si>
  <si>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</si>
  <si>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</si>
  <si>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</si>
  <si>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</si>
  <si>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</si>
  <si>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</si>
  <si>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</si>
  <si>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</si>
  <si>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</si>
  <si>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</si>
  <si>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</si>
  <si>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</si>
  <si>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</si>
  <si>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</si>
  <si>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</si>
  <si>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</si>
  <si>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</si>
  <si>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</si>
  <si>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</si>
  <si>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</si>
  <si>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</si>
  <si>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</si>
  <si>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</si>
  <si>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</si>
  <si>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</si>
  <si>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</si>
  <si>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</si>
  <si>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</si>
  <si>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</si>
  <si>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</si>
  <si>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</si>
  <si>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</si>
  <si>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</si>
  <si>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</si>
  <si>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</si>
  <si>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</si>
  <si>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</si>
  <si>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</si>
  <si>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</si>
  <si>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</si>
  <si>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</si>
  <si>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</si>
  <si>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</si>
  <si>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</si>
  <si>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</si>
  <si>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</si>
  <si>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</si>
  <si>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</si>
  <si>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</si>
  <si>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</si>
  <si>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</si>
  <si>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</si>
  <si>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</si>
  <si>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</si>
  <si>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</si>
  <si>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</si>
  <si>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</si>
  <si>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</si>
  <si>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</si>
  <si>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</si>
  <si>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</si>
  <si>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</si>
  <si>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</si>
  <si>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</si>
  <si>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</si>
  <si>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</si>
  <si>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</si>
  <si>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</si>
  <si>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</si>
  <si>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</si>
  <si>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</si>
  <si>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</si>
  <si>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</si>
  <si>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</si>
  <si>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</si>
  <si>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</si>
  <si>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</si>
  <si>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</si>
  <si>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</si>
  <si>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</si>
  <si>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</si>
  <si>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</si>
  <si>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</si>
  <si>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</si>
  <si>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</si>
  <si>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</si>
  <si>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</si>
  <si>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</si>
  <si>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</si>
  <si>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</si>
  <si>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</si>
  <si>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</si>
  <si>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</si>
  <si>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</si>
  <si>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</si>
  <si>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</si>
  <si>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</si>
  <si>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</si>
  <si>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</si>
  <si>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</si>
  <si>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</si>
  <si>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</si>
  <si>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</si>
  <si>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</si>
  <si>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</si>
  <si>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</si>
  <si>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</si>
  <si>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</si>
  <si>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</si>
  <si>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</si>
  <si>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</si>
  <si>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</si>
  <si>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</si>
  <si>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</si>
  <si>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</si>
  <si>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</si>
  <si>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</si>
  <si>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</si>
  <si>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</si>
  <si>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</si>
  <si>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</si>
  <si>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</si>
  <si>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</si>
  <si>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</si>
  <si>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</si>
  <si>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</si>
  <si>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</si>
  <si>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</si>
  <si>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</si>
  <si>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</si>
  <si>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</si>
  <si>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</si>
  <si>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</si>
  <si>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</si>
  <si>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</si>
  <si>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</si>
  <si>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</si>
  <si>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</si>
  <si>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</si>
  <si>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</si>
  <si>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</si>
  <si>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</si>
  <si>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</si>
  <si>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</si>
  <si>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</si>
  <si>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</si>
  <si>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</si>
  <si>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</si>
  <si>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</si>
  <si>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</si>
  <si>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</si>
  <si>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</si>
  <si>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</si>
  <si>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</si>
  <si>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</si>
  <si>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</si>
  <si>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</si>
  <si>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</si>
  <si>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</si>
  <si>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</si>
  <si>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</si>
  <si>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</si>
  <si>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</si>
  <si>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</si>
  <si>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</si>
  <si>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</si>
  <si>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</si>
  <si>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</si>
  <si>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</si>
  <si>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</si>
  <si>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</si>
  <si>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</si>
  <si>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</si>
  <si>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</si>
  <si>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</si>
  <si>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</si>
  <si>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</si>
  <si>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</si>
  <si>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</si>
  <si>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</si>
  <si>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</si>
  <si>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</si>
  <si>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</si>
  <si>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</si>
  <si>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</si>
  <si>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</si>
  <si>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</si>
  <si>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</si>
  <si>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</si>
  <si>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</si>
  <si>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</si>
  <si>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</si>
  <si>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</si>
  <si>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</si>
  <si>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</si>
  <si>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</si>
  <si>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</si>
  <si>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</si>
  <si>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</si>
  <si>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</si>
  <si>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</si>
  <si>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</si>
  <si>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</si>
  <si>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</si>
  <si>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</si>
  <si>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</si>
  <si>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</si>
  <si>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</si>
  <si>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</si>
  <si>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</si>
  <si>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</si>
  <si>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</si>
  <si>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</si>
  <si>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</si>
  <si>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</si>
  <si>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</si>
  <si>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</si>
  <si>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</si>
  <si>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</si>
  <si>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</si>
  <si>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</si>
  <si>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</si>
  <si>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</si>
  <si>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</si>
  <si>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</si>
  <si>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</si>
  <si>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</si>
  <si>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</si>
  <si>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</si>
  <si>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</si>
  <si>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</si>
  <si>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</si>
  <si>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</si>
  <si>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</si>
  <si>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</si>
  <si>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</si>
  <si>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</si>
  <si>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</si>
  <si>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</si>
  <si>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</si>
  <si>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</si>
  <si>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</si>
  <si>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</si>
  <si>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</si>
  <si>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</si>
  <si>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</si>
  <si>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</si>
  <si>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</si>
  <si>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</si>
  <si>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</si>
  <si>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</si>
  <si>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</si>
  <si>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</si>
  <si>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</si>
  <si>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</si>
  <si>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</si>
  <si>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</si>
  <si>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</si>
  <si>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</si>
  <si>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</si>
  <si>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</si>
  <si>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</si>
  <si>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</si>
  <si>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</si>
  <si>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</si>
  <si>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</si>
  <si>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</si>
  <si>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</si>
  <si>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</si>
  <si>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</si>
  <si>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</si>
  <si>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</si>
  <si>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</si>
  <si>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</si>
  <si>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</si>
  <si>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</si>
  <si>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</si>
  <si>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</si>
  <si>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</si>
  <si>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</si>
  <si>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</si>
  <si>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</si>
  <si>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</si>
  <si>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</si>
  <si>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</si>
  <si>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</si>
  <si>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</si>
  <si>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</si>
  <si>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</si>
  <si>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</si>
  <si>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</si>
  <si>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</si>
  <si>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</si>
  <si>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</si>
  <si>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</si>
  <si>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</si>
  <si>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</si>
  <si>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</si>
  <si>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</si>
  <si>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</si>
  <si>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</si>
  <si>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</si>
  <si>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</si>
  <si>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</si>
  <si>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</si>
  <si>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</si>
  <si>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</si>
  <si>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</si>
  <si>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</si>
  <si>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</si>
  <si>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</si>
  <si>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</si>
  <si>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</si>
  <si>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</si>
  <si>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</si>
  <si>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</si>
  <si>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</si>
  <si>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</si>
  <si>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</si>
  <si>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</si>
  <si>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</si>
  <si>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</si>
  <si>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</si>
  <si>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</si>
  <si>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</si>
  <si>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</si>
  <si>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</si>
  <si>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</si>
  <si>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</si>
  <si>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</si>
  <si>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</si>
  <si>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</si>
  <si>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</si>
  <si>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</si>
  <si>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</si>
  <si>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</si>
  <si>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</si>
  <si>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</si>
  <si>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</si>
  <si>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</si>
  <si>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</si>
  <si>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</si>
  <si>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</si>
  <si>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</si>
  <si>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</si>
  <si>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</si>
  <si>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</si>
  <si>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</si>
  <si>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</si>
  <si>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</si>
  <si>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</si>
  <si>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</si>
  <si>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</si>
  <si>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</si>
  <si>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</si>
  <si>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</si>
  <si>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</si>
  <si>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</si>
  <si>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</si>
  <si>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</si>
  <si>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</si>
  <si>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</si>
  <si>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</si>
  <si>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</si>
  <si>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</si>
  <si>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</si>
  <si>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</si>
  <si>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</si>
  <si>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</si>
  <si>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</si>
  <si>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</si>
  <si>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</si>
  <si>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</si>
  <si>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</si>
  <si>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</si>
  <si>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</si>
  <si>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</si>
  <si>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</si>
  <si>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</si>
  <si>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</si>
  <si>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</si>
  <si>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</si>
  <si>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</si>
  <si>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</si>
  <si>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</si>
  <si>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</si>
  <si>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</si>
  <si>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</si>
  <si>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</si>
  <si>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</si>
  <si>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</si>
  <si>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</si>
  <si>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</si>
  <si>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</si>
  <si>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</si>
  <si>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</si>
  <si>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</si>
  <si>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</si>
  <si>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</si>
  <si>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</si>
  <si>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</si>
  <si>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</si>
  <si>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</si>
  <si>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</si>
  <si>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</si>
  <si>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</si>
  <si>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</si>
  <si>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</si>
  <si>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</si>
  <si>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</si>
  <si>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</si>
  <si>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</si>
  <si>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</si>
  <si>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</si>
  <si>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</si>
  <si>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</si>
  <si>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</si>
  <si>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</si>
  <si>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</si>
  <si>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</si>
  <si>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</si>
  <si>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</si>
  <si>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</si>
  <si>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</si>
  <si>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</si>
  <si>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</si>
  <si>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</si>
  <si>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</si>
  <si>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</si>
  <si>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</si>
  <si>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</si>
  <si>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</si>
  <si>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</si>
  <si>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</si>
  <si>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</si>
  <si>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</si>
  <si>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</si>
  <si>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</si>
  <si>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</si>
  <si>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</si>
  <si>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</si>
  <si>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</si>
  <si>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</si>
  <si>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</si>
  <si>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</si>
  <si>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</si>
  <si>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</si>
  <si>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</si>
  <si>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</si>
  <si>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</si>
  <si>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</si>
  <si>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</si>
  <si>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</si>
  <si>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</si>
  <si>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</si>
  <si>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</si>
  <si>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</si>
  <si>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</si>
  <si>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</si>
  <si>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</si>
  <si>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</si>
  <si>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</si>
  <si>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</si>
  <si>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</si>
  <si>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</si>
  <si>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</si>
  <si>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</si>
  <si>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</si>
  <si>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</si>
  <si>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</si>
  <si>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</si>
  <si>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</si>
  <si>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</si>
  <si>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</si>
  <si>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</si>
  <si>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</si>
  <si>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</si>
  <si>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</si>
  <si>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</si>
  <si>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</si>
  <si>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</si>
  <si>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</si>
  <si>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</si>
  <si>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</si>
  <si>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</si>
  <si>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</si>
  <si>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</si>
  <si>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</si>
  <si>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</si>
  <si>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</si>
  <si>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</si>
  <si>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</si>
  <si>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</si>
  <si>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</si>
  <si>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</si>
  <si>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</si>
  <si>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</si>
  <si>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</si>
  <si>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</si>
  <si>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</si>
  <si>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</si>
  <si>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</si>
  <si>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</si>
  <si>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</si>
  <si>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</si>
  <si>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</si>
  <si>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</si>
  <si>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</si>
  <si>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</si>
  <si>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</si>
  <si>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</si>
  <si>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</si>
  <si>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</si>
  <si>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</si>
  <si>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</si>
  <si>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</si>
  <si>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</si>
  <si>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</si>
  <si>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</si>
  <si>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</si>
  <si>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</si>
  <si>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</si>
  <si>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</si>
  <si>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</si>
  <si>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</si>
  <si>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</si>
  <si>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</si>
  <si>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</si>
  <si>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</si>
  <si>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</si>
  <si>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</si>
  <si>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</si>
  <si>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</si>
  <si>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</si>
  <si>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</si>
  <si>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</si>
  <si>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</si>
  <si>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</si>
  <si>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</si>
  <si>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</si>
  <si>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</si>
  <si>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</si>
  <si>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</si>
  <si>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</si>
  <si>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</si>
  <si>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</si>
  <si>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</si>
  <si>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</si>
  <si>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</si>
  <si>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</si>
  <si>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</si>
  <si>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</si>
  <si>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</si>
  <si>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</si>
  <si>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</si>
  <si>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</si>
  <si>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</si>
  <si>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</si>
  <si>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</si>
  <si>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</si>
  <si>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</si>
  <si>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</si>
  <si>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</si>
  <si>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</si>
  <si>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</si>
  <si>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</si>
  <si>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</si>
  <si>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</si>
  <si>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</si>
  <si>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</si>
  <si>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</si>
  <si>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</si>
  <si>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</si>
  <si>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</si>
  <si>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</si>
  <si>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</si>
  <si>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</si>
  <si>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</si>
  <si>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</si>
  <si>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</si>
  <si>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</si>
  <si>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</si>
  <si>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</si>
  <si>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</si>
  <si>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</si>
  <si>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</si>
  <si>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</si>
  <si>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</si>
  <si>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</si>
  <si>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</si>
  <si>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</si>
  <si>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</si>
  <si>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</si>
  <si>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</si>
  <si>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</si>
  <si>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</si>
  <si>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</si>
  <si>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</si>
  <si>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</si>
  <si>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</si>
  <si>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</si>
  <si>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</si>
  <si>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</si>
  <si>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</si>
  <si>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</si>
  <si>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</si>
  <si>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</si>
  <si>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</si>
  <si>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</si>
  <si>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</si>
  <si>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</si>
  <si>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</si>
  <si>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</si>
  <si>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</si>
  <si>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</si>
  <si>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</si>
  <si>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</si>
  <si>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</si>
  <si>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</si>
  <si>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</si>
  <si>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</si>
  <si>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</si>
  <si>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</si>
  <si>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</si>
  <si>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</si>
  <si>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</si>
  <si>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</si>
  <si>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</si>
  <si>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</si>
  <si>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</si>
  <si>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</si>
  <si>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</si>
  <si>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</si>
  <si>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</si>
  <si>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</si>
  <si>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</si>
  <si>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</si>
  <si>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</si>
  <si>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</si>
  <si>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</si>
  <si>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</si>
  <si>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</si>
  <si>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</si>
  <si>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</si>
  <si>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</si>
  <si>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</si>
  <si>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</si>
  <si>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</si>
  <si>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</si>
  <si>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</si>
  <si>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</si>
  <si>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</si>
  <si>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</si>
  <si>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</si>
  <si>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</si>
  <si>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</si>
  <si>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</si>
  <si>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</si>
  <si>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</si>
  <si>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</si>
  <si>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</si>
  <si>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</si>
  <si>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</si>
  <si>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</si>
  <si>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</si>
  <si>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</si>
  <si>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</si>
  <si>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</si>
  <si>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</si>
  <si>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</si>
  <si>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</si>
  <si>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</si>
  <si>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</si>
  <si>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</si>
  <si>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</si>
  <si>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</si>
  <si>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</si>
  <si>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</si>
  <si>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</si>
  <si>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</si>
  <si>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</si>
  <si>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</si>
  <si>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</si>
  <si>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</si>
  <si>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</si>
  <si>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</si>
  <si>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</si>
  <si>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</si>
  <si>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</si>
  <si>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</si>
  <si>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</si>
  <si>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</si>
  <si>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</si>
  <si>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</si>
  <si>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</si>
  <si>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</si>
  <si>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</si>
  <si>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</si>
  <si>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</si>
  <si>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</si>
  <si>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</si>
  <si>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</si>
  <si>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</si>
  <si>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</si>
  <si>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</si>
  <si>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</si>
  <si>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</si>
  <si>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</si>
  <si>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</si>
  <si>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</si>
  <si>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</si>
  <si>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</si>
  <si>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</si>
  <si>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</si>
  <si>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</si>
  <si>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</si>
  <si>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</si>
  <si>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</si>
  <si>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</si>
  <si>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</si>
  <si>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</si>
  <si>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</si>
  <si>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</si>
  <si>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</si>
  <si>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</si>
  <si>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</si>
  <si>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</si>
  <si>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</si>
  <si>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</si>
  <si>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</si>
  <si>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</si>
  <si>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</si>
  <si>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</si>
  <si>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</si>
  <si>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</si>
  <si>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</si>
  <si>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</si>
  <si>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</si>
  <si>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</si>
  <si>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</si>
  <si>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</si>
  <si>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</si>
  <si>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</si>
  <si>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</si>
  <si>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</si>
  <si>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</si>
  <si>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</si>
  <si>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</si>
  <si>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</si>
  <si>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</si>
  <si>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</si>
  <si>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</si>
  <si>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</si>
  <si>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</si>
  <si>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</si>
  <si>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</si>
  <si>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</si>
  <si>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</si>
  <si>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</si>
  <si>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</si>
  <si>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</si>
  <si>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</si>
  <si>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</si>
  <si>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</si>
  <si>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</si>
  <si>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</si>
  <si>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</si>
  <si>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</si>
  <si>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</si>
  <si>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</si>
  <si>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</si>
  <si>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</si>
  <si>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</si>
  <si>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</si>
  <si>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</si>
  <si>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</si>
  <si>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</si>
  <si>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</si>
  <si>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</si>
  <si>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</si>
  <si>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</si>
  <si>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</si>
  <si>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</si>
  <si>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</si>
  <si>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</si>
  <si>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</si>
  <si>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</si>
  <si>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</si>
  <si>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</si>
  <si>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</si>
  <si>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</si>
  <si>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</si>
  <si>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</si>
  <si>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</si>
  <si>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</si>
  <si>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</si>
  <si>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</si>
  <si>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</si>
  <si>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</si>
  <si>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</si>
  <si>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</si>
  <si>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</si>
  <si>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</si>
  <si>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</si>
  <si>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</si>
  <si>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</si>
  <si>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</si>
  <si>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</si>
  <si>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</si>
  <si>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</si>
  <si>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</si>
  <si>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</si>
  <si>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</si>
  <si>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</si>
  <si>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</si>
  <si>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</si>
  <si>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</si>
  <si>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</si>
  <si>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</si>
  <si>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</si>
  <si>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</si>
  <si>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</si>
  <si>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</si>
  <si>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</si>
  <si>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</si>
  <si>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</si>
  <si>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</si>
  <si>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</si>
  <si>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</si>
  <si>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</si>
  <si>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</si>
  <si>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</si>
  <si>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</si>
  <si>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</si>
  <si>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</si>
  <si>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</si>
  <si>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</si>
  <si>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</si>
  <si>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</si>
  <si>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</si>
  <si>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</si>
  <si>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</si>
  <si>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</si>
  <si>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</si>
  <si>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</si>
  <si>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</si>
  <si>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</si>
  <si>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</si>
  <si>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</si>
  <si>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</si>
  <si>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</si>
  <si>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</si>
  <si>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</si>
  <si>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</si>
  <si>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</si>
  <si>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</si>
  <si>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</si>
  <si>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</si>
  <si>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</si>
  <si>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</si>
  <si>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</si>
  <si>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</si>
  <si>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</si>
  <si>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</si>
  <si>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</si>
  <si>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</si>
  <si>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</si>
  <si>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</si>
  <si>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</si>
  <si>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</si>
  <si>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</si>
  <si>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</si>
  <si>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</si>
  <si>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</si>
  <si>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</si>
  <si>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</si>
  <si>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</si>
  <si>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</si>
  <si>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</si>
  <si>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</si>
  <si>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</si>
  <si>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</si>
  <si>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</si>
  <si>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</si>
  <si>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</si>
  <si>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</si>
  <si>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</si>
  <si>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</si>
  <si>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</si>
  <si>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</si>
  <si>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</si>
  <si>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</si>
  <si>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</si>
  <si>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</si>
  <si>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</si>
  <si>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</si>
  <si>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</si>
  <si>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</si>
  <si>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</si>
  <si>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</si>
  <si>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</si>
  <si>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</si>
  <si>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</si>
  <si>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</si>
  <si>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</si>
  <si>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</si>
  <si>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</si>
  <si>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</si>
  <si>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</si>
  <si>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</si>
  <si>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</si>
  <si>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</si>
  <si>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</si>
  <si>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</si>
  <si>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</si>
  <si>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</si>
  <si>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</si>
  <si>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</si>
  <si>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</si>
  <si>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</si>
  <si>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</si>
  <si>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</si>
  <si>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</si>
  <si>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</si>
  <si>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</si>
  <si>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</si>
  <si>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</si>
  <si>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</si>
  <si>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</si>
  <si>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</si>
  <si>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</si>
  <si>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</si>
  <si>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</si>
  <si>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</si>
  <si>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</si>
  <si>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</si>
  <si>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</si>
  <si>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</si>
  <si>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</si>
  <si>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</si>
  <si>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</si>
  <si>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</si>
  <si>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</si>
  <si>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</si>
  <si>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</si>
  <si>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</si>
  <si>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</si>
  <si>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</si>
  <si>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</si>
  <si>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</si>
  <si>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</si>
  <si>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</si>
  <si>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</si>
  <si>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</si>
  <si>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</si>
  <si>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</si>
  <si>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</si>
  <si>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</si>
  <si>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</si>
  <si>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</si>
  <si>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</si>
  <si>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</si>
  <si>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</si>
  <si>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</si>
  <si>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</si>
  <si>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</si>
  <si>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</si>
  <si>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</si>
  <si>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</si>
  <si>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</si>
  <si>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</si>
  <si>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</si>
  <si>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</si>
  <si>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</si>
  <si>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</si>
  <si>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</si>
  <si>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</si>
  <si>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</si>
  <si>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</si>
  <si>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</si>
  <si>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</si>
  <si>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</si>
  <si>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</si>
  <si>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</si>
  <si>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</si>
  <si>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</si>
  <si>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</si>
  <si>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</si>
  <si>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</si>
  <si>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</si>
  <si>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</si>
  <si>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</si>
  <si>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</si>
  <si>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</si>
  <si>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</si>
  <si>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</si>
  <si>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</si>
  <si>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</si>
  <si>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</si>
  <si>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</si>
  <si>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</si>
  <si>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</si>
  <si>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</si>
  <si>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</si>
  <si>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</si>
  <si>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</si>
  <si>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</si>
  <si>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</si>
  <si>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</si>
  <si>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</si>
  <si>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</si>
  <si>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</si>
  <si>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</si>
  <si>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</si>
  <si>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</si>
  <si>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</si>
  <si>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</si>
  <si>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</si>
  <si>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</si>
  <si>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</si>
  <si>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</si>
  <si>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</si>
  <si>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</si>
  <si>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</si>
  <si>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</si>
  <si>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</si>
  <si>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</si>
  <si>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</si>
  <si>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</si>
  <si>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</si>
  <si>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</si>
  <si>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</si>
  <si>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</si>
  <si>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</si>
  <si>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</si>
  <si>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</si>
  <si>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</si>
  <si>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</si>
  <si>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</si>
  <si>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</si>
  <si>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</si>
  <si>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</si>
  <si>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</si>
  <si>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</si>
  <si>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</si>
  <si>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</si>
  <si>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</si>
  <si>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</si>
  <si>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</si>
  <si>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</si>
  <si>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</si>
  <si>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</si>
  <si>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</si>
  <si>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</si>
  <si>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</si>
  <si>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</si>
  <si>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</si>
  <si>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</si>
  <si>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</si>
  <si>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</si>
  <si>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</si>
  <si>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</si>
  <si>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</si>
  <si>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</si>
  <si>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</si>
  <si>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</si>
  <si>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</si>
  <si>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</si>
  <si>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</si>
  <si>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</si>
  <si>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</si>
  <si>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</si>
  <si>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</si>
  <si>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</si>
  <si>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</si>
  <si>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</si>
  <si>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</si>
  <si>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</si>
  <si>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</si>
  <si>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</si>
  <si>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</si>
  <si>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</si>
  <si>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</si>
  <si>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</si>
  <si>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</si>
  <si>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</si>
  <si>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</si>
  <si>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</si>
  <si>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</si>
  <si>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</si>
  <si>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</si>
  <si>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</si>
  <si>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</si>
  <si>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</si>
  <si>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</si>
  <si>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</si>
  <si>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</si>
  <si>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</si>
  <si>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</si>
  <si>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</si>
  <si>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</si>
  <si>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</si>
  <si>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</si>
  <si>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</si>
  <si>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</si>
  <si>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</si>
  <si>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</si>
  <si>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</si>
  <si>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</si>
  <si>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</si>
  <si>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</si>
  <si>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</si>
  <si>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</si>
  <si>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</si>
  <si>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</si>
  <si>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</si>
  <si>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</si>
  <si>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</si>
  <si>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</si>
  <si>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</si>
  <si>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</si>
  <si>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</si>
  <si>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</si>
  <si>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</si>
  <si>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</si>
  <si>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</si>
  <si>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</si>
  <si>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</si>
  <si>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</si>
  <si>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</si>
  <si>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</si>
  <si>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</si>
  <si>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</si>
  <si>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</si>
  <si>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</si>
  <si>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</si>
  <si>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</si>
  <si>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</si>
  <si>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</si>
  <si>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</si>
  <si>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</si>
  <si>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</si>
  <si>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</si>
  <si>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</si>
  <si>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</si>
  <si>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</si>
  <si>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</si>
  <si>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</si>
  <si>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</si>
  <si>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</si>
  <si>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</si>
  <si>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</si>
  <si>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</si>
  <si>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</si>
  <si>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</si>
  <si>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</si>
  <si>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</si>
  <si>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</si>
  <si>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</si>
  <si>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</si>
  <si>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</si>
  <si>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</si>
  <si>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</si>
  <si>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</si>
  <si>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</si>
  <si>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</si>
  <si>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</si>
  <si>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</si>
  <si>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</si>
  <si>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</si>
  <si>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</si>
  <si>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</si>
  <si>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</si>
  <si>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</si>
  <si>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</si>
  <si>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</si>
  <si>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</si>
  <si>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</si>
  <si>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</si>
  <si>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</si>
  <si>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</si>
  <si>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</si>
  <si>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</si>
  <si>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</si>
  <si>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</si>
  <si>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</si>
  <si>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</si>
  <si>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</si>
  <si>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</si>
  <si>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</si>
  <si>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</si>
  <si>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</si>
  <si>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</si>
  <si>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</si>
  <si>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</si>
  <si>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</si>
  <si>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</si>
  <si>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</si>
  <si>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</si>
  <si>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</si>
  <si>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</si>
  <si>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</si>
  <si>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</si>
  <si>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</si>
  <si>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</si>
  <si>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</si>
  <si>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</si>
  <si>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</si>
  <si>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</si>
  <si>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</si>
  <si>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</si>
  <si>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</si>
  <si>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</si>
  <si>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</si>
  <si>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</si>
  <si>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</si>
  <si>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</si>
  <si>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</si>
  <si>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</si>
  <si>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</si>
  <si>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</si>
  <si>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</si>
  <si>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</si>
  <si>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</si>
  <si>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</si>
  <si>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</si>
  <si>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</si>
  <si>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</si>
  <si>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</si>
  <si>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</si>
  <si>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</si>
  <si>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</si>
  <si>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</si>
  <si>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</si>
  <si>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</si>
  <si>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</si>
  <si>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</si>
  <si>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</si>
  <si>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</si>
  <si>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</si>
  <si>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</si>
  <si>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</si>
  <si>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</si>
  <si>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</si>
  <si>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</si>
  <si>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</si>
  <si>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</si>
  <si>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</si>
  <si>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</si>
  <si>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</si>
  <si>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</si>
  <si>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</si>
  <si>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</si>
  <si>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</si>
  <si>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</si>
  <si>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</si>
  <si>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</si>
  <si>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</si>
  <si>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</si>
  <si>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</si>
  <si>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</si>
  <si>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</si>
  <si>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</si>
  <si>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</si>
  <si>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</si>
  <si>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</si>
  <si>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</si>
  <si>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</si>
  <si>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</si>
  <si>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</si>
  <si>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</si>
  <si>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</si>
  <si>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</si>
  <si>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</si>
  <si>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</si>
  <si>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</si>
  <si>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</si>
  <si>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</si>
  <si>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</si>
  <si>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</si>
  <si>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</si>
  <si>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</si>
  <si>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</si>
  <si>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</si>
  <si>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</si>
  <si>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</si>
  <si>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</si>
  <si>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</si>
  <si>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</si>
  <si>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</si>
  <si>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</si>
  <si>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</si>
  <si>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</si>
  <si>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</si>
  <si>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</si>
  <si>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</si>
  <si>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</si>
  <si>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</si>
  <si>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</si>
  <si>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</si>
  <si>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</si>
  <si>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</si>
  <si>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</si>
  <si>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</si>
  <si>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</si>
  <si>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</si>
  <si>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</si>
  <si>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</si>
  <si>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</si>
  <si>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</si>
  <si>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</si>
  <si>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</si>
  <si>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</si>
  <si>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</si>
  <si>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</si>
  <si>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</si>
  <si>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</si>
  <si>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</si>
  <si>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</si>
  <si>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</si>
  <si>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</si>
  <si>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</si>
  <si>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</si>
  <si>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</si>
  <si>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</si>
  <si>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</si>
  <si>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</si>
  <si>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</si>
  <si>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</si>
  <si>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</si>
  <si>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</si>
  <si>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</si>
  <si>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</si>
  <si>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</si>
  <si>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</si>
  <si>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</si>
  <si>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</si>
  <si>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</si>
  <si>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</si>
  <si>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</si>
  <si>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</si>
  <si>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</si>
  <si>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</si>
  <si>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</si>
  <si>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</si>
  <si>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</si>
  <si>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</si>
  <si>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</si>
  <si>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</si>
  <si>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</si>
  <si>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</si>
  <si>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</si>
  <si>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</si>
  <si>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</si>
  <si>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</si>
  <si>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</si>
  <si>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</si>
  <si>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</si>
  <si>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</si>
  <si>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</si>
  <si>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</si>
  <si>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</si>
  <si>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</si>
  <si>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</si>
  <si>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</si>
  <si>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</si>
  <si>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</si>
  <si>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</si>
  <si>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</si>
  <si>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</si>
  <si>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</si>
  <si>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</si>
  <si>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</si>
  <si>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</si>
  <si>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</si>
  <si>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</si>
  <si>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</si>
  <si>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</si>
  <si>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</si>
  <si>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</si>
  <si>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</si>
  <si>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</si>
  <si>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</si>
  <si>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</si>
  <si>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</si>
  <si>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</si>
  <si>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</si>
  <si>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</si>
  <si>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</si>
  <si>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</si>
  <si>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</si>
  <si>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</si>
  <si>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</si>
  <si>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</si>
  <si>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</si>
  <si>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</si>
  <si>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</si>
  <si>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</si>
  <si>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</si>
  <si>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</si>
  <si>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</si>
  <si>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</si>
  <si>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</si>
  <si>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</si>
  <si>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</si>
  <si>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</si>
  <si>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</si>
  <si>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</si>
  <si>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</si>
  <si>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</si>
  <si>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</si>
  <si>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</si>
  <si>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</si>
  <si>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</si>
  <si>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</si>
  <si>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</si>
  <si>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</si>
  <si>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</si>
  <si>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</si>
  <si>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</si>
  <si>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</si>
  <si>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</si>
  <si>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</si>
  <si>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</si>
  <si>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</si>
  <si>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</si>
  <si>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</si>
  <si>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</si>
  <si>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</si>
  <si>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</si>
  <si>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</si>
  <si>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</si>
  <si>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</si>
  <si>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</si>
  <si>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</si>
  <si>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</si>
  <si>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</si>
  <si>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</si>
  <si>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</si>
  <si>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</si>
  <si>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</si>
  <si>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</si>
  <si>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</si>
  <si>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</si>
  <si>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</si>
  <si>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</si>
  <si>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</si>
  <si>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</si>
  <si>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</si>
  <si>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</si>
  <si>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</si>
  <si>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</si>
  <si>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</si>
  <si>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</si>
  <si>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</si>
  <si>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</si>
  <si>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</si>
  <si>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</si>
  <si>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</si>
  <si>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</si>
  <si>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</si>
  <si>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</si>
  <si>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</si>
  <si>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</si>
  <si>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</si>
  <si>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</si>
  <si>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</si>
  <si>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</si>
  <si>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</si>
  <si>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</si>
  <si>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</si>
  <si>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</si>
  <si>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</si>
  <si>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</si>
  <si>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</si>
  <si>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</si>
  <si>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</si>
  <si>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</si>
  <si>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</si>
  <si>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</si>
  <si>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</si>
  <si>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</si>
  <si>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</si>
  <si>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</si>
  <si>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</si>
  <si>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</si>
  <si>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</si>
  <si>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</si>
  <si>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</si>
  <si>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</si>
  <si>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</si>
  <si>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</si>
  <si>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</si>
  <si>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</si>
  <si>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</si>
  <si>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</si>
  <si>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</si>
  <si>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</si>
  <si>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</si>
  <si>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</si>
  <si>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</si>
  <si>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</si>
  <si>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</si>
  <si>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</si>
  <si>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</si>
  <si>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</si>
  <si>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</si>
  <si>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</si>
  <si>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</si>
  <si>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</si>
  <si>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</si>
  <si>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</si>
  <si>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</si>
  <si>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</si>
  <si>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</si>
  <si>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</si>
  <si>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</si>
  <si>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</si>
  <si>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</si>
  <si>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</si>
  <si>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</si>
  <si>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</si>
  <si>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</si>
  <si>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</si>
  <si>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</si>
  <si>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</si>
  <si>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</si>
  <si>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</si>
  <si>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</si>
  <si>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</si>
  <si>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</si>
  <si>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</si>
  <si>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</si>
  <si>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</si>
  <si>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</si>
  <si>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</si>
  <si>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</si>
  <si>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</si>
  <si>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</si>
  <si>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</si>
  <si>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</si>
  <si>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</si>
  <si>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</si>
  <si>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</si>
  <si>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</si>
  <si>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</si>
  <si>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</si>
  <si>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</si>
  <si>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</si>
  <si>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</si>
  <si>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</si>
  <si>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</si>
  <si>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</si>
  <si>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</si>
  <si>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</si>
  <si>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</si>
  <si>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</si>
  <si>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</si>
  <si>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</si>
  <si>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</si>
  <si>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</si>
  <si>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</si>
  <si>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</si>
  <si>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</si>
  <si>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</si>
  <si>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</si>
  <si>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</si>
  <si>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</si>
  <si>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</si>
  <si>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</si>
  <si>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</si>
  <si>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</si>
  <si>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</si>
  <si>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</si>
  <si>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</si>
  <si>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</si>
  <si>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</si>
  <si>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</si>
  <si>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</si>
  <si>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</si>
  <si>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</si>
  <si>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</si>
  <si>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</si>
  <si>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</si>
  <si>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</si>
  <si>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</si>
  <si>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</si>
  <si>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</si>
  <si>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</si>
  <si>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</si>
  <si>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</si>
  <si>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</si>
  <si>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</si>
  <si>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</si>
  <si>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</si>
  <si>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</si>
  <si>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</si>
  <si>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</si>
  <si>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</si>
  <si>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</si>
  <si>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</si>
  <si>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</si>
  <si>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</si>
  <si>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</si>
  <si>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</si>
  <si>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</si>
  <si>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</si>
  <si>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</si>
  <si>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</si>
  <si>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</si>
  <si>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</si>
  <si>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</si>
  <si>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</si>
  <si>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</si>
  <si>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</si>
  <si>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</si>
  <si>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</si>
  <si>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</si>
  <si>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</si>
  <si>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</si>
  <si>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</si>
  <si>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</si>
  <si>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</si>
  <si>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</si>
  <si>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</si>
  <si>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</si>
  <si>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</si>
  <si>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</si>
  <si>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</si>
  <si>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</si>
  <si>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</si>
  <si>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</si>
  <si>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</si>
  <si>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</si>
  <si>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</si>
  <si>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</si>
  <si>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</si>
  <si>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</si>
  <si>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</si>
  <si>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</si>
  <si>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</si>
  <si>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</si>
  <si>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</si>
  <si>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</si>
  <si>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</si>
  <si>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</si>
  <si>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</si>
  <si>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</si>
  <si>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</si>
  <si>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</si>
  <si>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</si>
  <si>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</si>
  <si>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</si>
  <si>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</si>
  <si>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</si>
  <si>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</si>
  <si>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</si>
  <si>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</si>
  <si>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</si>
  <si>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</si>
  <si>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</si>
  <si>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</si>
  <si>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</si>
  <si>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</si>
  <si>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</si>
  <si>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</si>
  <si>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</si>
  <si>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</si>
  <si>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</si>
  <si>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</si>
  <si>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</si>
  <si>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</si>
  <si>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</si>
  <si>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</si>
  <si>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</si>
  <si>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</si>
  <si>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</si>
  <si>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</si>
  <si>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</si>
  <si>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</si>
  <si>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</si>
  <si>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</si>
  <si>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</si>
  <si>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</si>
  <si>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</si>
  <si>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</si>
  <si>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</si>
  <si>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</si>
  <si>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</si>
  <si>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</si>
  <si>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</si>
  <si>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</si>
  <si>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</si>
  <si>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</si>
  <si>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</si>
  <si>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</si>
  <si>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</si>
  <si>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</si>
  <si>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</si>
  <si>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</si>
  <si>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</si>
  <si>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</si>
  <si>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</si>
  <si>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</si>
  <si>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</si>
  <si>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</si>
  <si>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</si>
  <si>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</si>
  <si>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</si>
  <si>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</si>
  <si>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</si>
  <si>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</si>
  <si>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</si>
  <si>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</si>
  <si>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</si>
  <si>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</si>
  <si>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</si>
  <si>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</si>
  <si>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</si>
  <si>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</si>
  <si>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</si>
  <si>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</si>
  <si>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</si>
  <si>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</si>
  <si>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</si>
  <si>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</si>
  <si>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</si>
  <si>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</si>
  <si>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</si>
  <si>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</si>
  <si>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</si>
  <si>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</si>
  <si>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</si>
  <si>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</si>
  <si>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</si>
  <si>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</si>
  <si>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</si>
  <si>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</si>
  <si>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</si>
  <si>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</si>
  <si>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</si>
  <si>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</si>
  <si>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</si>
  <si>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</si>
  <si>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</si>
  <si>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</si>
  <si>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</si>
  <si>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</si>
  <si>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</si>
  <si>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</si>
  <si>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</si>
  <si>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</si>
  <si>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</si>
  <si>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</si>
  <si>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</si>
  <si>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</si>
  <si>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</si>
  <si>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</si>
  <si>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</si>
  <si>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</si>
  <si>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</si>
  <si>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</si>
  <si>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</si>
  <si>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</si>
  <si>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</si>
  <si>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</si>
  <si>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</si>
  <si>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</si>
  <si>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</si>
  <si>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</si>
  <si>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</si>
  <si>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</si>
  <si>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</si>
  <si>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</si>
  <si>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</si>
  <si>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</si>
  <si>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</si>
  <si>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</si>
  <si>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</si>
  <si>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</si>
  <si>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</si>
  <si>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</si>
  <si>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</si>
  <si>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</si>
  <si>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</si>
  <si>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</si>
  <si>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</si>
  <si>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</si>
  <si>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</si>
  <si>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</si>
  <si>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</si>
  <si>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</si>
  <si>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</si>
  <si>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</si>
  <si>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</si>
  <si>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</si>
  <si>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</si>
  <si>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</si>
  <si>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</si>
  <si>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</si>
  <si>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</si>
  <si>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</si>
  <si>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</si>
  <si>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</si>
  <si>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</si>
  <si>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</si>
  <si>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</si>
  <si>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</si>
  <si>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</si>
  <si>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</si>
  <si>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</si>
  <si>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</si>
  <si>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</si>
  <si>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</si>
  <si>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</si>
  <si>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</si>
  <si>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</si>
  <si>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</si>
  <si>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</si>
  <si>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</si>
  <si>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</si>
  <si>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</si>
  <si>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</si>
  <si>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</si>
  <si>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</si>
  <si>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</si>
  <si>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</si>
  <si>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</si>
  <si>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</si>
  <si>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</si>
  <si>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</si>
  <si>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</si>
  <si>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</si>
  <si>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</si>
  <si>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</si>
  <si>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</si>
  <si>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</si>
  <si>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</si>
  <si>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</si>
  <si>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</si>
  <si>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</si>
  <si>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</si>
  <si>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</si>
  <si>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</si>
  <si>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</si>
  <si>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</si>
  <si>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</si>
  <si>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</si>
  <si>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</si>
  <si>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</si>
  <si>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</si>
  <si>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</si>
  <si>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</si>
  <si>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</si>
  <si>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</si>
  <si>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</si>
  <si>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</si>
  <si>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</si>
  <si>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</si>
  <si>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</si>
  <si>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</si>
  <si>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</si>
  <si>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</si>
  <si>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</si>
  <si>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</si>
  <si>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</si>
  <si>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</si>
  <si>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</si>
  <si>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</si>
  <si>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</si>
  <si>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</si>
  <si>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</si>
  <si>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</si>
  <si>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</si>
  <si>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</si>
  <si>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</si>
  <si>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</si>
  <si>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</si>
  <si>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</si>
  <si>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</si>
  <si>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</si>
  <si>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</si>
  <si>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</si>
  <si>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</si>
  <si>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</si>
  <si>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</si>
  <si>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</si>
  <si>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</si>
  <si>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</si>
  <si>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</si>
  <si>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</si>
  <si>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</si>
  <si>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</si>
  <si>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</si>
  <si>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</si>
  <si>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</si>
  <si>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</si>
  <si>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</si>
  <si>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</si>
  <si>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</si>
  <si>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</si>
  <si>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</si>
  <si>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</si>
  <si>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</si>
  <si>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</si>
  <si>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</si>
  <si>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</si>
  <si>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</si>
  <si>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</si>
  <si>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</si>
  <si>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</si>
  <si>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</si>
  <si>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</si>
  <si>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</si>
  <si>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</si>
  <si>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</si>
  <si>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</si>
  <si>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</si>
  <si>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</si>
  <si>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</si>
  <si>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</si>
  <si>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</si>
  <si>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</si>
  <si>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</si>
  <si>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</si>
  <si>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</si>
  <si>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</si>
  <si>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</si>
  <si>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</si>
  <si>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</si>
  <si>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</si>
  <si>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</si>
  <si>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</si>
  <si>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</si>
  <si>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</si>
  <si>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</si>
  <si>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</si>
  <si>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</si>
  <si>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</si>
  <si>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</si>
  <si>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</si>
  <si>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</si>
  <si>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</si>
  <si>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</si>
  <si>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</si>
  <si>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</si>
  <si>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</si>
  <si>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</si>
  <si>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</si>
  <si>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</si>
  <si>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</si>
  <si>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</si>
  <si>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</si>
  <si>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</si>
  <si>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</si>
  <si>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</si>
  <si>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</si>
  <si>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</si>
  <si>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</si>
  <si>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</si>
  <si>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</si>
  <si>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</si>
  <si>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</si>
  <si>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</si>
  <si>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</si>
  <si>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</si>
  <si>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</si>
  <si>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</si>
  <si>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</si>
  <si>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</si>
  <si>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</si>
  <si>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</si>
  <si>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</si>
  <si>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</si>
  <si>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</si>
  <si>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</si>
  <si>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</si>
  <si>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</si>
  <si>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</si>
  <si>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</si>
  <si>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</si>
  <si>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</si>
  <si>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</si>
  <si>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</si>
  <si>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</si>
  <si>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</si>
  <si>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</si>
  <si>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</si>
  <si>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</si>
  <si>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</si>
  <si>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</si>
  <si>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</si>
  <si>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</si>
  <si>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</si>
  <si>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</si>
  <si>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</si>
  <si>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</si>
  <si>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</si>
  <si>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</si>
  <si>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</si>
  <si>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</si>
  <si>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</si>
  <si>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</si>
  <si>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</si>
  <si>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</si>
  <si>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</si>
  <si>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</si>
  <si>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</si>
  <si>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</si>
  <si>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</si>
  <si>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</si>
  <si>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</si>
  <si>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</si>
  <si>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</si>
  <si>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</si>
  <si>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</si>
  <si>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</si>
  <si>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</si>
  <si>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</si>
  <si>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</si>
  <si>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</si>
  <si>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</si>
  <si>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</si>
  <si>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</si>
  <si>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</si>
  <si>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</si>
  <si>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</si>
  <si>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</si>
  <si>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</si>
  <si>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</si>
  <si>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</si>
  <si>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</si>
  <si>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</si>
  <si>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</si>
  <si>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</si>
  <si>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</si>
  <si>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</si>
  <si>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</si>
  <si>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</si>
  <si>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</si>
  <si>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</si>
  <si>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</si>
  <si>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</si>
  <si>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</si>
  <si>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</si>
  <si>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</si>
  <si>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</si>
  <si>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</si>
  <si>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</si>
  <si>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</si>
  <si>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</si>
  <si>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</si>
  <si>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</si>
  <si>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</si>
  <si>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</si>
  <si>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</si>
  <si>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</si>
  <si>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</si>
  <si>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</si>
  <si>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</si>
  <si>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</si>
  <si>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</si>
  <si>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</si>
  <si>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</si>
  <si>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</si>
  <si>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</si>
  <si>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</si>
  <si>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</si>
  <si>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</si>
  <si>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</si>
  <si>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</si>
  <si>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</si>
  <si>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</si>
  <si>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</si>
  <si>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</si>
  <si>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</si>
  <si>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</si>
  <si>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</si>
  <si>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</si>
  <si>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</si>
  <si>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</si>
  <si>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</si>
  <si>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</si>
  <si>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</si>
  <si>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</si>
  <si>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</si>
  <si>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</si>
  <si>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</si>
  <si>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</si>
  <si>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</si>
  <si>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</si>
  <si>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</si>
  <si>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</si>
  <si>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</si>
  <si>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</si>
  <si>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</si>
  <si>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</si>
  <si>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</si>
  <si>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</si>
  <si>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</si>
  <si>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</si>
  <si>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</si>
  <si>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</si>
  <si>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</si>
  <si>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</si>
  <si>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</si>
  <si>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</si>
  <si>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</si>
  <si>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</si>
  <si>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</si>
  <si>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</si>
  <si>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</si>
  <si>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</si>
  <si>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</si>
  <si>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</si>
  <si>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</si>
  <si>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</si>
  <si>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</si>
  <si>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</si>
  <si>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</si>
  <si>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</si>
  <si>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</si>
  <si>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</si>
  <si>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</si>
  <si>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</si>
  <si>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</si>
  <si>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</si>
  <si>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</si>
  <si>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</si>
  <si>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</si>
  <si>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</si>
  <si>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</si>
  <si>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</si>
  <si>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</si>
  <si>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</si>
  <si>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</si>
  <si>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</si>
  <si>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</si>
  <si>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</si>
  <si>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</si>
  <si>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</si>
  <si>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</si>
  <si>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</si>
  <si>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</si>
  <si>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</si>
  <si>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</si>
  <si>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</si>
  <si>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</si>
  <si>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</si>
  <si>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</si>
  <si>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</si>
  <si>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</si>
  <si>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</si>
  <si>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</si>
  <si>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</si>
  <si>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</si>
  <si>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</si>
  <si>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</si>
  <si>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</si>
  <si>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</si>
  <si>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</si>
  <si>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</si>
  <si>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</si>
  <si>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</si>
  <si>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</si>
  <si>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</si>
  <si>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</si>
  <si>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</si>
  <si>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</si>
  <si>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</si>
  <si>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</si>
  <si>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</si>
  <si>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</si>
  <si>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</si>
  <si>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</si>
  <si>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</si>
  <si>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</si>
  <si>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</si>
  <si>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</si>
  <si>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</si>
  <si>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</si>
  <si>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</si>
  <si>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</si>
  <si>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</si>
  <si>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</si>
  <si>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</si>
  <si>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</si>
  <si>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</si>
  <si>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</si>
  <si>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</si>
  <si>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</si>
  <si>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</si>
  <si>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</si>
  <si>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</si>
  <si>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</si>
  <si>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</si>
  <si>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</si>
  <si>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</si>
  <si>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</si>
  <si>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</si>
  <si>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</si>
  <si>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</si>
  <si>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</si>
  <si>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</si>
  <si>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</si>
  <si>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</si>
  <si>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</si>
  <si>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</si>
  <si>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</si>
  <si>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</si>
  <si>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</si>
  <si>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</si>
  <si>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</si>
  <si>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</si>
  <si>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</si>
  <si>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</si>
  <si>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</si>
  <si>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</si>
  <si>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</si>
  <si>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</si>
  <si>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</si>
  <si>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</si>
  <si>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</si>
  <si>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</si>
  <si>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</si>
  <si>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</si>
  <si>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</si>
  <si>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</si>
  <si>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</si>
  <si>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</si>
  <si>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</si>
  <si>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</si>
  <si>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</si>
  <si>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</si>
  <si>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</si>
  <si>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</si>
  <si>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</si>
  <si>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</si>
  <si>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</si>
  <si>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</si>
  <si>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</si>
  <si>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</si>
  <si>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</si>
  <si>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</si>
  <si>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</si>
  <si>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</si>
  <si>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</si>
  <si>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</si>
  <si>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</si>
  <si>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</si>
  <si>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</si>
  <si>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</si>
  <si>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</si>
  <si>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</si>
  <si>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</si>
  <si>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</si>
  <si>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</si>
  <si>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</si>
  <si>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</si>
  <si>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</si>
  <si>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</si>
  <si>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</si>
  <si>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</si>
  <si>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</si>
  <si>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</si>
  <si>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</si>
  <si>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</si>
  <si>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</si>
  <si>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</si>
  <si>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</si>
  <si>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</si>
  <si>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</si>
  <si>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</si>
  <si>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</si>
  <si>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</si>
  <si>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</si>
  <si>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</si>
  <si>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</si>
  <si>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</si>
  <si>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</si>
  <si>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</si>
  <si>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</si>
  <si>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</si>
  <si>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</si>
  <si>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</si>
  <si>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</si>
  <si>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</si>
  <si>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</si>
  <si>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</si>
  <si>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</si>
  <si>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</si>
  <si>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</si>
  <si>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</si>
  <si>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</si>
  <si>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</si>
  <si>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</si>
  <si>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</si>
  <si>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</si>
  <si>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</si>
  <si>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</si>
  <si>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</si>
  <si>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</si>
  <si>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</si>
  <si>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</si>
  <si>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</si>
  <si>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</si>
  <si>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</si>
  <si>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</si>
  <si>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</si>
  <si>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</si>
  <si>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</si>
  <si>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</si>
  <si>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</si>
  <si>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</si>
  <si>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</si>
  <si>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</si>
  <si>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</si>
  <si>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</si>
  <si>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</si>
  <si>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</si>
  <si>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</si>
  <si>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</si>
  <si>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</si>
  <si>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</si>
  <si>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</si>
  <si>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</si>
  <si>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</si>
  <si>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</si>
  <si>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</si>
  <si>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</si>
  <si>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</si>
  <si>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</si>
  <si>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</si>
  <si>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</si>
  <si>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</si>
  <si>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</si>
  <si>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</si>
  <si>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</si>
  <si>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</si>
  <si>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</si>
  <si>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</si>
  <si>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</si>
  <si>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</si>
  <si>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</si>
  <si>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</si>
  <si>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</si>
  <si>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</si>
  <si>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</si>
  <si>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</si>
  <si>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</si>
  <si>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</si>
  <si>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</si>
  <si>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</si>
  <si>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</si>
  <si>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</si>
  <si>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</si>
  <si>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</si>
  <si>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</si>
  <si>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</si>
  <si>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</si>
  <si>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</si>
  <si>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</si>
  <si>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</si>
  <si>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</si>
  <si>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</si>
  <si>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</si>
  <si>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</si>
  <si>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</si>
  <si>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</si>
  <si>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</si>
  <si>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</si>
  <si>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</si>
  <si>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</si>
  <si>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</si>
  <si>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</si>
  <si>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</si>
  <si>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</si>
  <si>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</si>
  <si>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</si>
  <si>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</si>
  <si>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</si>
  <si>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</si>
  <si>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</si>
  <si>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</si>
  <si>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</si>
  <si>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</si>
  <si>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</si>
  <si>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</si>
  <si>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</si>
  <si>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</si>
  <si>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</si>
  <si>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</si>
  <si>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</si>
  <si>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</si>
  <si>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</si>
  <si>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</si>
  <si>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</si>
  <si>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</si>
  <si>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</si>
  <si>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</si>
  <si>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</si>
  <si>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</si>
  <si>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</si>
  <si>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</si>
  <si>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</si>
  <si>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</si>
  <si>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</si>
  <si>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</si>
  <si>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</si>
  <si>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</si>
  <si>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</si>
  <si>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</si>
  <si>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</si>
  <si>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</si>
  <si>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</si>
  <si>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</si>
  <si>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</si>
  <si>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</si>
  <si>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</si>
  <si>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</si>
  <si>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</si>
  <si>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</si>
  <si>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</si>
  <si>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</si>
  <si>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</si>
  <si>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</si>
  <si>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</si>
  <si>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</si>
  <si>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</si>
  <si>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</si>
  <si>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</si>
  <si>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</si>
  <si>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</si>
  <si>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</si>
  <si>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</si>
  <si>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</si>
  <si>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</si>
  <si>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</si>
  <si>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</si>
  <si>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</si>
  <si>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</si>
  <si>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</si>
  <si>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</si>
  <si>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</si>
  <si>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</si>
  <si>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</si>
  <si>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</si>
  <si>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</si>
  <si>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</si>
  <si>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</si>
  <si>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</si>
  <si>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</si>
  <si>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</si>
  <si>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</si>
  <si>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</si>
  <si>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</si>
  <si>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</si>
  <si>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</si>
  <si>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</si>
  <si>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</si>
  <si>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</si>
  <si>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</si>
  <si>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</si>
  <si>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</si>
  <si>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</si>
  <si>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</si>
  <si>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</si>
  <si>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</si>
  <si>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</si>
  <si>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</si>
  <si>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</si>
  <si>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</si>
  <si>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</si>
  <si>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</si>
  <si>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</si>
  <si>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</si>
  <si>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</si>
  <si>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</si>
  <si>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</si>
  <si>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</si>
  <si>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</si>
  <si>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</si>
  <si>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</si>
  <si>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</si>
  <si>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</si>
  <si>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</si>
  <si>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</si>
  <si>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</si>
  <si>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</si>
  <si>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</si>
  <si>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</si>
  <si>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</si>
  <si>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</si>
  <si>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</si>
  <si>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</si>
  <si>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</si>
  <si>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</si>
  <si>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</si>
  <si>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</si>
  <si>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</si>
  <si>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</si>
  <si>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</si>
  <si>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</si>
  <si>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</si>
  <si>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</si>
  <si>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</si>
  <si>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</si>
  <si>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</si>
  <si>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</si>
  <si>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</si>
  <si>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</si>
  <si>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</si>
  <si>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</si>
  <si>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</si>
  <si>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</si>
  <si>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</si>
  <si>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</si>
  <si>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</si>
  <si>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</si>
  <si>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</si>
  <si>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</si>
  <si>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</si>
  <si>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</si>
  <si>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</si>
  <si>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</si>
  <si>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</si>
  <si>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</si>
  <si>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</si>
  <si>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</si>
  <si>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</si>
  <si>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</si>
  <si>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</si>
  <si>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</si>
  <si>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</si>
  <si>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</si>
  <si>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</si>
  <si>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</si>
  <si>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</si>
  <si>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</si>
  <si>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</si>
  <si>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</si>
  <si>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</si>
  <si>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</si>
  <si>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</si>
  <si>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</si>
  <si>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</si>
  <si>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</si>
  <si>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</si>
  <si>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</si>
  <si>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</si>
  <si>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</si>
  <si>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</si>
  <si>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</si>
  <si>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</si>
  <si>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</si>
  <si>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</si>
  <si>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</si>
  <si>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</si>
  <si>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</si>
  <si>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</si>
  <si>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</si>
  <si>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</si>
  <si>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</si>
  <si>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</si>
  <si>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</si>
  <si>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</si>
  <si>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</si>
  <si>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</si>
  <si>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</si>
  <si>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</si>
  <si>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</si>
  <si>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</si>
  <si>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</si>
  <si>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</si>
  <si>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</si>
  <si>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</si>
  <si>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</si>
  <si>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</si>
  <si>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</si>
  <si>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</si>
  <si>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</si>
  <si>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</si>
  <si>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</si>
  <si>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</si>
  <si>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</si>
  <si>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</si>
  <si>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</si>
  <si>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</si>
  <si>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</si>
  <si>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</si>
  <si>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</si>
  <si>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</si>
  <si>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</si>
  <si>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</si>
  <si>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</si>
  <si>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</si>
  <si>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</si>
  <si>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</si>
  <si>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</si>
  <si>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</si>
  <si>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</si>
  <si>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</si>
  <si>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</si>
  <si>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</si>
  <si>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</si>
  <si>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</si>
  <si>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</si>
  <si>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</si>
  <si>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</si>
  <si>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</si>
  <si>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</si>
  <si>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</si>
  <si>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</si>
  <si>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</si>
  <si>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</si>
  <si>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</si>
  <si>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</si>
  <si>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</si>
  <si>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</si>
  <si>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</si>
  <si>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</si>
  <si>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</si>
  <si>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</si>
  <si>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</si>
  <si>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</si>
  <si>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</si>
  <si>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</si>
  <si>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</si>
  <si>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</si>
  <si>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</si>
  <si>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</si>
  <si>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</si>
  <si>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</si>
  <si>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</si>
  <si>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</si>
  <si>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</si>
  <si>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</si>
  <si>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</si>
  <si>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</si>
  <si>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</si>
  <si>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</si>
  <si>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</si>
  <si>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</si>
  <si>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</si>
  <si>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</si>
  <si>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</si>
  <si>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</si>
  <si>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</si>
  <si>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</si>
  <si>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</si>
  <si>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</si>
  <si>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</si>
  <si>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</si>
  <si>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</si>
  <si>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</si>
  <si>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</si>
  <si>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</si>
  <si>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</si>
  <si>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</si>
  <si>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</si>
  <si>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</si>
  <si>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</si>
  <si>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</si>
  <si>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</si>
  <si>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</si>
  <si>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</si>
  <si>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</si>
  <si>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</si>
  <si>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</si>
  <si>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</si>
  <si>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</si>
  <si>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</si>
  <si>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</si>
  <si>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</si>
  <si>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</si>
  <si>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</si>
  <si>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</si>
  <si>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</si>
  <si>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</si>
  <si>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</si>
  <si>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</si>
  <si>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</si>
  <si>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</si>
  <si>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</si>
  <si>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</si>
  <si>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</si>
  <si>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</si>
  <si>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</si>
  <si>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</si>
  <si>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</si>
  <si>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</si>
  <si>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</si>
  <si>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</si>
  <si>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</si>
  <si>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</si>
  <si>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</si>
  <si>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</si>
  <si>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</si>
  <si>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</si>
  <si>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</si>
  <si>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</si>
  <si>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</si>
  <si>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</si>
  <si>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</si>
  <si>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</si>
  <si>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</si>
  <si>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</si>
  <si>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</si>
  <si>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</si>
  <si>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</si>
  <si>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</si>
  <si>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</si>
  <si>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</si>
  <si>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</si>
  <si>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</si>
  <si>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</si>
  <si>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</si>
  <si>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</si>
  <si>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</si>
  <si>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</si>
  <si>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</si>
  <si>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</si>
  <si>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</si>
  <si>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</si>
  <si>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</si>
  <si>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</si>
  <si>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</si>
  <si>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</si>
  <si>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</si>
  <si>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</si>
  <si>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</si>
  <si>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</si>
  <si>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</si>
  <si>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</si>
  <si>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</si>
  <si>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</si>
  <si>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</si>
  <si>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</si>
  <si>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</si>
  <si>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</si>
  <si>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</si>
  <si>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</si>
  <si>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</si>
  <si>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</si>
  <si>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</si>
  <si>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</si>
  <si>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</si>
  <si>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</si>
  <si>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</si>
  <si>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</si>
  <si>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</si>
  <si>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</si>
  <si>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</si>
  <si>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</si>
  <si>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</si>
  <si>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</si>
  <si>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</si>
  <si>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</si>
  <si>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</si>
  <si>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</si>
  <si>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</si>
  <si>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</si>
  <si>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</si>
  <si>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</si>
  <si>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</si>
  <si>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</si>
  <si>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</si>
  <si>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</si>
  <si>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</si>
  <si>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</si>
  <si>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</si>
  <si>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</si>
  <si>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</si>
  <si>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</si>
  <si>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</si>
  <si>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</si>
  <si>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</si>
  <si>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</si>
  <si>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</si>
  <si>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</si>
  <si>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</si>
  <si>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</si>
  <si>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</si>
  <si>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</si>
  <si>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</si>
  <si>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</si>
  <si>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</si>
  <si>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</si>
  <si>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</si>
  <si>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</si>
  <si>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</si>
  <si>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</si>
  <si>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</si>
  <si>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</si>
  <si>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</si>
  <si>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</si>
  <si>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</si>
  <si>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</si>
  <si>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</si>
  <si>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</si>
  <si>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</si>
  <si>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</si>
  <si>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</si>
  <si>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</si>
  <si>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</si>
  <si>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</si>
  <si>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</si>
  <si>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</si>
  <si>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</si>
  <si>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</si>
  <si>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</si>
  <si>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</si>
  <si>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</si>
  <si>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</si>
  <si>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</si>
  <si>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</si>
  <si>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</si>
  <si>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</si>
  <si>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</si>
  <si>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</si>
  <si>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</si>
  <si>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</si>
  <si>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</si>
  <si>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</si>
  <si>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</si>
  <si>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</si>
  <si>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</si>
  <si>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</si>
  <si>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</si>
  <si>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</si>
  <si>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</si>
  <si>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</si>
  <si>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</si>
  <si>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</si>
  <si>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</si>
  <si>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</si>
  <si>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</si>
  <si>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</si>
  <si>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</si>
  <si>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</si>
  <si>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</si>
  <si>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</si>
  <si>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</si>
  <si>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</si>
  <si>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</si>
  <si>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</si>
  <si>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</si>
  <si>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</si>
  <si>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</si>
  <si>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</si>
  <si>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</si>
  <si>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</si>
  <si>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</si>
  <si>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</si>
  <si>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</si>
  <si>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</si>
  <si>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</si>
  <si>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</si>
  <si>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</si>
  <si>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</si>
  <si>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</si>
  <si>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</si>
  <si>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</si>
  <si>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</si>
  <si>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</si>
  <si>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</si>
  <si>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</si>
  <si>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</si>
  <si>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</si>
  <si>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</si>
  <si>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</si>
  <si>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</si>
  <si>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</si>
  <si>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</si>
  <si>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</si>
  <si>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</si>
  <si>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</si>
  <si>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</si>
  <si>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</si>
  <si>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</si>
  <si>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</si>
  <si>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</si>
  <si>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</si>
  <si>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</si>
  <si>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</si>
  <si>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</si>
  <si>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</si>
  <si>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</si>
  <si>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</si>
  <si>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</si>
  <si>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</si>
  <si>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</si>
  <si>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</si>
  <si>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</si>
  <si>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</si>
  <si>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</si>
  <si>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</si>
  <si>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</si>
  <si>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</si>
  <si>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</si>
  <si>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</si>
  <si>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</si>
  <si>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</si>
  <si>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</si>
  <si>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</si>
  <si>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</si>
  <si>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</si>
  <si>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</si>
  <si>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</si>
  <si>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</si>
  <si>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</si>
  <si>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</si>
  <si>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</si>
  <si>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</si>
  <si>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</si>
  <si>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</si>
  <si>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</si>
  <si>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</si>
  <si>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</si>
  <si>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</si>
  <si>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</si>
  <si>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</si>
  <si>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</si>
  <si>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</si>
  <si>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</si>
  <si>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</si>
  <si>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</si>
  <si>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</si>
  <si>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</si>
  <si>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</si>
  <si>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</si>
  <si>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</si>
  <si>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</si>
  <si>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</si>
  <si>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</si>
  <si>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</si>
  <si>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</si>
  <si>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</si>
  <si>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</si>
  <si>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</si>
  <si>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</si>
  <si>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</si>
  <si>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</si>
  <si>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</si>
  <si>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</si>
  <si>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</si>
  <si>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</si>
  <si>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</si>
  <si>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</si>
  <si>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</si>
  <si>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</si>
  <si>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</si>
  <si>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</si>
  <si>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</si>
  <si>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</si>
  <si>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</si>
  <si>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</si>
  <si>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</si>
  <si>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</si>
  <si>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</si>
  <si>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</si>
  <si>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</si>
  <si>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</si>
  <si>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</si>
  <si>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</si>
  <si>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</si>
  <si>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</si>
  <si>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</si>
  <si>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</si>
  <si>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</si>
  <si>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</si>
  <si>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</si>
  <si>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</si>
  <si>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</si>
  <si>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</si>
  <si>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</si>
  <si>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</si>
  <si>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</si>
  <si>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</si>
  <si>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</si>
  <si>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</si>
  <si>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</si>
  <si>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</si>
  <si>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</si>
  <si>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</si>
  <si>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</si>
  <si>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</si>
  <si>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</si>
  <si>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</si>
  <si>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</si>
  <si>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</si>
  <si>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</si>
  <si>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</si>
  <si>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</si>
  <si>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</si>
  <si>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</si>
  <si>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</si>
  <si>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</si>
  <si>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</si>
  <si>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</si>
  <si>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</si>
  <si>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</si>
  <si>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</si>
  <si>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</si>
  <si>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</si>
  <si>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</si>
  <si>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</si>
  <si>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</si>
  <si>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</si>
  <si>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</si>
  <si>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</si>
  <si>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</si>
  <si>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</si>
  <si>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</si>
  <si>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</si>
  <si>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</si>
  <si>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</si>
  <si>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</si>
  <si>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</si>
  <si>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</si>
  <si>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</si>
  <si>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</si>
  <si>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</si>
  <si>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</si>
  <si>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</si>
  <si>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</si>
  <si>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</si>
  <si>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</si>
  <si>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</si>
  <si>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</si>
  <si>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</si>
  <si>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</si>
  <si>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</si>
  <si>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</si>
  <si>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</si>
  <si>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</si>
  <si>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</si>
  <si>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</si>
  <si>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</si>
  <si>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</si>
  <si>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</si>
  <si>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</si>
  <si>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</si>
  <si>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</si>
  <si>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</si>
  <si>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</si>
  <si>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</si>
  <si>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</si>
  <si>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</si>
  <si>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</si>
  <si>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</si>
  <si>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</si>
  <si>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</si>
  <si>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</si>
  <si>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</si>
  <si>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</si>
  <si>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</si>
  <si>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</si>
  <si>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</si>
  <si>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</si>
  <si>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</si>
  <si>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</si>
  <si>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</si>
  <si>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</si>
  <si>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</si>
  <si>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</si>
  <si>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</si>
  <si>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</si>
  <si>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</si>
  <si>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</si>
  <si>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</si>
  <si>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</si>
  <si>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</si>
  <si>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</si>
  <si>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</si>
  <si>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</si>
  <si>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</si>
  <si>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</si>
  <si>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</si>
  <si>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</si>
  <si>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</si>
  <si>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</si>
  <si>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</si>
  <si>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</si>
  <si>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</si>
  <si>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</si>
  <si>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</si>
  <si>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</si>
  <si>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</si>
  <si>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</si>
  <si>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</si>
  <si>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</si>
  <si>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</si>
  <si>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</si>
  <si>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</si>
  <si>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</si>
  <si>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</si>
  <si>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</si>
  <si>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</si>
  <si>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</si>
  <si>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</si>
  <si>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</si>
  <si>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</si>
  <si>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</si>
  <si>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</si>
  <si>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</si>
  <si>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</si>
  <si>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</si>
  <si>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</si>
  <si>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</si>
  <si>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</si>
  <si>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</si>
  <si>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</si>
  <si>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</si>
  <si>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</si>
  <si>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</si>
  <si>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</si>
  <si>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</si>
  <si>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</si>
  <si>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</si>
  <si>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</si>
  <si>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</si>
  <si>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</si>
  <si>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</si>
  <si>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</si>
  <si>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</si>
  <si>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</si>
  <si>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</si>
  <si>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</si>
  <si>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</si>
  <si>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</si>
  <si>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</si>
  <si>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</si>
  <si>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</si>
  <si>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</si>
  <si>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</si>
  <si>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</si>
  <si>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</si>
  <si>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</si>
  <si>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</si>
  <si>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</si>
  <si>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</si>
  <si>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</si>
  <si>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</si>
  <si>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</si>
  <si>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</si>
  <si>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</si>
  <si>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</si>
  <si>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</si>
  <si>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</si>
  <si>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</si>
  <si>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</si>
  <si>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</si>
  <si>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</si>
  <si>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</si>
  <si>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</si>
  <si>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</si>
  <si>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</si>
  <si>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</si>
  <si>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</si>
  <si>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</si>
  <si>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</si>
  <si>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</si>
  <si>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</si>
  <si>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</si>
  <si>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</si>
  <si>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</si>
  <si>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</si>
  <si>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</si>
  <si>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</si>
  <si>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</si>
  <si>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</si>
  <si>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</si>
  <si>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</si>
  <si>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</si>
  <si>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</si>
  <si>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</si>
  <si>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</si>
  <si>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</si>
  <si>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</si>
  <si>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</si>
  <si>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</si>
  <si>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</si>
  <si>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</si>
  <si>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</si>
  <si>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</si>
  <si>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</si>
  <si>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</si>
  <si>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</si>
  <si>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</si>
  <si>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</si>
  <si>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</si>
  <si>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</si>
  <si>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</si>
  <si>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</si>
  <si>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</si>
  <si>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</si>
  <si>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</si>
  <si>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</si>
  <si>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</si>
  <si>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</si>
  <si>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</si>
  <si>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</si>
  <si>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</si>
  <si>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</si>
  <si>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</si>
  <si>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</si>
  <si>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</si>
  <si>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</si>
  <si>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</si>
  <si>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</si>
  <si>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</si>
  <si>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</si>
  <si>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</si>
  <si>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</si>
  <si>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</si>
  <si>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</si>
  <si>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</si>
  <si>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</si>
  <si>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</si>
  <si>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</si>
  <si>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</si>
  <si>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</si>
  <si>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</si>
  <si>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</si>
  <si>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</si>
  <si>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</si>
  <si>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</si>
  <si>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</si>
  <si>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</si>
  <si>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</si>
  <si>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</si>
  <si>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</si>
  <si>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</si>
  <si>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</si>
  <si>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</si>
  <si>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</si>
  <si>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</si>
  <si>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</si>
  <si>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</si>
  <si>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</si>
  <si>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</si>
  <si>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</si>
  <si>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</si>
  <si>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</si>
  <si>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</si>
  <si>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</si>
  <si>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</si>
  <si>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</si>
  <si>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</si>
  <si>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</si>
  <si>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</si>
  <si>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</si>
  <si>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</si>
  <si>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</si>
  <si>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</si>
  <si>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</si>
  <si>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</si>
  <si>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</si>
  <si>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</si>
  <si>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</si>
  <si>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</si>
  <si>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</si>
  <si>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</si>
  <si>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</si>
  <si>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</si>
  <si>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</si>
  <si>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</si>
  <si>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</si>
  <si>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</si>
  <si>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</si>
  <si>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</si>
  <si>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</si>
  <si>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</si>
  <si>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</si>
  <si>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</si>
  <si>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</si>
  <si>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</si>
  <si>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</si>
  <si>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</si>
  <si>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</si>
  <si>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</si>
  <si>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</si>
  <si>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</si>
  <si>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</si>
  <si>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</si>
  <si>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</si>
  <si>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</si>
  <si>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</si>
  <si>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</si>
  <si>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</si>
  <si>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</si>
  <si>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</si>
  <si>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</si>
  <si>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</si>
  <si>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</si>
  <si>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</si>
  <si>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</si>
  <si>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</si>
  <si>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</si>
  <si>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</si>
  <si>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</si>
  <si>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</si>
  <si>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</si>
  <si>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</si>
  <si>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</si>
  <si>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</si>
  <si>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</si>
  <si>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</si>
  <si>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</si>
  <si>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</si>
  <si>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</si>
  <si>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</si>
  <si>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</si>
  <si>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</si>
  <si>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</si>
  <si>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</si>
  <si>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</si>
  <si>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</si>
  <si>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</si>
  <si>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</si>
  <si>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</si>
  <si>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</si>
  <si>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</si>
  <si>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</si>
  <si>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</si>
  <si>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</si>
  <si>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</si>
  <si>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</si>
  <si>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</si>
  <si>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</si>
  <si>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</si>
  <si>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</si>
  <si>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</si>
  <si>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</si>
  <si>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</si>
  <si>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</si>
  <si>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</si>
  <si>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</si>
  <si>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</si>
  <si>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</si>
  <si>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</si>
  <si>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</si>
  <si>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</si>
  <si>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</si>
  <si>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</si>
  <si>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</si>
  <si>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</si>
  <si>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</si>
  <si>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</si>
  <si>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</si>
  <si>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</si>
  <si>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</si>
  <si>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</si>
  <si>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</si>
  <si>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</si>
  <si>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</si>
  <si>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</si>
  <si>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</si>
  <si>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</si>
  <si>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</si>
  <si>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</si>
  <si>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</si>
  <si>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</si>
  <si>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</si>
  <si>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</si>
  <si>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</si>
  <si>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</si>
  <si>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</si>
  <si>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</si>
  <si>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</si>
  <si>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</si>
  <si>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</si>
  <si>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</si>
  <si>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</si>
  <si>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</si>
  <si>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</si>
  <si>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</si>
  <si>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</si>
  <si>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</si>
  <si>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</si>
  <si>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</si>
  <si>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</si>
  <si>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</si>
  <si>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</si>
  <si>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</si>
  <si>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</si>
  <si>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</si>
  <si>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</si>
  <si>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</si>
  <si>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</si>
  <si>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</si>
  <si>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</si>
  <si>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</si>
  <si>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</si>
  <si>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</si>
  <si>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</si>
  <si>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</si>
  <si>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</si>
  <si>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</si>
  <si>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</si>
  <si>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</si>
  <si>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</si>
  <si>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</si>
  <si>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</si>
  <si>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</si>
  <si>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</si>
  <si>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</si>
  <si>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</si>
  <si>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</si>
  <si>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</si>
  <si>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</si>
  <si>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</si>
  <si>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</si>
  <si>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</si>
  <si>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</si>
  <si>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</si>
  <si>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</si>
  <si>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</si>
  <si>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</si>
  <si>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</si>
  <si>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</si>
  <si>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</si>
  <si>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</si>
  <si>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</si>
  <si>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</si>
  <si>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</si>
  <si>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</si>
  <si>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</si>
  <si>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</si>
  <si>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</si>
  <si>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</si>
  <si>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</si>
  <si>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</si>
  <si>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</si>
  <si>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</si>
  <si>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</si>
  <si>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</si>
  <si>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</si>
  <si>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</si>
  <si>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</si>
  <si>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</si>
  <si>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</si>
  <si>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</si>
  <si>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</si>
  <si>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</si>
  <si>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</si>
  <si>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</si>
  <si>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</si>
  <si>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</si>
  <si>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</si>
  <si>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</si>
  <si>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</si>
  <si>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</si>
  <si>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</si>
  <si>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</si>
  <si>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</si>
  <si>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</si>
  <si>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</si>
  <si>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</si>
  <si>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</si>
  <si>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</si>
  <si>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</si>
  <si>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</si>
  <si>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</si>
  <si>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</si>
  <si>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</si>
  <si>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</si>
  <si>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</si>
  <si>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</si>
  <si>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</si>
  <si>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</si>
  <si>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</si>
  <si>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</si>
  <si>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</si>
  <si>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</si>
  <si>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</si>
  <si>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</si>
  <si>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</si>
  <si>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</si>
  <si>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</si>
  <si>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</si>
  <si>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</si>
  <si>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</si>
  <si>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</si>
  <si>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</si>
  <si>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</si>
  <si>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</si>
  <si>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</si>
  <si>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</si>
  <si>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</si>
  <si>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</si>
  <si>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</si>
  <si>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</si>
  <si>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</si>
  <si>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</si>
  <si>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</si>
  <si>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</si>
  <si>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</si>
  <si>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</si>
  <si>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</si>
  <si>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</si>
  <si>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</si>
  <si>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</si>
  <si>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</si>
  <si>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</si>
  <si>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</si>
  <si>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</si>
  <si>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</si>
  <si>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</si>
  <si>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</si>
  <si>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</si>
  <si>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</si>
  <si>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</si>
  <si>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</si>
  <si>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</si>
  <si>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</si>
  <si>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</si>
  <si>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</si>
  <si>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</si>
  <si>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</si>
  <si>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</si>
  <si>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</si>
  <si>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</si>
  <si>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</si>
  <si>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</si>
  <si>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</si>
  <si>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</si>
  <si>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</si>
  <si>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</si>
  <si>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</si>
  <si>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</si>
  <si>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</si>
  <si>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</si>
  <si>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</si>
  <si>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</si>
  <si>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</si>
  <si>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</si>
  <si>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</si>
  <si>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</si>
  <si>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</si>
  <si>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</si>
  <si>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</si>
  <si>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</si>
  <si>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</si>
  <si>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</si>
  <si>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</si>
  <si>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</si>
  <si>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</si>
  <si>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</si>
  <si>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</si>
  <si>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</si>
  <si>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</si>
  <si>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</si>
  <si>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</si>
  <si>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</si>
  <si>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</si>
  <si>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</si>
  <si>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</si>
  <si>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</si>
  <si>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</si>
  <si>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</si>
  <si>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</si>
  <si>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</si>
  <si>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</si>
  <si>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</si>
  <si>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</si>
  <si>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</si>
  <si>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</si>
  <si>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</si>
  <si>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</si>
  <si>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</si>
  <si>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</si>
  <si>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</si>
  <si>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</si>
  <si>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</si>
  <si>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</si>
  <si>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</si>
  <si>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</si>
  <si>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</si>
  <si>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</si>
  <si>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</si>
  <si>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</si>
  <si>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</si>
  <si>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</si>
  <si>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</si>
  <si>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</si>
  <si>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</si>
  <si>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</si>
  <si>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</si>
  <si>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</si>
  <si>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</si>
  <si>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</si>
  <si>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</si>
  <si>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</si>
  <si>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</si>
  <si>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</si>
  <si>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</si>
  <si>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</si>
  <si>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</si>
  <si>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</si>
  <si>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</si>
  <si>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</si>
  <si>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</si>
  <si>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</si>
  <si>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</si>
  <si>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</si>
  <si>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</si>
  <si>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</si>
  <si>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</si>
  <si>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</si>
  <si>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</si>
  <si>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</si>
  <si>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</si>
  <si>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</si>
  <si>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</si>
  <si>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</si>
  <si>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</si>
  <si>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</si>
  <si>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</si>
  <si>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</si>
  <si>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</si>
  <si>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</si>
  <si>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</si>
  <si>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</si>
  <si>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</si>
  <si>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</si>
  <si>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</si>
  <si>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</si>
  <si>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</si>
  <si>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</si>
  <si>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</si>
  <si>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</si>
  <si>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</si>
  <si>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</si>
  <si>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</si>
  <si>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</si>
  <si>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</si>
  <si>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</si>
  <si>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</si>
  <si>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</si>
  <si>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</si>
  <si>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</si>
  <si>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</si>
  <si>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</si>
  <si>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</si>
  <si>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</si>
  <si>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</si>
  <si>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</si>
  <si>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</si>
  <si>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</si>
  <si>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</si>
  <si>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</si>
  <si>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</si>
  <si>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</si>
  <si>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</si>
  <si>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</si>
  <si>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</si>
  <si>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</si>
  <si>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</si>
  <si>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</si>
  <si>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</si>
  <si>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</si>
  <si>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</si>
  <si>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</si>
  <si>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</si>
  <si>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</si>
  <si>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</si>
  <si>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</si>
  <si>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</si>
  <si>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</si>
  <si>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</si>
  <si>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</si>
  <si>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</si>
  <si>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</si>
  <si>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</si>
  <si>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</si>
  <si>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</si>
  <si>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</si>
  <si>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</si>
  <si>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</si>
  <si>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</si>
  <si>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</si>
  <si>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</si>
  <si>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</si>
  <si>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</si>
  <si>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</si>
  <si>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</si>
  <si>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</si>
  <si>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</si>
  <si>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</si>
  <si>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</si>
  <si>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</si>
  <si>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</si>
  <si>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</si>
  <si>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</si>
  <si>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</si>
  <si>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</si>
  <si>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</si>
  <si>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</si>
  <si>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</si>
  <si>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</si>
  <si>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</si>
  <si>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</si>
  <si>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</si>
  <si>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</si>
  <si>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</si>
  <si>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</si>
  <si>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</si>
  <si>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</si>
  <si>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</si>
  <si>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</si>
  <si>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</si>
  <si>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</si>
  <si>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</si>
  <si>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</si>
  <si>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</si>
  <si>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</si>
  <si>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</si>
  <si>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</si>
  <si>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</si>
  <si>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</si>
  <si>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</si>
  <si>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</si>
  <si>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</si>
  <si>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</si>
  <si>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</si>
  <si>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</si>
  <si>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</si>
  <si>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</si>
  <si>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</si>
  <si>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</si>
  <si>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</si>
  <si>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</si>
  <si>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</si>
  <si>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</si>
  <si>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</si>
  <si>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</si>
  <si>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</si>
  <si>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</si>
  <si>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</si>
  <si>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</si>
  <si>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</si>
  <si>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</si>
  <si>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</si>
  <si>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</si>
  <si>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</si>
  <si>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</si>
  <si>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</si>
  <si>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</si>
  <si>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</si>
  <si>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</si>
  <si>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</si>
  <si>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</si>
  <si>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</si>
  <si>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</si>
  <si>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</si>
  <si>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</si>
  <si>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</si>
  <si>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</si>
  <si>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</si>
  <si>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</si>
  <si>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</si>
  <si>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</si>
  <si>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</si>
  <si>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</si>
  <si>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</si>
  <si>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</si>
  <si>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</si>
  <si>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</si>
  <si>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</si>
  <si>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</si>
  <si>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</si>
  <si>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</si>
  <si>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</si>
  <si>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</si>
  <si>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</si>
  <si>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</si>
  <si>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</si>
  <si>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</si>
  <si>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</si>
  <si>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</si>
  <si>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</si>
  <si>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</si>
  <si>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</si>
  <si>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</si>
  <si>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</si>
  <si>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</si>
  <si>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</si>
  <si>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</si>
  <si>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</si>
  <si>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</si>
  <si>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</si>
  <si>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</si>
  <si>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</si>
  <si>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</si>
  <si>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</si>
  <si>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</si>
  <si>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</si>
  <si>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</si>
  <si>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</si>
  <si>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</si>
  <si>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</si>
  <si>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</si>
  <si>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</si>
  <si>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</si>
  <si>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</si>
  <si>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</si>
  <si>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</si>
  <si>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</si>
  <si>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</si>
  <si>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</si>
  <si>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</si>
  <si>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</si>
  <si>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</si>
  <si>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</si>
  <si>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</si>
  <si>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</si>
  <si>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</si>
  <si>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</si>
  <si>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</si>
  <si>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</si>
  <si>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</si>
  <si>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</si>
  <si>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</si>
  <si>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</si>
  <si>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</si>
  <si>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</si>
  <si>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</si>
  <si>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</si>
  <si>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</si>
  <si>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</si>
  <si>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</si>
  <si>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</si>
  <si>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</si>
  <si>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</si>
  <si>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</si>
  <si>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</si>
  <si>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</si>
  <si>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</si>
  <si>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</si>
  <si>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</si>
  <si>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</si>
  <si>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</si>
  <si>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</si>
  <si>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</si>
  <si>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</si>
  <si>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</si>
  <si>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</si>
  <si>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</si>
  <si>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</si>
  <si>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</si>
  <si>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</si>
  <si>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</si>
  <si>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</si>
  <si>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</si>
  <si>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</si>
  <si>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</si>
  <si>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</si>
  <si>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</si>
  <si>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</si>
  <si>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</si>
  <si>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</si>
  <si>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</si>
  <si>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</si>
  <si>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</si>
  <si>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</si>
  <si>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</si>
  <si>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</si>
  <si>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</si>
  <si>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</si>
  <si>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</si>
  <si>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</si>
  <si>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</si>
  <si>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</si>
  <si>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</si>
  <si>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</si>
  <si>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</si>
  <si>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</si>
  <si>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</si>
  <si>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</si>
  <si>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</si>
  <si>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</si>
  <si>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</si>
  <si>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</si>
  <si>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</si>
  <si>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</si>
  <si>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</si>
  <si>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</si>
  <si>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</si>
  <si>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</si>
  <si>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</si>
  <si>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</si>
  <si>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</si>
  <si>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</si>
  <si>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</si>
  <si>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</si>
  <si>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</si>
  <si>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</si>
  <si>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</si>
  <si>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</si>
  <si>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</si>
  <si>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</si>
  <si>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</si>
  <si>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</si>
  <si>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</si>
  <si>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</si>
  <si>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</si>
  <si>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</si>
  <si>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</si>
  <si>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</si>
  <si>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</si>
  <si>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</si>
  <si>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</si>
  <si>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</si>
  <si>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</si>
  <si>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</si>
  <si>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</si>
  <si>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</si>
  <si>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</si>
  <si>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</si>
  <si>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</si>
  <si>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</si>
  <si>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</si>
  <si>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</si>
  <si>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</si>
  <si>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</si>
  <si>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</si>
  <si>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</si>
  <si>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</si>
  <si>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</si>
  <si>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</si>
  <si>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</si>
  <si>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</si>
  <si>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</si>
  <si>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</si>
  <si>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</si>
  <si>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</si>
  <si>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</si>
  <si>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</si>
  <si>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</si>
  <si>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</si>
  <si>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</si>
  <si>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</si>
  <si>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</si>
  <si>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</si>
  <si>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</si>
  <si>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</si>
  <si>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</si>
  <si>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</si>
  <si>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</si>
  <si>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</si>
  <si>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</si>
  <si>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</si>
  <si>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</si>
  <si>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</si>
  <si>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</si>
  <si>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</si>
  <si>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</si>
  <si>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</si>
  <si>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</si>
  <si>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</si>
  <si>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</si>
  <si>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</si>
  <si>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</si>
  <si>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</si>
  <si>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</si>
  <si>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</si>
  <si>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</si>
  <si>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</si>
  <si>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</si>
  <si>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</si>
  <si>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</si>
  <si>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</si>
  <si>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</si>
  <si>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</si>
  <si>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</si>
  <si>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</si>
  <si>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</si>
  <si>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</si>
  <si>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</si>
  <si>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</si>
  <si>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</si>
  <si>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</si>
  <si>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</si>
  <si>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</si>
  <si>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</si>
  <si>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</si>
  <si>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</si>
  <si>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</si>
  <si>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</si>
  <si>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</si>
  <si>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</si>
  <si>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</si>
  <si>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</si>
  <si>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</si>
  <si>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</si>
  <si>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</si>
  <si>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</si>
  <si>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</si>
  <si>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</si>
  <si>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</si>
  <si>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</si>
  <si>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</si>
  <si>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</si>
  <si>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</si>
  <si>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</si>
  <si>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</si>
  <si>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</si>
  <si>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</si>
  <si>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</si>
  <si>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</si>
  <si>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</si>
  <si>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</si>
  <si>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</si>
  <si>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</si>
  <si>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</si>
  <si>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</si>
  <si>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</si>
  <si>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</si>
  <si>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</si>
  <si>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</si>
  <si>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</si>
  <si>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</si>
  <si>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</si>
  <si>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</si>
  <si>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</si>
  <si>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</si>
  <si>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</si>
  <si>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</si>
  <si>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</si>
  <si>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</si>
  <si>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</si>
  <si>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</si>
  <si>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</si>
  <si>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</si>
  <si>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</si>
  <si>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</si>
  <si>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</si>
  <si>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</si>
  <si>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</si>
  <si>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</si>
  <si>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</si>
  <si>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</si>
  <si>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</si>
  <si>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</si>
  <si>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</si>
  <si>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</si>
  <si>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</si>
  <si>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</si>
  <si>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</si>
  <si>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</si>
  <si>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</si>
  <si>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</si>
  <si>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</si>
  <si>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</si>
  <si>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</si>
  <si>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</si>
  <si>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</si>
  <si>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</si>
  <si>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</si>
  <si>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</si>
  <si>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</si>
  <si>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</si>
  <si>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</si>
  <si>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</si>
  <si>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</si>
  <si>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</si>
  <si>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</si>
  <si>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</si>
  <si>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</si>
  <si>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</si>
  <si>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</si>
  <si>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</si>
  <si>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</si>
  <si>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</si>
  <si>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</si>
  <si>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</si>
  <si>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</si>
  <si>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</si>
  <si>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</si>
  <si>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</si>
  <si>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</si>
  <si>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</si>
  <si>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</si>
  <si>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</si>
  <si>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</si>
  <si>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</si>
  <si>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</si>
  <si>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</si>
  <si>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</si>
  <si>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</si>
  <si>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</si>
  <si>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</si>
  <si>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</si>
  <si>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</si>
  <si>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</si>
  <si>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</si>
  <si>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</si>
  <si>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</si>
  <si>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</si>
  <si>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</si>
  <si>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</si>
  <si>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</si>
  <si>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</si>
  <si>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</si>
  <si>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</si>
  <si>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</si>
  <si>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</si>
  <si>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</si>
  <si>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</si>
  <si>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</si>
  <si>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</si>
  <si>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</si>
  <si>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</si>
  <si>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</si>
  <si>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</si>
  <si>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</si>
  <si>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</si>
  <si>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</si>
  <si>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</si>
  <si>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</si>
  <si>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</si>
  <si>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</si>
  <si>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</si>
  <si>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</si>
  <si>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</si>
  <si>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</si>
  <si>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</si>
  <si>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</si>
  <si>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</si>
  <si>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</si>
  <si>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</si>
  <si>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</si>
  <si>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</si>
  <si>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</si>
  <si>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</si>
  <si>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</si>
  <si>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</si>
  <si>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</si>
  <si>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</si>
  <si>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</si>
  <si>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</si>
  <si>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</si>
  <si>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</si>
  <si>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</si>
  <si>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</si>
  <si>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</si>
  <si>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</si>
  <si>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</si>
  <si>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</si>
  <si>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</si>
  <si>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</si>
  <si>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</si>
  <si>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</si>
  <si>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</si>
  <si>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</si>
  <si>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</si>
  <si>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</si>
  <si>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</si>
  <si>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</si>
  <si>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</si>
  <si>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</si>
  <si>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</si>
  <si>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</si>
  <si>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</si>
  <si>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</si>
  <si>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</si>
  <si>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</si>
  <si>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</si>
  <si>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</si>
  <si>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</si>
  <si>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</si>
  <si>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</si>
  <si>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</si>
  <si>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</si>
  <si>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</si>
  <si>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</si>
  <si>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</si>
  <si>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</si>
  <si>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</si>
  <si>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</si>
  <si>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</si>
  <si>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</si>
  <si>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</si>
  <si>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</si>
  <si>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</si>
  <si>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</si>
  <si>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</si>
  <si>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</si>
  <si>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</si>
  <si>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</si>
  <si>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</si>
  <si>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</si>
  <si>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</si>
  <si>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</si>
  <si>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</si>
  <si>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</si>
  <si>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</si>
  <si>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</si>
  <si>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</si>
  <si>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</si>
  <si>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</si>
  <si>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</si>
  <si>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</si>
  <si>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</si>
  <si>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</si>
  <si>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</si>
  <si>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</si>
  <si>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</si>
  <si>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</si>
  <si>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</si>
  <si>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</si>
  <si>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</si>
  <si>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</si>
  <si>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</si>
  <si>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</si>
  <si>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</si>
  <si>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</si>
  <si>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</si>
  <si>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</si>
  <si>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</si>
  <si>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</si>
  <si>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</si>
  <si>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</si>
  <si>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</si>
  <si>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</si>
  <si>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</si>
  <si>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</si>
  <si>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</si>
  <si>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</si>
  <si>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</si>
  <si>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</si>
  <si>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</si>
  <si>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</si>
  <si>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</si>
  <si>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</si>
  <si>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</si>
  <si>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</si>
  <si>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</si>
  <si>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</si>
  <si>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</si>
  <si>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</si>
  <si>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</si>
  <si>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</si>
  <si>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</si>
  <si>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</si>
  <si>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</si>
  <si>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</si>
  <si>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</si>
  <si>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</si>
  <si>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</si>
  <si>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</si>
  <si>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</si>
  <si>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</si>
  <si>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</si>
  <si>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</si>
  <si>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</si>
  <si>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</si>
  <si>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</si>
  <si>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</si>
  <si>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</si>
  <si>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</si>
  <si>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</si>
  <si>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</si>
  <si>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</si>
  <si>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</si>
  <si>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</si>
  <si>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</si>
  <si>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</si>
  <si>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</si>
  <si>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</si>
  <si>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</si>
  <si>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</si>
  <si>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</si>
  <si>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</si>
  <si>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</si>
  <si>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</si>
  <si>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</si>
  <si>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</si>
  <si>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</si>
  <si>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</si>
  <si>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</si>
  <si>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</si>
  <si>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</si>
  <si>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</si>
  <si>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</si>
  <si>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</si>
  <si>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</si>
  <si>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</si>
  <si>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</si>
  <si>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</si>
  <si>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</si>
  <si>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</si>
  <si>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</si>
  <si>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</si>
  <si>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</si>
  <si>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</si>
  <si>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</si>
  <si>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</si>
  <si>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</si>
  <si>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</si>
  <si>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</si>
  <si>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</si>
  <si>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</si>
  <si>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</si>
  <si>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</si>
  <si>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</si>
  <si>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</si>
  <si>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</si>
  <si>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</si>
  <si>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</si>
  <si>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</si>
  <si>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</si>
  <si>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</si>
  <si>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</si>
  <si>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</si>
  <si>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</si>
  <si>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</si>
  <si>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</si>
  <si>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</si>
  <si>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</si>
  <si>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</si>
  <si>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</si>
  <si>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</si>
  <si>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</si>
  <si>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</si>
  <si>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</si>
  <si>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</si>
  <si>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</si>
  <si>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</si>
  <si>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</si>
  <si>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</si>
  <si>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</si>
  <si>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</si>
  <si>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</si>
  <si>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</si>
  <si>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</si>
  <si>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</si>
  <si>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</si>
  <si>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</si>
  <si>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</si>
  <si>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</si>
  <si>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</si>
  <si>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</si>
  <si>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</si>
  <si>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</si>
  <si>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</si>
  <si>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</si>
  <si>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</si>
  <si>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</si>
  <si>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</si>
  <si>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</si>
  <si>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</si>
  <si>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</si>
  <si>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</si>
  <si>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</si>
  <si>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</si>
  <si>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</si>
  <si>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</si>
  <si>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</si>
  <si>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</si>
  <si>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</si>
  <si>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</si>
  <si>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</si>
  <si>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</si>
  <si>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</si>
  <si>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</si>
  <si>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</si>
  <si>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</si>
  <si>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</si>
  <si>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</si>
  <si>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</si>
  <si>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</si>
  <si>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</si>
  <si>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</si>
  <si>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</si>
  <si>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</si>
  <si>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</si>
  <si>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</si>
  <si>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</si>
  <si>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</si>
  <si>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</si>
  <si>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</si>
  <si>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</si>
  <si>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</si>
  <si>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</si>
  <si>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</si>
  <si>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</si>
  <si>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</si>
  <si>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</si>
  <si>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</si>
  <si>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</si>
  <si>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</si>
  <si>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</si>
  <si>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</si>
  <si>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</si>
  <si>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</si>
  <si>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</si>
  <si>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</si>
  <si>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</si>
  <si>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</si>
  <si>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</si>
  <si>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</si>
  <si>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</si>
  <si>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</si>
  <si>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</si>
  <si>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</si>
  <si>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</si>
  <si>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</si>
  <si>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</si>
  <si>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</si>
  <si>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</si>
  <si>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</si>
  <si>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</si>
  <si>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</si>
  <si>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</si>
  <si>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</si>
  <si>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</si>
  <si>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</si>
  <si>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</si>
  <si>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</si>
  <si>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</si>
  <si>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</si>
  <si>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</si>
  <si>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</si>
  <si>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</si>
  <si>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</si>
  <si>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</si>
  <si>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</si>
  <si>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</si>
  <si>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</si>
  <si>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</si>
  <si>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</si>
  <si>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</si>
  <si>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</si>
  <si>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</si>
  <si>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</si>
  <si>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</si>
  <si>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</si>
  <si>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</si>
  <si>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</si>
  <si>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</si>
  <si>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</si>
  <si>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</si>
  <si>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</si>
  <si>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</si>
  <si>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</si>
  <si>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</si>
  <si>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</si>
  <si>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</si>
  <si>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</si>
  <si>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</si>
  <si>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</si>
  <si>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</si>
  <si>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</si>
  <si>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</si>
  <si>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</si>
  <si>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</si>
  <si>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</si>
  <si>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</si>
  <si>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</si>
  <si>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</si>
  <si>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</si>
  <si>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</si>
  <si>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</si>
  <si>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</si>
  <si>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</si>
  <si>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</si>
  <si>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</si>
  <si>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</si>
  <si>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</si>
  <si>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</si>
  <si>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</si>
  <si>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</si>
  <si>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</si>
  <si>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</si>
  <si>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</si>
  <si>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</si>
  <si>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</si>
  <si>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</si>
  <si>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</si>
  <si>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</si>
  <si>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</si>
  <si>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</si>
  <si>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</si>
  <si>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</si>
  <si>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</si>
  <si>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</si>
  <si>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</si>
  <si>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</si>
  <si>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</si>
  <si>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</si>
  <si>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</si>
  <si>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</si>
  <si>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</si>
  <si>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</si>
  <si>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</si>
  <si>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</si>
  <si>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</si>
  <si>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</si>
  <si>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</si>
  <si>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</si>
  <si>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</si>
  <si>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</si>
  <si>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</si>
  <si>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</si>
  <si>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</si>
  <si>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</si>
  <si>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</si>
  <si>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</si>
  <si>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</si>
  <si>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</si>
  <si>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</si>
  <si>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</si>
  <si>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</si>
  <si>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</si>
  <si>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</si>
  <si>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</si>
  <si>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</si>
  <si>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</si>
  <si>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</si>
  <si>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</si>
  <si>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</si>
  <si>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</si>
  <si>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</si>
  <si>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</si>
  <si>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</si>
  <si>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</si>
  <si>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</si>
  <si>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</si>
  <si>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</si>
  <si>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</si>
  <si>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</si>
  <si>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</si>
  <si>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</si>
  <si>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</si>
  <si>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</si>
  <si>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</si>
  <si>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</si>
  <si>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</si>
  <si>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</si>
  <si>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</si>
  <si>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</si>
  <si>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</si>
  <si>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</si>
  <si>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</si>
  <si>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</si>
  <si>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</si>
  <si>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</si>
  <si>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</si>
  <si>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</si>
  <si>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</si>
  <si>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</si>
  <si>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</si>
  <si>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</si>
  <si>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</si>
  <si>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</si>
  <si>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</si>
  <si>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</si>
  <si>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</si>
  <si>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</si>
  <si>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</si>
  <si>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</si>
  <si>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</si>
  <si>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</si>
  <si>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</si>
  <si>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</si>
  <si>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</si>
  <si>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</si>
  <si>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</si>
  <si>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</si>
  <si>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</si>
  <si>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</si>
  <si>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</si>
  <si>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</si>
  <si>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</si>
  <si>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</si>
  <si>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</si>
  <si>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</si>
  <si>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</si>
  <si>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</si>
  <si>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</si>
  <si>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</si>
  <si>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</si>
  <si>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</si>
  <si>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</si>
  <si>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</si>
  <si>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</si>
  <si>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</si>
  <si>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</si>
  <si>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</si>
  <si>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</si>
  <si>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</si>
  <si>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</si>
  <si>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</si>
  <si>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</si>
  <si>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</si>
  <si>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</si>
  <si>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</si>
  <si>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</si>
  <si>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</si>
  <si>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</si>
  <si>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</si>
  <si>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</si>
  <si>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</si>
  <si>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</si>
  <si>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</si>
  <si>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</si>
  <si>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</si>
  <si>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</si>
  <si>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</si>
  <si>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</si>
  <si>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</si>
  <si>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</si>
  <si>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</si>
  <si>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</si>
  <si>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</si>
  <si>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</si>
  <si>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</si>
  <si>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</si>
  <si>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</si>
  <si>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</si>
  <si>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</si>
  <si>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</si>
  <si>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</si>
  <si>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</si>
  <si>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</si>
  <si>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</si>
  <si>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</si>
  <si>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</si>
  <si>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</si>
  <si>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</si>
  <si>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</si>
  <si>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</si>
  <si>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</si>
  <si>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</si>
  <si>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</si>
  <si>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</si>
  <si>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</si>
  <si>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</si>
  <si>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</si>
  <si>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</si>
  <si>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</si>
  <si>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</si>
  <si>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</si>
  <si>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</si>
  <si>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</si>
  <si>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</si>
  <si>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</si>
  <si>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</si>
  <si>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</si>
  <si>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</si>
  <si>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</si>
  <si>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</si>
  <si>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</si>
  <si>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</si>
  <si>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</si>
  <si>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</si>
  <si>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</si>
  <si>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</si>
  <si>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</si>
  <si>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</si>
  <si>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</si>
  <si>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</si>
  <si>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</si>
  <si>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</si>
  <si>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</si>
  <si>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</si>
  <si>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</si>
  <si>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</si>
  <si>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</si>
  <si>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</si>
  <si>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</si>
  <si>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</si>
  <si>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</si>
  <si>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</si>
  <si>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</si>
  <si>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</si>
  <si>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</si>
  <si>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</si>
  <si>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</si>
  <si>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</si>
  <si>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</si>
  <si>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</si>
  <si>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</si>
  <si>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</si>
  <si>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</si>
  <si>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</si>
  <si>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</si>
  <si>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</si>
  <si>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</si>
  <si>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</si>
  <si>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</si>
  <si>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</si>
  <si>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</si>
  <si>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</si>
  <si>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</si>
  <si>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</si>
  <si>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</si>
  <si>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</si>
  <si>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</si>
  <si>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</si>
  <si>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</si>
  <si>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</si>
  <si>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</si>
  <si>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</si>
  <si>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</si>
  <si>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</si>
  <si>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</si>
  <si>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</si>
  <si>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</si>
  <si>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</si>
  <si>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</si>
  <si>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</si>
  <si>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</si>
  <si>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</si>
  <si>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</si>
  <si>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</si>
  <si>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</si>
  <si>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</si>
  <si>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</si>
  <si>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</si>
  <si>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</si>
  <si>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</si>
  <si>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</si>
  <si>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</si>
  <si>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</si>
  <si>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</si>
  <si>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</si>
  <si>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</si>
  <si>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</si>
  <si>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</si>
  <si>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</si>
  <si>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</si>
  <si>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</si>
  <si>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</si>
  <si>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</si>
  <si>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</si>
  <si>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</si>
  <si>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</si>
  <si>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</si>
  <si>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</si>
  <si>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</si>
  <si>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</si>
  <si>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</si>
  <si>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</si>
  <si>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</si>
  <si>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</si>
  <si>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</si>
  <si>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</si>
  <si>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</si>
  <si>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</si>
  <si>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</si>
  <si>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</si>
  <si>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</si>
  <si>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</si>
  <si>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</si>
  <si>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</si>
  <si>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</si>
  <si>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</si>
  <si>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</si>
  <si>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</si>
  <si>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</si>
  <si>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</si>
  <si>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</si>
  <si>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</si>
  <si>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</si>
  <si>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</si>
  <si>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</si>
  <si>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</si>
  <si>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</si>
  <si>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</si>
  <si>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</si>
  <si>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</si>
  <si>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</si>
  <si>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</si>
  <si>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</si>
  <si>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</si>
  <si>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</si>
  <si>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</si>
  <si>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</si>
  <si>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</si>
  <si>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</si>
  <si>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</si>
  <si>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</si>
  <si>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</si>
  <si>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</si>
  <si>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</si>
  <si>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</si>
  <si>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</si>
  <si>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</si>
  <si>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</si>
  <si>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</si>
  <si>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</si>
  <si>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</si>
  <si>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</si>
  <si>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</si>
  <si>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</si>
  <si>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</si>
  <si>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</si>
  <si>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</si>
  <si>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</si>
  <si>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</si>
  <si>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</si>
  <si>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</si>
  <si>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</si>
  <si>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</si>
  <si>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</si>
  <si>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</si>
  <si>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</si>
  <si>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</si>
  <si>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</si>
  <si>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</si>
  <si>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</si>
  <si>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</si>
  <si>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</si>
  <si>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</si>
  <si>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</si>
  <si>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</si>
  <si>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</si>
  <si>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</si>
  <si>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</si>
  <si>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</si>
  <si>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</si>
  <si>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</si>
  <si>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</si>
  <si>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</si>
  <si>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</si>
  <si>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</si>
  <si>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</si>
  <si>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</si>
  <si>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</si>
  <si>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</si>
  <si>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</si>
  <si>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</si>
  <si>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</si>
  <si>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</si>
  <si>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</si>
  <si>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</si>
  <si>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</si>
  <si>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</si>
  <si>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</si>
  <si>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</si>
  <si>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</si>
  <si>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</si>
  <si>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</si>
  <si>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</si>
  <si>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</si>
  <si>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</si>
  <si>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</si>
  <si>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</si>
  <si>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</si>
  <si>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</si>
  <si>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</si>
  <si>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</si>
  <si>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</si>
  <si>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</si>
  <si>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</si>
  <si>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</si>
  <si>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</si>
  <si>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</si>
  <si>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</si>
  <si>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</si>
  <si>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</si>
  <si>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</si>
  <si>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</si>
  <si>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</si>
  <si>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</si>
  <si>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</si>
  <si>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</si>
  <si>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</si>
  <si>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</si>
  <si>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</si>
  <si>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</si>
  <si>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</si>
  <si>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</si>
  <si>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</si>
  <si>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</si>
  <si>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</si>
  <si>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</si>
  <si>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</si>
  <si>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</si>
  <si>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</si>
  <si>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</si>
  <si>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</si>
  <si>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</si>
  <si>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</si>
  <si>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</si>
  <si>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</si>
  <si>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</si>
  <si>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</si>
  <si>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</si>
  <si>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</si>
  <si>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</si>
  <si>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</si>
  <si>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</si>
  <si>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</si>
  <si>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</si>
  <si>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</si>
  <si>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</si>
  <si>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</si>
  <si>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</si>
  <si>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</si>
  <si>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</si>
  <si>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</si>
  <si>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</si>
  <si>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</si>
  <si>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</si>
  <si>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</si>
  <si>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</si>
  <si>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</si>
  <si>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</si>
  <si>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</si>
  <si>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</si>
  <si>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</si>
  <si>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</si>
  <si>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</si>
  <si>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</si>
  <si>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</si>
  <si>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</si>
  <si>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</si>
  <si>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</si>
  <si>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</si>
  <si>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</si>
  <si>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</si>
  <si>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</si>
  <si>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</si>
  <si>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</si>
  <si>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</si>
  <si>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</si>
  <si>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</si>
  <si>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</si>
  <si>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</si>
  <si>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</si>
  <si>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</si>
  <si>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</si>
  <si>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</si>
  <si>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</si>
  <si>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</si>
  <si>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</si>
  <si>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</si>
  <si>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</si>
  <si>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</si>
  <si>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</si>
  <si>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</si>
  <si>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</si>
  <si>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</si>
  <si>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</si>
  <si>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</si>
  <si>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</si>
  <si>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</si>
  <si>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</si>
  <si>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</si>
  <si>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</si>
  <si>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</si>
  <si>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</si>
  <si>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</si>
  <si>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</si>
  <si>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</si>
  <si>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</si>
  <si>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</si>
  <si>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</si>
  <si>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</si>
  <si>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</si>
  <si>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</si>
  <si>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</si>
  <si>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</si>
  <si>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</si>
  <si>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</si>
  <si>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</si>
  <si>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</si>
  <si>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</si>
  <si>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</si>
  <si>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</si>
  <si>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</si>
  <si>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</si>
  <si>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</si>
  <si>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</si>
  <si>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</si>
  <si>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</si>
  <si>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</si>
  <si>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</si>
  <si>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</si>
  <si>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</si>
  <si>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</si>
  <si>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</si>
  <si>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</si>
  <si>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</si>
  <si>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</si>
  <si>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</si>
  <si>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</si>
  <si>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</si>
  <si>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</si>
  <si>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</si>
  <si>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</si>
  <si>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</si>
  <si>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</si>
  <si>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</si>
  <si>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</si>
  <si>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</si>
  <si>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</si>
  <si>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</si>
  <si>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</si>
  <si>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</si>
  <si>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</si>
  <si>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</si>
  <si>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</si>
  <si>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</si>
  <si>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</si>
  <si>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</si>
  <si>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</si>
  <si>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</si>
  <si>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</si>
  <si>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</si>
  <si>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</si>
  <si>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</si>
  <si>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</si>
  <si>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</si>
  <si>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</si>
  <si>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</si>
  <si>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</si>
  <si>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</si>
  <si>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</si>
  <si>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</si>
  <si>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</si>
  <si>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</si>
  <si>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</si>
  <si>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</si>
  <si>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</si>
  <si>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</si>
  <si>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</si>
  <si>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</si>
  <si>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</si>
  <si>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</si>
  <si>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</si>
  <si>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</si>
  <si>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</si>
  <si>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</si>
  <si>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</si>
  <si>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</si>
  <si>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</si>
  <si>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</si>
  <si>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</si>
  <si>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</si>
  <si>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</si>
  <si>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</si>
  <si>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</si>
  <si>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</si>
  <si>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</si>
  <si>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</si>
  <si>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</si>
  <si>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</si>
  <si>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</si>
  <si>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</si>
  <si>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</si>
  <si>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</si>
  <si>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</si>
  <si>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</si>
  <si>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</si>
  <si>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</si>
  <si>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</si>
  <si>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</si>
  <si>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</si>
  <si>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</si>
  <si>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</si>
  <si>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</si>
  <si>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</si>
  <si>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</si>
  <si>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</si>
  <si>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</si>
  <si>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</si>
  <si>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</si>
  <si>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</si>
  <si>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</si>
  <si>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</si>
  <si>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</si>
  <si>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</si>
  <si>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</si>
  <si>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</si>
  <si>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</si>
  <si>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</si>
  <si>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</si>
  <si>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</si>
  <si>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</si>
  <si>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</si>
  <si>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</si>
  <si>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</si>
  <si>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</si>
  <si>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</si>
  <si>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</si>
  <si>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</si>
  <si>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</si>
  <si>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</si>
  <si>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</si>
  <si>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</si>
  <si>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</si>
  <si>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</si>
  <si>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</si>
  <si>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</si>
  <si>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</si>
  <si>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</si>
  <si>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</si>
  <si>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</si>
  <si>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</si>
  <si>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</si>
  <si>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</si>
  <si>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</si>
  <si>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</si>
  <si>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</si>
  <si>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</si>
  <si>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</si>
  <si>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</si>
  <si>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</si>
  <si>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</si>
  <si>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</si>
  <si>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</si>
  <si>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</si>
  <si>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</si>
  <si>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</si>
  <si>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</si>
  <si>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</si>
  <si>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</si>
  <si>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</si>
  <si>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</si>
  <si>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</si>
  <si>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</si>
  <si>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</si>
  <si>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</si>
  <si>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</si>
  <si>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</si>
  <si>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</si>
  <si>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</si>
  <si>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</si>
  <si>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</si>
  <si>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</si>
  <si>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</si>
  <si>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</si>
  <si>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</si>
  <si>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</si>
  <si>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</si>
  <si>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</si>
  <si>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</si>
  <si>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</si>
  <si>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</si>
  <si>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</si>
  <si>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</si>
  <si>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</si>
  <si>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</si>
  <si>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</si>
  <si>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</si>
  <si>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</si>
  <si>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</si>
  <si>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</si>
  <si>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</si>
  <si>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</si>
  <si>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</si>
  <si>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</si>
  <si>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</si>
  <si>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</si>
  <si>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</si>
  <si>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</si>
  <si>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</si>
  <si>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</si>
  <si>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</si>
  <si>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</si>
  <si>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</si>
  <si>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</si>
  <si>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</si>
  <si>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</si>
  <si>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</si>
  <si>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</si>
  <si>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</si>
  <si>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</si>
  <si>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</si>
  <si>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</si>
  <si>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</si>
  <si>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</si>
  <si>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</si>
  <si>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</si>
  <si>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</si>
  <si>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</si>
  <si>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</si>
  <si>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</si>
  <si>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</si>
  <si>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</si>
  <si>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</si>
  <si>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</si>
  <si>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</si>
  <si>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</si>
  <si>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</si>
  <si>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</si>
  <si>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</si>
  <si>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</si>
  <si>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</si>
  <si>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</si>
  <si>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</si>
  <si>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</si>
  <si>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</si>
  <si>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</si>
  <si>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</si>
  <si>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</si>
  <si>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</si>
  <si>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</si>
  <si>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</si>
  <si>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</si>
  <si>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</si>
  <si>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</si>
  <si>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</si>
  <si>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</si>
  <si>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</si>
  <si>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</si>
  <si>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</si>
  <si>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</si>
  <si>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</si>
  <si>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</si>
  <si>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</si>
  <si>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</si>
  <si>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</si>
  <si>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</si>
  <si>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</si>
  <si>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</si>
  <si>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</si>
  <si>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</si>
  <si>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</si>
  <si>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</si>
  <si>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</si>
  <si>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</si>
  <si>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</si>
  <si>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</si>
  <si>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</si>
  <si>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</si>
  <si>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</si>
  <si>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</si>
  <si>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</si>
  <si>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</si>
  <si>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</si>
  <si>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</si>
  <si>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</si>
  <si>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</si>
  <si>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</si>
  <si>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</si>
  <si>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</si>
  <si>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</si>
  <si>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</si>
  <si>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</si>
  <si>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</si>
  <si>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</si>
  <si>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</si>
  <si>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</si>
  <si>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</si>
  <si>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</si>
  <si>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</si>
  <si>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</si>
  <si>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</si>
  <si>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</si>
  <si>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</si>
  <si>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</si>
  <si>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</si>
  <si>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</si>
  <si>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</si>
  <si>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</si>
  <si>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</si>
  <si>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</si>
  <si>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</si>
  <si>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</si>
  <si>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</si>
  <si>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</si>
  <si>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</si>
  <si>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</si>
  <si>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</si>
  <si>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</si>
  <si>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</si>
  <si>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</si>
  <si>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</si>
  <si>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</si>
  <si>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</si>
  <si>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</si>
  <si>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</si>
  <si>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</si>
  <si>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</si>
  <si>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</si>
  <si>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</si>
  <si>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</si>
  <si>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</si>
  <si>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</si>
  <si>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</si>
  <si>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</si>
  <si>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</si>
  <si>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</si>
  <si>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</si>
  <si>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</si>
  <si>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</si>
  <si>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</si>
  <si>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</si>
  <si>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</si>
  <si>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</si>
  <si>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</si>
  <si>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</si>
  <si>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</si>
  <si>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</si>
  <si>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</si>
  <si>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</si>
  <si>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</si>
  <si>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</si>
  <si>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</si>
  <si>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</si>
  <si>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</si>
  <si>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</si>
  <si>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</si>
  <si>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</si>
  <si>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</si>
  <si>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</si>
  <si>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</si>
  <si>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</si>
  <si>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</si>
  <si>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</si>
  <si>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</si>
  <si>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</si>
  <si>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</si>
  <si>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</si>
  <si>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</si>
  <si>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</si>
  <si>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</si>
  <si>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</si>
  <si>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</si>
  <si>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</si>
  <si>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</si>
  <si>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</si>
  <si>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</si>
  <si>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</si>
  <si>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</si>
  <si>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</si>
  <si>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</si>
  <si>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</si>
  <si>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</si>
  <si>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</si>
  <si>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</si>
  <si>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</si>
  <si>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</si>
  <si>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</si>
  <si>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</si>
  <si>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</si>
  <si>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</si>
  <si>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</si>
  <si>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</si>
  <si>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</si>
  <si>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</si>
  <si>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</si>
  <si>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</si>
  <si>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</si>
  <si>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</si>
  <si>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</si>
  <si>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</si>
  <si>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</si>
  <si>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</si>
  <si>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</si>
  <si>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</si>
  <si>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</si>
  <si>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</si>
  <si>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</si>
  <si>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</si>
  <si>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</si>
  <si>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</si>
  <si>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</si>
  <si>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</si>
  <si>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</si>
  <si>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</si>
  <si>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</si>
  <si>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</si>
  <si>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</si>
  <si>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</si>
  <si>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</si>
  <si>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</si>
  <si>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</si>
  <si>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</si>
  <si>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</si>
  <si>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</si>
  <si>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</si>
  <si>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</si>
  <si>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</si>
  <si>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</si>
  <si>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</si>
  <si>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</si>
  <si>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</si>
  <si>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</si>
  <si>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</si>
  <si>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</si>
  <si>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</si>
  <si>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</si>
  <si>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</si>
  <si>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</si>
  <si>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</si>
  <si>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</si>
  <si>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</si>
  <si>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</si>
  <si>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</si>
  <si>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</si>
  <si>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</si>
  <si>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</si>
  <si>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</si>
  <si>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</si>
  <si>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</si>
  <si>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</si>
  <si>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</si>
  <si>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</si>
  <si>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</si>
  <si>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</si>
  <si>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</si>
  <si>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</si>
  <si>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</si>
  <si>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</si>
  <si>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</si>
  <si>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</si>
  <si>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</si>
  <si>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</si>
  <si>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</si>
  <si>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</si>
  <si>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</si>
  <si>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</si>
  <si>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</si>
  <si>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</si>
  <si>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</si>
  <si>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</si>
  <si>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</si>
  <si>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</si>
  <si>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</si>
  <si>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</si>
  <si>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</si>
  <si>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</si>
  <si>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</si>
  <si>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</si>
  <si>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</si>
  <si>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</si>
  <si>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</si>
  <si>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</si>
  <si>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</si>
  <si>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</si>
  <si>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</si>
  <si>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</si>
  <si>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</si>
  <si>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</si>
  <si>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</si>
  <si>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</si>
  <si>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</si>
  <si>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</si>
  <si>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</si>
  <si>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</si>
  <si>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</si>
  <si>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</si>
  <si>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</si>
  <si>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</si>
  <si>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</si>
  <si>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</si>
  <si>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</si>
  <si>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</si>
  <si>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</si>
  <si>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</si>
  <si>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</si>
  <si>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</si>
  <si>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</si>
  <si>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</si>
  <si>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</si>
  <si>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</si>
  <si>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</si>
  <si>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</si>
  <si>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</si>
  <si>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</si>
  <si>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</si>
  <si>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</si>
  <si>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</si>
  <si>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</si>
  <si>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</si>
  <si>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</si>
  <si>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</si>
  <si>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</si>
  <si>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</si>
  <si>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</si>
  <si>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</si>
  <si>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</si>
  <si>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</si>
  <si>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</si>
  <si>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</si>
  <si>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</si>
  <si>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</si>
  <si>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</si>
  <si>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</si>
  <si>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</si>
  <si>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</si>
  <si>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</si>
  <si>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</si>
  <si>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</si>
  <si>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</si>
  <si>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</si>
  <si>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</si>
  <si>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</si>
  <si>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</si>
  <si>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</si>
  <si>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</si>
  <si>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</si>
  <si>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</si>
  <si>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</si>
  <si>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</si>
  <si>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</si>
  <si>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</si>
  <si>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</si>
  <si>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</si>
  <si>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</si>
  <si>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</si>
  <si>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</si>
  <si>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</si>
  <si>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</si>
  <si>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</si>
  <si>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</si>
  <si>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</si>
  <si>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</si>
  <si>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</si>
  <si>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</si>
  <si>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</si>
  <si>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</si>
  <si>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</si>
  <si>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</si>
  <si>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</si>
  <si>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</si>
  <si>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</si>
  <si>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</si>
  <si>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</si>
  <si>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</si>
  <si>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</si>
  <si>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</si>
  <si>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</si>
  <si>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</si>
  <si>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</si>
  <si>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</si>
  <si>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</si>
  <si>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</si>
  <si>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</si>
  <si>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</si>
  <si>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</si>
  <si>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</si>
  <si>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</si>
  <si>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</si>
  <si>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</si>
  <si>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</si>
  <si>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</si>
  <si>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</si>
  <si>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</si>
  <si>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</si>
  <si>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</si>
  <si>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</si>
  <si>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</si>
  <si>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</si>
  <si>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</si>
  <si>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</si>
  <si>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</si>
  <si>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</si>
  <si>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</si>
  <si>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</si>
  <si>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</si>
  <si>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</si>
  <si>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</si>
  <si>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</si>
  <si>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</si>
  <si>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</si>
  <si>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</si>
  <si>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</si>
  <si>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</si>
  <si>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</si>
  <si>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</si>
  <si>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</si>
  <si>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</si>
  <si>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</si>
  <si>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</si>
  <si>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</si>
  <si>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</si>
  <si>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</si>
  <si>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</si>
  <si>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</si>
  <si>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</si>
  <si>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</si>
  <si>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</si>
  <si>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</si>
  <si>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</si>
  <si>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</si>
  <si>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</si>
  <si>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</si>
  <si>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</si>
  <si>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</si>
  <si>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</si>
  <si>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</si>
  <si>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</si>
  <si>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</si>
  <si>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</si>
  <si>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</si>
  <si>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</si>
  <si>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</si>
  <si>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</si>
  <si>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</si>
  <si>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</si>
  <si>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</si>
  <si>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</si>
  <si>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</si>
  <si>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</si>
  <si>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</si>
  <si>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</si>
  <si>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</si>
  <si>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</si>
  <si>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</si>
  <si>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</si>
  <si>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</si>
  <si>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</si>
  <si>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</si>
  <si>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</si>
  <si>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</si>
  <si>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</si>
  <si>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</si>
  <si>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</si>
  <si>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</si>
  <si>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</si>
  <si>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</si>
  <si>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</si>
  <si>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</si>
  <si>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</si>
  <si>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</si>
  <si>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</si>
  <si>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</si>
  <si>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</si>
  <si>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</si>
  <si>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</si>
  <si>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</si>
  <si>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</si>
  <si>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</si>
  <si>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</si>
  <si>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</si>
  <si>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</si>
  <si>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</si>
  <si>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</si>
  <si>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</si>
  <si>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</si>
  <si>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</si>
  <si>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</si>
  <si>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</si>
  <si>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</si>
  <si>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</si>
  <si>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</si>
  <si>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</si>
  <si>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</si>
  <si>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</si>
  <si>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</si>
  <si>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</si>
  <si>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</si>
  <si>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</si>
  <si>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</si>
  <si>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</si>
  <si>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</si>
  <si>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</si>
  <si>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</si>
  <si>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</si>
  <si>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</si>
  <si>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</si>
  <si>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</si>
  <si>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</si>
  <si>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</si>
  <si>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</si>
  <si>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</si>
  <si>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</si>
  <si>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</si>
  <si>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</si>
  <si>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</si>
  <si>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</si>
  <si>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</si>
  <si>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</si>
  <si>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</si>
  <si>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</si>
  <si>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</si>
  <si>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</si>
  <si>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</si>
  <si>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</si>
  <si>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</si>
  <si>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</si>
  <si>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</si>
  <si>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</si>
  <si>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</si>
  <si>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</si>
  <si>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</si>
  <si>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</si>
  <si>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</si>
  <si>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</si>
  <si>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</si>
  <si>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</si>
  <si>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</si>
  <si>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</si>
  <si>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</si>
  <si>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</si>
  <si>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</si>
  <si>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</si>
  <si>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</si>
  <si>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</si>
  <si>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</si>
  <si>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</si>
  <si>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</si>
  <si>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</si>
  <si>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</si>
  <si>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</si>
  <si>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</si>
  <si>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</si>
  <si>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</si>
  <si>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</si>
  <si>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</si>
  <si>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</si>
  <si>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</si>
  <si>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</si>
  <si>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</si>
  <si>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</si>
  <si>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</si>
  <si>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</si>
  <si>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</si>
  <si>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</si>
  <si>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</si>
  <si>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</si>
  <si>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</si>
  <si>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</si>
  <si>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</si>
  <si>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</si>
  <si>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</si>
  <si>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</si>
  <si>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</si>
  <si>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</si>
  <si>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</si>
  <si>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</si>
  <si>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</si>
  <si>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</si>
  <si>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</si>
  <si>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</si>
  <si>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</si>
  <si>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</si>
  <si>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</si>
  <si>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</si>
  <si>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</si>
  <si>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</si>
  <si>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</si>
  <si>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</si>
  <si>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</si>
  <si>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</si>
  <si>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</si>
  <si>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</si>
  <si>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</si>
  <si>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</si>
  <si>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</si>
  <si>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</si>
  <si>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</si>
  <si>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</si>
  <si>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</si>
  <si>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</si>
  <si>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</si>
  <si>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</si>
  <si>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</si>
  <si>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</si>
  <si>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</si>
  <si>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</si>
  <si>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</si>
  <si>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</si>
  <si>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</si>
  <si>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</si>
  <si>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</si>
  <si>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</si>
  <si>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</si>
  <si>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</si>
  <si>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</si>
  <si>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</si>
  <si>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</si>
  <si>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</si>
  <si>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</si>
  <si>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</si>
  <si>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</si>
  <si>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</si>
  <si>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</si>
  <si>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</si>
  <si>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</si>
  <si>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</si>
  <si>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</si>
  <si>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</si>
  <si>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</si>
  <si>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</si>
  <si>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</si>
  <si>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</si>
  <si>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</si>
  <si>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</si>
  <si>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</si>
  <si>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</si>
  <si>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</si>
  <si>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</si>
  <si>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</si>
  <si>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</si>
  <si>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</si>
  <si>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</si>
  <si>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</si>
  <si>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</si>
  <si>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</si>
  <si>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</si>
  <si>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</si>
  <si>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</si>
  <si>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</si>
  <si>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</si>
  <si>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</si>
  <si>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</si>
  <si>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</si>
  <si>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</si>
  <si>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</si>
  <si>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</si>
  <si>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</si>
  <si>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</si>
  <si>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</si>
  <si>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</si>
  <si>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</si>
  <si>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</si>
  <si>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</si>
  <si>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</si>
  <si>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</si>
  <si>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</si>
  <si>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</si>
  <si>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</si>
  <si>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</si>
  <si>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</si>
  <si>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</si>
  <si>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</si>
  <si>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</si>
  <si>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</si>
  <si>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</si>
  <si>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</si>
  <si>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</si>
  <si>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</si>
  <si>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</si>
  <si>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</si>
  <si>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</si>
  <si>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</si>
  <si>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</si>
  <si>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</si>
  <si>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</si>
  <si>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</si>
  <si>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</si>
  <si>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</si>
  <si>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</si>
  <si>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</si>
  <si>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</si>
  <si>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</si>
  <si>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</si>
  <si>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</si>
  <si>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</si>
  <si>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</si>
  <si>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</si>
  <si>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</si>
  <si>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</si>
  <si>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</si>
  <si>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</si>
  <si>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</si>
  <si>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</si>
  <si>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</si>
  <si>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</si>
  <si>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</si>
  <si>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</si>
  <si>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</si>
  <si>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</si>
  <si>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</si>
  <si>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</si>
  <si>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</si>
  <si>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</si>
  <si>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</si>
  <si>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</si>
  <si>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</si>
  <si>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</si>
  <si>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</si>
  <si>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</si>
  <si>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</si>
  <si>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</si>
  <si>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</si>
  <si>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</si>
  <si>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</si>
  <si>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</si>
  <si>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</si>
  <si>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</si>
  <si>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</si>
  <si>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</si>
  <si>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</si>
  <si>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</si>
  <si>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</si>
  <si>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</si>
  <si>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</si>
  <si>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</si>
  <si>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</si>
  <si>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</si>
  <si>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</si>
  <si>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</si>
  <si>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</si>
  <si>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</si>
  <si>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</si>
  <si>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</si>
  <si>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</si>
  <si>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</si>
  <si>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</si>
  <si>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</si>
  <si>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</si>
  <si>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</si>
  <si>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</si>
  <si>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</si>
  <si>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</si>
  <si>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</si>
  <si>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</si>
  <si>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</si>
  <si>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</si>
  <si>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</si>
  <si>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</si>
  <si>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</si>
  <si>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</si>
  <si>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</si>
  <si>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</si>
  <si>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</si>
  <si>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</si>
  <si>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</si>
  <si>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</si>
  <si>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</si>
  <si>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</si>
  <si>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</si>
  <si>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</si>
  <si>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</si>
  <si>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</si>
  <si>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</si>
  <si>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</si>
  <si>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</si>
  <si>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</si>
  <si>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</si>
  <si>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</si>
  <si>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</si>
  <si>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</si>
  <si>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</si>
  <si>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</si>
  <si>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</si>
  <si>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</si>
  <si>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</si>
  <si>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</si>
  <si>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</si>
  <si>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</si>
  <si>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</si>
  <si>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</si>
  <si>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</si>
  <si>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</si>
  <si>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</si>
  <si>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</si>
  <si>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</si>
  <si>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</si>
  <si>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</si>
  <si>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</si>
  <si>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</si>
  <si>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</si>
  <si>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</si>
  <si>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</si>
  <si>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</si>
  <si>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</si>
  <si>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</si>
  <si>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</si>
  <si>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</si>
  <si>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</si>
  <si>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</si>
  <si>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</si>
  <si>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</si>
  <si>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</si>
  <si>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</si>
  <si>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</si>
  <si>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</si>
  <si>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</si>
  <si>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</si>
  <si>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</si>
  <si>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</si>
  <si>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</si>
  <si>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</si>
  <si>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</si>
  <si>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</si>
  <si>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</si>
  <si>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</si>
  <si>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</si>
  <si>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</si>
  <si>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</si>
  <si>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</si>
  <si>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</si>
  <si>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</si>
  <si>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</si>
  <si>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</si>
  <si>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</si>
  <si>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</si>
  <si>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</si>
  <si>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</si>
  <si>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</si>
  <si>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</si>
  <si>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</si>
  <si>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</si>
  <si>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</si>
  <si>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</si>
  <si>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</si>
  <si>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</si>
  <si>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</si>
  <si>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</si>
  <si>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</si>
  <si>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</si>
  <si>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</si>
  <si>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</si>
  <si>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</si>
  <si>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</si>
  <si>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</si>
  <si>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</si>
  <si>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</si>
  <si>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</si>
  <si>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</si>
  <si>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</si>
  <si>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</si>
  <si>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</si>
  <si>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</si>
  <si>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</si>
  <si>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</si>
  <si>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</si>
  <si>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</si>
  <si>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</si>
  <si>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</si>
  <si>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</si>
  <si>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</si>
  <si>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</si>
  <si>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</si>
  <si>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</si>
  <si>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</si>
  <si>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</si>
  <si>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</si>
  <si>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</si>
  <si>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</si>
  <si>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</si>
  <si>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</si>
  <si>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</si>
  <si>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</si>
  <si>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</si>
  <si>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</si>
  <si>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</si>
  <si>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</si>
  <si>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</si>
  <si>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</si>
  <si>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</si>
  <si>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</si>
  <si>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</si>
  <si>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</si>
  <si>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</si>
  <si>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</si>
  <si>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</si>
  <si>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</si>
  <si>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</si>
  <si>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</si>
  <si>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</si>
  <si>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</si>
  <si>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</si>
  <si>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</si>
  <si>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</si>
  <si>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</si>
  <si>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</si>
  <si>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</si>
  <si>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</si>
  <si>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</si>
  <si>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</si>
  <si>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</si>
  <si>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</si>
  <si>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</si>
  <si>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</si>
  <si>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</si>
  <si>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</si>
  <si>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</si>
  <si>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</si>
  <si>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</si>
  <si>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</si>
  <si>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</si>
  <si>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</si>
  <si>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</si>
  <si>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</si>
  <si>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</si>
  <si>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</si>
  <si>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</si>
  <si>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</si>
  <si>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</si>
  <si>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</si>
  <si>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</si>
  <si>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</si>
  <si>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</si>
  <si>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</si>
  <si>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</si>
  <si>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</si>
  <si>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</si>
  <si>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</si>
  <si>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</si>
  <si>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</si>
  <si>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</si>
  <si>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</si>
  <si>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</si>
  <si>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</si>
  <si>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</si>
  <si>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</si>
  <si>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</si>
  <si>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</si>
  <si>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</si>
  <si>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</si>
  <si>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</si>
  <si>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</si>
  <si>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</si>
  <si>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</si>
  <si>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</si>
  <si>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</si>
  <si>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</si>
  <si>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</si>
  <si>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</si>
  <si>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</si>
  <si>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</si>
  <si>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</si>
  <si>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</si>
  <si>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</si>
  <si>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</si>
  <si>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</si>
  <si>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</si>
  <si>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</si>
  <si>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</si>
  <si>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</si>
  <si>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</si>
  <si>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</si>
  <si>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</si>
  <si>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</si>
  <si>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</si>
  <si>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</si>
  <si>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</si>
  <si>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</si>
  <si>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</si>
  <si>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</si>
  <si>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</si>
  <si>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</si>
  <si>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</si>
  <si>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</si>
  <si>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</si>
  <si>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</si>
  <si>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</si>
  <si>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</si>
  <si>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</si>
  <si>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</si>
  <si>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</si>
  <si>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</si>
  <si>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</si>
  <si>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</si>
  <si>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</si>
  <si>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</si>
  <si>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</si>
  <si>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</si>
  <si>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</si>
  <si>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</si>
  <si>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</si>
  <si>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</si>
  <si>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</si>
  <si>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</si>
  <si>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</si>
  <si>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</si>
  <si>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</si>
  <si>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</si>
  <si>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</si>
  <si>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</si>
  <si>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</si>
  <si>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</si>
  <si>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</si>
  <si>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</si>
  <si>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</si>
  <si>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</si>
  <si>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</si>
  <si>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</si>
  <si>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</si>
  <si>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</si>
  <si>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</si>
  <si>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</si>
  <si>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</si>
  <si>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</si>
  <si>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</si>
  <si>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</si>
  <si>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</si>
  <si>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</si>
  <si>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</si>
  <si>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</si>
  <si>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</si>
  <si>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</si>
  <si>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</si>
  <si>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</si>
  <si>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</si>
  <si>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</si>
  <si>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</si>
  <si>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</si>
  <si>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</si>
  <si>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</si>
  <si>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</si>
  <si>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</si>
  <si>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</si>
  <si>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</si>
  <si>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</si>
  <si>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</si>
  <si>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</si>
  <si>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</si>
  <si>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</si>
  <si>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</si>
  <si>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</si>
  <si>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</si>
  <si>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</si>
  <si>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</si>
  <si>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</si>
  <si>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</si>
  <si>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</si>
  <si>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</si>
  <si>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</si>
  <si>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</si>
  <si>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</si>
  <si>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</si>
  <si>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</si>
  <si>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</si>
  <si>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</si>
  <si>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</si>
  <si>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</si>
  <si>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</si>
  <si>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</si>
  <si>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</si>
  <si>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</si>
  <si>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</si>
  <si>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</si>
  <si>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</si>
  <si>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</si>
  <si>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</si>
  <si>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</si>
  <si>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</si>
  <si>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</si>
  <si>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</si>
  <si>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</si>
  <si>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</si>
  <si>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</si>
  <si>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</si>
  <si>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</si>
  <si>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</si>
  <si>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</si>
  <si>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</si>
  <si>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</si>
  <si>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</si>
  <si>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</si>
  <si>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</si>
  <si>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</si>
  <si>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</si>
  <si>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</si>
  <si>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</si>
  <si>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</si>
  <si>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</si>
  <si>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</si>
  <si>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</si>
  <si>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</si>
  <si>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</si>
  <si>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</si>
  <si>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</si>
  <si>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</si>
  <si>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</si>
  <si>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</si>
  <si>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</si>
  <si>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</si>
  <si>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</si>
  <si>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</si>
  <si>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</si>
  <si>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</si>
  <si>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</si>
  <si>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</si>
  <si>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</si>
  <si>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</si>
  <si>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</si>
  <si>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</si>
  <si>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</si>
  <si>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</si>
  <si>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</si>
  <si>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</si>
  <si>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</si>
  <si>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</si>
  <si>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</si>
  <si>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</si>
  <si>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</si>
  <si>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</si>
  <si>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</si>
  <si>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</si>
  <si>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</si>
  <si>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</si>
  <si>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</si>
  <si>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</si>
  <si>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</si>
  <si>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</si>
  <si>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</si>
  <si>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</si>
  <si>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</si>
  <si>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</si>
  <si>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</si>
  <si>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</si>
  <si>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</si>
  <si>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</si>
  <si>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</si>
  <si>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</si>
  <si>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</si>
  <si>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</si>
  <si>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</si>
  <si>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</si>
  <si>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</si>
  <si>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</si>
  <si>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</si>
  <si>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</si>
  <si>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</si>
  <si>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</si>
  <si>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</si>
  <si>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</si>
  <si>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</si>
  <si>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</si>
  <si>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</si>
  <si>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</si>
  <si>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</si>
  <si>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</si>
  <si>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</si>
  <si>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</si>
  <si>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</si>
  <si>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</si>
  <si>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</si>
  <si>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</si>
  <si>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</si>
  <si>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</si>
  <si>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</si>
  <si>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</si>
  <si>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</si>
  <si>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</si>
  <si>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</si>
  <si>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</si>
  <si>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</si>
  <si>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</si>
  <si>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</si>
  <si>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</si>
  <si>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</si>
  <si>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</si>
  <si>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</si>
  <si>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</si>
  <si>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</si>
  <si>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</si>
  <si>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</si>
  <si>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</si>
  <si>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</si>
  <si>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</si>
  <si>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</si>
  <si>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</si>
  <si>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</si>
  <si>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</si>
  <si>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</si>
  <si>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</si>
  <si>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</si>
  <si>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</si>
  <si>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</si>
  <si>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</si>
  <si>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</si>
  <si>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</si>
  <si>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</si>
  <si>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</si>
  <si>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</si>
  <si>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</si>
  <si>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</si>
  <si>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</si>
  <si>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</si>
  <si>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</si>
  <si>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</si>
  <si>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</si>
  <si>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</si>
  <si>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</si>
  <si>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</si>
  <si>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</si>
  <si>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</si>
  <si>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</si>
  <si>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</si>
  <si>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</si>
  <si>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</si>
  <si>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</si>
  <si>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</si>
  <si>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</si>
  <si>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</si>
  <si>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</si>
  <si>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</si>
  <si>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</si>
  <si>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</si>
  <si>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</si>
  <si>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</si>
  <si>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</si>
  <si>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</si>
  <si>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</si>
  <si>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</si>
  <si>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</si>
  <si>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</si>
  <si>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</si>
  <si>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</si>
  <si>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</si>
  <si>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</si>
  <si>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</si>
  <si>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</si>
  <si>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</si>
  <si>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</si>
  <si>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</si>
  <si>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</si>
  <si>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</si>
  <si>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</si>
  <si>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</si>
  <si>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</si>
  <si>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</si>
  <si>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</si>
  <si>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</si>
  <si>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</si>
  <si>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</si>
  <si>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</si>
  <si>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</si>
  <si>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</si>
  <si>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</si>
  <si>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</si>
  <si>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</si>
  <si>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</si>
  <si>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</si>
  <si>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</si>
  <si>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</si>
  <si>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</si>
  <si>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</si>
  <si>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</si>
  <si>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</si>
  <si>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</si>
  <si>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</si>
  <si>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</si>
  <si>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</si>
  <si>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</si>
  <si>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</si>
  <si>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</si>
  <si>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</si>
  <si>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</si>
  <si>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</si>
  <si>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</si>
  <si>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</si>
  <si>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</si>
  <si>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</si>
  <si>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</si>
  <si>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</si>
  <si>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</si>
  <si>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</si>
  <si>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</si>
  <si>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</si>
  <si>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</si>
  <si>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</si>
  <si>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</si>
  <si>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</si>
  <si>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</si>
  <si>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</si>
  <si>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</si>
  <si>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</si>
  <si>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</si>
  <si>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</si>
  <si>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</si>
  <si>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</si>
  <si>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</si>
  <si>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</si>
  <si>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</si>
  <si>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</si>
  <si>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</si>
  <si>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</si>
  <si>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</si>
  <si>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</si>
  <si>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</si>
  <si>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</si>
  <si>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</si>
  <si>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</si>
  <si>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</si>
  <si>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</si>
  <si>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</si>
  <si>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</si>
  <si>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</si>
  <si>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</si>
  <si>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</si>
  <si>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</si>
  <si>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</si>
  <si>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</si>
  <si>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</si>
  <si>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</si>
  <si>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</si>
  <si>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</si>
  <si>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</si>
  <si>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</si>
  <si>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</si>
  <si>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</si>
  <si>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</si>
  <si>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</si>
  <si>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</si>
  <si>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</si>
  <si>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</si>
  <si>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</si>
  <si>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</si>
  <si>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</si>
  <si>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</si>
  <si>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</si>
  <si>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</si>
  <si>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</si>
  <si>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</si>
  <si>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</si>
  <si>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</si>
  <si>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</si>
  <si>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</si>
  <si>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</si>
  <si>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</si>
  <si>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</si>
  <si>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</si>
  <si>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</si>
  <si>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</si>
  <si>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</si>
  <si>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</si>
  <si>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</si>
  <si>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</si>
  <si>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</si>
  <si>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</si>
  <si>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</si>
  <si>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</si>
  <si>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</si>
  <si>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</si>
  <si>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</si>
  <si>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</si>
  <si>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</si>
  <si>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</si>
  <si>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</si>
  <si>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</si>
  <si>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</si>
  <si>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</si>
  <si>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</si>
  <si>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</si>
  <si>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</si>
  <si>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</si>
  <si>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</si>
  <si>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</si>
  <si>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</si>
  <si>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</si>
  <si>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</si>
  <si>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</si>
  <si>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</si>
  <si>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</si>
  <si>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</si>
  <si>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</si>
  <si>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</si>
  <si>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</si>
  <si>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</si>
  <si>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</si>
  <si>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</si>
  <si>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</si>
  <si>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</si>
  <si>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</si>
  <si>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</si>
  <si>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</si>
  <si>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</si>
  <si>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</si>
  <si>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</si>
  <si>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</si>
  <si>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</si>
  <si>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</si>
  <si>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</si>
  <si>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</si>
  <si>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</si>
  <si>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</si>
  <si>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</si>
  <si>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</si>
  <si>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</si>
  <si>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</si>
  <si>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</si>
  <si>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</si>
  <si>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</si>
  <si>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</si>
  <si>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</si>
  <si>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</si>
  <si>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</si>
  <si>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</si>
  <si>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</si>
  <si>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</si>
  <si>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</si>
  <si>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</si>
  <si>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</si>
  <si>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</si>
  <si>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</si>
  <si>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</si>
  <si>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</si>
  <si>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</si>
  <si>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</si>
  <si>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</si>
  <si>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</si>
  <si>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</si>
  <si>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</si>
  <si>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</si>
  <si>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</si>
  <si>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</si>
  <si>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</si>
  <si>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</si>
  <si>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</si>
  <si>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</si>
  <si>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</si>
  <si>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</si>
  <si>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</si>
  <si>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</si>
  <si>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</si>
  <si>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</si>
  <si>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</si>
  <si>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</si>
  <si>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</si>
  <si>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</si>
  <si>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</si>
  <si>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</si>
  <si>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</si>
  <si>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</si>
  <si>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</si>
  <si>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</si>
  <si>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</si>
  <si>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</si>
  <si>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</si>
  <si>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</si>
  <si>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</si>
  <si>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</si>
  <si>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</si>
  <si>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</si>
  <si>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</si>
  <si>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</si>
  <si>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</si>
  <si>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</si>
  <si>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</si>
  <si>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</si>
  <si>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</si>
  <si>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</si>
  <si>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</si>
  <si>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</si>
  <si>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</si>
  <si>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</si>
  <si>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</si>
  <si>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</si>
  <si>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</si>
  <si>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</si>
  <si>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</si>
  <si>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</si>
  <si>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</si>
  <si>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</si>
  <si>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</si>
  <si>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</si>
  <si>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</si>
  <si>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</si>
  <si>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</si>
  <si>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</si>
  <si>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</si>
  <si>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</si>
  <si>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</si>
  <si>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</si>
  <si>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</si>
  <si>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</si>
  <si>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</si>
  <si>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</si>
  <si>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</si>
  <si>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</si>
  <si>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</si>
  <si>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</si>
  <si>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</si>
  <si>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</si>
  <si>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</si>
  <si>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</si>
  <si>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</si>
  <si>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</si>
  <si>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</si>
  <si>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</si>
  <si>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</si>
  <si>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</si>
  <si>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</si>
  <si>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</si>
  <si>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</si>
  <si>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</si>
  <si>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</si>
  <si>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</si>
  <si>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</si>
  <si>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</si>
  <si>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</si>
  <si>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</si>
  <si>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</si>
  <si>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</si>
  <si>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</si>
  <si>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</si>
  <si>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</si>
  <si>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</si>
  <si>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</si>
  <si>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</si>
  <si>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</si>
  <si>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</si>
  <si>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</si>
  <si>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</si>
  <si>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</si>
  <si>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</si>
  <si>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</si>
  <si>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</si>
  <si>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</si>
  <si>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</si>
  <si>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</si>
  <si>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</si>
  <si>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</si>
  <si>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</si>
  <si>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</si>
  <si>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</si>
  <si>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</si>
  <si>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</si>
  <si>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</si>
  <si>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</si>
  <si>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</si>
  <si>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</si>
  <si>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</si>
  <si>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</si>
  <si>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</si>
  <si>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</si>
  <si>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</si>
  <si>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</si>
  <si>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</si>
  <si>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</si>
  <si>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</si>
  <si>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</si>
  <si>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</si>
  <si>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</si>
  <si>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</si>
  <si>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</si>
  <si>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</si>
  <si>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</si>
  <si>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</si>
  <si>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</si>
  <si>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</si>
  <si>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</si>
  <si>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</si>
  <si>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</si>
  <si>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</si>
  <si>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</si>
  <si>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</si>
  <si>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</si>
  <si>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</si>
  <si>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</si>
  <si>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</si>
  <si>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</si>
  <si>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</si>
  <si>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</si>
  <si>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</si>
  <si>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</si>
  <si>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</si>
  <si>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</si>
  <si>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</si>
  <si>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</si>
  <si>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</si>
  <si>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</si>
  <si>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</si>
  <si>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</si>
  <si>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</si>
  <si>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</si>
  <si>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</si>
  <si>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</si>
  <si>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</si>
  <si>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</si>
  <si>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</si>
  <si>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</si>
  <si>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</si>
  <si>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</si>
  <si>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</si>
  <si>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</si>
  <si>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</si>
  <si>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</si>
  <si>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</si>
  <si>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</si>
  <si>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</si>
  <si>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</si>
  <si>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</si>
  <si>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</si>
  <si>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</si>
  <si>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</si>
  <si>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</si>
  <si>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</si>
  <si>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</si>
  <si>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</si>
  <si>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</si>
  <si>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</si>
  <si>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</si>
  <si>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</si>
  <si>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</si>
  <si>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</si>
  <si>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</si>
  <si>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</si>
  <si>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</si>
  <si>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</si>
  <si>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</si>
  <si>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</si>
  <si>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</si>
  <si>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</si>
  <si>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</si>
  <si>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</si>
  <si>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</si>
  <si>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</si>
  <si>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</si>
  <si>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</si>
  <si>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</si>
  <si>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</si>
  <si>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</si>
  <si>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</si>
  <si>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</si>
  <si>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</si>
  <si>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</si>
  <si>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</si>
  <si>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</si>
  <si>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</si>
  <si>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</si>
  <si>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</si>
  <si>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</si>
  <si>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</si>
  <si>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</si>
  <si>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</si>
  <si>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</si>
  <si>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</si>
  <si>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</si>
  <si>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</si>
  <si>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</si>
  <si>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</si>
  <si>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</si>
  <si>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</si>
  <si>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</si>
  <si>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</si>
  <si>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</si>
  <si>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</si>
  <si>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</si>
  <si>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</si>
  <si>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</si>
  <si>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</si>
  <si>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</si>
  <si>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</si>
  <si>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</si>
  <si>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</si>
  <si>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</si>
  <si>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</si>
  <si>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</si>
  <si>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</si>
  <si>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</si>
  <si>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</si>
  <si>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</si>
  <si>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</si>
  <si>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</si>
  <si>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</si>
  <si>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</si>
  <si>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</si>
  <si>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</si>
  <si>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</si>
  <si>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</si>
  <si>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</si>
  <si>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</si>
  <si>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</si>
  <si>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</si>
  <si>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</si>
  <si>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</si>
  <si>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</si>
  <si>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</si>
  <si>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</si>
  <si>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</si>
  <si>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</si>
  <si>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</si>
  <si>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</si>
  <si>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</si>
  <si>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</si>
  <si>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</si>
  <si>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</si>
  <si>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</si>
  <si>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</si>
  <si>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</si>
  <si>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</si>
  <si>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</si>
  <si>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</si>
  <si>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</si>
  <si>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</si>
  <si>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</si>
  <si>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</si>
  <si>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</si>
  <si>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</si>
  <si>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</si>
  <si>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</si>
  <si>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</si>
  <si>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</si>
  <si>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</si>
  <si>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</si>
  <si>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</si>
  <si>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</si>
  <si>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</si>
  <si>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</si>
  <si>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</si>
  <si>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</si>
  <si>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</si>
  <si>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</si>
  <si>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</si>
  <si>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</si>
  <si>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</si>
  <si>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</si>
  <si>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</si>
  <si>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</si>
  <si>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</si>
  <si>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</si>
  <si>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</si>
  <si>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</si>
  <si>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</si>
  <si>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</si>
  <si>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</si>
  <si>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</si>
  <si>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</si>
  <si>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</si>
  <si>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</si>
  <si>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</si>
  <si>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</si>
  <si>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</si>
  <si>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</si>
  <si>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</si>
  <si>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</si>
  <si>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</si>
  <si>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</si>
  <si>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</si>
  <si>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</si>
  <si>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</si>
  <si>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</si>
  <si>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</si>
  <si>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</si>
  <si>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</si>
  <si>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</si>
  <si>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</si>
  <si>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</si>
  <si>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</si>
  <si>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</si>
  <si>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</si>
  <si>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</si>
  <si>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</si>
  <si>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</si>
  <si>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</si>
  <si>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</si>
  <si>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</si>
  <si>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</si>
  <si>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</si>
  <si>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</si>
  <si>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</si>
  <si>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</si>
  <si>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</si>
  <si>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</si>
  <si>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</si>
  <si>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</si>
  <si>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</si>
  <si>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</si>
  <si>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</si>
  <si>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</si>
  <si>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</si>
  <si>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</si>
  <si>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</si>
  <si>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</si>
  <si>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</si>
  <si>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</si>
  <si>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</si>
  <si>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</si>
  <si>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</si>
  <si>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</si>
  <si>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</si>
  <si>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</si>
  <si>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</si>
  <si>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</si>
  <si>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</si>
  <si>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</si>
  <si>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</si>
  <si>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</si>
  <si>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</si>
  <si>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</si>
  <si>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</si>
  <si>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</si>
  <si>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</si>
  <si>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</si>
  <si>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</si>
  <si>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</si>
  <si>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</si>
  <si>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</si>
  <si>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</si>
  <si>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</si>
  <si>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</si>
  <si>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</si>
  <si>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</si>
  <si>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</si>
  <si>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</si>
  <si>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</si>
  <si>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</si>
  <si>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</si>
  <si>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</si>
  <si>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</si>
  <si>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</si>
  <si>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</si>
  <si>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</si>
  <si>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</si>
  <si>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</si>
  <si>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</si>
  <si>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</si>
  <si>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</si>
  <si>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</si>
  <si>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</si>
  <si>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</si>
  <si>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</si>
  <si>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</si>
  <si>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</si>
  <si>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</si>
  <si>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</si>
  <si>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</si>
  <si>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</si>
  <si>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</si>
  <si>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</si>
  <si>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</si>
  <si>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</si>
  <si>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</si>
  <si>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</si>
  <si>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</si>
  <si>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</si>
  <si>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</si>
  <si>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</si>
  <si>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</si>
  <si>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</si>
  <si>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</si>
  <si>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</si>
  <si>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</si>
  <si>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</si>
  <si>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</si>
  <si>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</si>
  <si>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</si>
  <si>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</si>
  <si>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</si>
  <si>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</si>
  <si>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</si>
  <si>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</si>
  <si>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</si>
  <si>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</si>
  <si>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</si>
  <si>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</si>
  <si>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</si>
  <si>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</si>
  <si>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</si>
  <si>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</si>
  <si>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</si>
  <si>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</si>
  <si>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</si>
  <si>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</si>
  <si>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</si>
  <si>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</si>
  <si>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</si>
  <si>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</si>
  <si>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</si>
  <si>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</si>
  <si>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</si>
  <si>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</si>
  <si>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</si>
  <si>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</si>
  <si>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</si>
  <si>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</si>
  <si>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</si>
  <si>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</si>
  <si>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</si>
  <si>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</si>
  <si>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</si>
  <si>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</si>
  <si>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</si>
  <si>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</si>
  <si>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</si>
  <si>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</si>
  <si>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</si>
  <si>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</si>
  <si>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</si>
  <si>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</si>
  <si>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</si>
  <si>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</si>
  <si>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</si>
  <si>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</si>
  <si>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</si>
  <si>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</si>
  <si>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</si>
  <si>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</si>
  <si>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</si>
  <si>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</si>
  <si>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</si>
  <si>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</si>
  <si>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</si>
  <si>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</si>
  <si>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</si>
  <si>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</si>
  <si>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</si>
  <si>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</si>
  <si>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</si>
  <si>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</si>
  <si>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</si>
  <si>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</si>
  <si>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</si>
  <si>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</si>
  <si>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</si>
  <si>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</si>
  <si>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</si>
  <si>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</si>
  <si>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</si>
  <si>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</si>
  <si>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</si>
  <si>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</si>
  <si>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</si>
  <si>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</si>
  <si>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</si>
  <si>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</si>
  <si>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</si>
  <si>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</si>
  <si>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</si>
  <si>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</si>
  <si>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</si>
  <si>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</si>
  <si>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</si>
  <si>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</si>
  <si>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</si>
  <si>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</si>
  <si>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</si>
  <si>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</si>
  <si>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</si>
  <si>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</si>
  <si>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</si>
  <si>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</si>
  <si>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</si>
  <si>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</si>
  <si>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</si>
  <si>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</si>
  <si>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</si>
  <si>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</si>
  <si>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</si>
  <si>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</si>
  <si>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</si>
  <si>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</si>
  <si>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</si>
  <si>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</si>
  <si>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</si>
  <si>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</si>
  <si>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</si>
  <si>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</si>
  <si>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</si>
  <si>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</si>
  <si>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</si>
  <si>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</si>
  <si>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</si>
  <si>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</si>
  <si>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</si>
  <si>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</si>
  <si>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</si>
  <si>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</si>
  <si>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</si>
  <si>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</si>
  <si>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</si>
  <si>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</si>
  <si>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</si>
  <si>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</si>
  <si>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</si>
  <si>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</si>
  <si>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</si>
  <si>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</si>
  <si>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</si>
  <si>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</si>
  <si>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</si>
  <si>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</si>
  <si>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</si>
  <si>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</si>
  <si>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</si>
  <si>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</si>
  <si>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</si>
  <si>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</si>
  <si>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</si>
  <si>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</si>
  <si>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</si>
  <si>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</si>
  <si>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</si>
  <si>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</si>
  <si>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</si>
  <si>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</si>
  <si>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</si>
  <si>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</si>
  <si>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</si>
  <si>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</si>
  <si>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</si>
  <si>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</si>
  <si>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</si>
  <si>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</si>
  <si>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</si>
  <si>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</si>
  <si>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</si>
  <si>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</si>
  <si>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</si>
  <si>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</si>
  <si>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</si>
  <si>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</si>
  <si>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</si>
  <si>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</si>
  <si>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</si>
  <si>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</si>
  <si>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</si>
  <si>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</si>
  <si>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</si>
  <si>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</si>
  <si>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</si>
  <si>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</si>
  <si>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</si>
  <si>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</si>
  <si>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</si>
  <si>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</si>
  <si>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</si>
  <si>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</si>
  <si>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</si>
  <si>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</si>
  <si>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</si>
  <si>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</si>
  <si>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</si>
  <si>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</si>
  <si>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</si>
  <si>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</si>
  <si>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</si>
  <si>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</si>
  <si>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</si>
  <si>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</si>
  <si>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</si>
  <si>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</si>
  <si>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</si>
  <si>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</si>
  <si>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</si>
  <si>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</si>
  <si>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</si>
  <si>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</si>
  <si>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</si>
  <si>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</si>
  <si>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</si>
  <si>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</si>
  <si>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</si>
  <si>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</si>
  <si>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</si>
  <si>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</si>
  <si>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</si>
  <si>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</si>
  <si>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</si>
  <si>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</si>
  <si>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</si>
  <si>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</si>
  <si>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</si>
  <si>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</si>
  <si>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</si>
  <si>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</si>
  <si>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</si>
  <si>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</si>
  <si>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</si>
  <si>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</si>
  <si>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</si>
  <si>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</si>
  <si>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</si>
  <si>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</si>
  <si>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</si>
  <si>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</si>
  <si>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</si>
  <si>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</si>
  <si>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</si>
  <si>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</si>
  <si>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</si>
  <si>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</si>
  <si>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</si>
  <si>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</si>
  <si>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</si>
  <si>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</si>
  <si>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</si>
  <si>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</si>
  <si>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</si>
  <si>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</si>
  <si>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</si>
  <si>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</si>
  <si>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</si>
  <si>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</si>
  <si>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</si>
  <si>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</si>
  <si>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</si>
  <si>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</si>
  <si>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</si>
  <si>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</si>
  <si>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</si>
  <si>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</si>
  <si>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</si>
  <si>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</si>
  <si>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</si>
  <si>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</si>
  <si>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</si>
  <si>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</si>
  <si>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</si>
  <si>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</si>
  <si>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</si>
  <si>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</si>
  <si>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</si>
  <si>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</si>
  <si>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</si>
  <si>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</si>
  <si>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</si>
  <si>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</si>
  <si>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</si>
  <si>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</si>
  <si>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</si>
  <si>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</si>
  <si>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</si>
  <si>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</si>
  <si>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</si>
  <si>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</si>
  <si>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</si>
  <si>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</si>
  <si>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</si>
  <si>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</si>
  <si>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</si>
  <si>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</si>
  <si>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</si>
  <si>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</si>
  <si>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</si>
  <si>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</si>
  <si>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</si>
  <si>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</si>
  <si>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</si>
  <si>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</si>
  <si>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</si>
  <si>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</si>
  <si>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</si>
  <si>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</si>
  <si>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</si>
  <si>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</si>
  <si>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</si>
  <si>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</si>
  <si>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</si>
  <si>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</si>
  <si>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</si>
  <si>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</si>
  <si>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</si>
  <si>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</si>
  <si>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</si>
  <si>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</si>
  <si>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</si>
  <si>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</si>
  <si>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</si>
  <si>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</si>
  <si>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</si>
  <si>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</si>
  <si>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</si>
  <si>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</si>
  <si>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</si>
  <si>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</si>
  <si>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</si>
  <si>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</si>
  <si>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</si>
  <si>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</si>
  <si>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</si>
  <si>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</si>
  <si>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</si>
  <si>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</si>
  <si>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</si>
  <si>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</si>
  <si>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</si>
  <si>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</si>
  <si>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</si>
  <si>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</si>
  <si>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</si>
  <si>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</si>
  <si>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</si>
  <si>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</si>
  <si>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</si>
  <si>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</si>
  <si>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</si>
  <si>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</si>
  <si>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</si>
  <si>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</si>
  <si>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</si>
  <si>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</si>
  <si>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</si>
  <si>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</si>
  <si>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</si>
  <si>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</si>
  <si>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</si>
  <si>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</si>
  <si>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</si>
  <si>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</si>
  <si>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</si>
  <si>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</si>
  <si>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</si>
  <si>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</si>
  <si>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</si>
  <si>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</si>
  <si>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</si>
  <si>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</si>
  <si>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</si>
  <si>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</si>
  <si>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</si>
  <si>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</si>
  <si>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</si>
  <si>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</si>
  <si>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</si>
  <si>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</si>
  <si>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</si>
  <si>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</si>
  <si>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</si>
  <si>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</si>
  <si>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</si>
  <si>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</si>
  <si>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</si>
  <si>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</si>
  <si>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</si>
  <si>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</si>
  <si>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</si>
  <si>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</si>
  <si>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</si>
  <si>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</si>
  <si>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</si>
  <si>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</si>
  <si>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</si>
  <si>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</si>
  <si>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</si>
  <si>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</si>
  <si>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</si>
  <si>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</si>
  <si>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</si>
  <si>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</si>
  <si>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</si>
  <si>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</si>
  <si>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</si>
  <si>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</si>
  <si>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</si>
  <si>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</si>
  <si>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</si>
  <si>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</si>
  <si>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</si>
  <si>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</si>
  <si>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</si>
  <si>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</si>
  <si>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</si>
  <si>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</si>
  <si>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</si>
  <si>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</si>
  <si>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</si>
  <si>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</si>
  <si>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</si>
  <si>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</si>
  <si>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</si>
  <si>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</si>
  <si>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</si>
  <si>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</si>
  <si>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</si>
  <si>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</si>
  <si>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</si>
  <si>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</si>
  <si>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</si>
  <si>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</si>
  <si>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</si>
  <si>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</si>
  <si>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</si>
  <si>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</si>
  <si>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</si>
  <si>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</si>
  <si>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</si>
  <si>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</si>
  <si>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</si>
  <si>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</si>
  <si>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</si>
  <si>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</si>
  <si>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</si>
  <si>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</si>
  <si>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</si>
  <si>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</si>
  <si>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</si>
  <si>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</si>
  <si>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</si>
  <si>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</si>
  <si>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</si>
  <si>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</si>
  <si>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</si>
  <si>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</si>
  <si>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</si>
  <si>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</si>
  <si>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</si>
  <si>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</si>
  <si>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</si>
  <si>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</si>
  <si>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</si>
  <si>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</si>
  <si>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</si>
  <si>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</si>
  <si>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</si>
  <si>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</si>
  <si>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</si>
  <si>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</si>
  <si>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</si>
  <si>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</si>
  <si>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</si>
  <si>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</si>
  <si>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</si>
  <si>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</si>
  <si>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</si>
  <si>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</si>
  <si>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</si>
  <si>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</si>
  <si>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</si>
  <si>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</si>
  <si>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</si>
  <si>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</si>
  <si>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</si>
  <si>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</si>
  <si>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</si>
  <si>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</si>
  <si>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</si>
  <si>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</si>
  <si>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</si>
  <si>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</si>
  <si>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</si>
  <si>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</si>
  <si>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</si>
  <si>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</si>
  <si>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</si>
  <si>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</si>
  <si>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</si>
  <si>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</si>
  <si>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</si>
  <si>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</si>
  <si>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</si>
  <si>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</si>
  <si>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</si>
  <si>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</si>
  <si>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</si>
  <si>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</si>
  <si>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</si>
  <si>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</si>
  <si>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</si>
  <si>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</si>
  <si>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</si>
  <si>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</si>
  <si>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</si>
  <si>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</si>
  <si>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</si>
  <si>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</si>
  <si>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</si>
  <si>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</si>
  <si>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</si>
  <si>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</si>
  <si>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</si>
  <si>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</si>
  <si>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</si>
  <si>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</si>
  <si>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</si>
  <si>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</si>
  <si>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</si>
  <si>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</si>
  <si>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</si>
  <si>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</si>
  <si>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</si>
  <si>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</si>
  <si>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</si>
  <si>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</si>
  <si>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</si>
  <si>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</si>
  <si>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</si>
  <si>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</si>
  <si>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</si>
  <si>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</si>
  <si>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</si>
  <si>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</si>
  <si>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</si>
  <si>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</si>
  <si>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</si>
  <si>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</si>
  <si>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</si>
  <si>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</si>
  <si>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</si>
  <si>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</si>
  <si>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</si>
  <si>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</si>
  <si>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</si>
  <si>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</si>
  <si>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</si>
  <si>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</si>
  <si>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</si>
  <si>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</si>
  <si>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</si>
  <si>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</si>
  <si>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</si>
  <si>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</si>
  <si>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</si>
  <si>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</si>
  <si>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</si>
  <si>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</si>
  <si>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</si>
  <si>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</si>
  <si>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</si>
  <si>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</si>
  <si>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</si>
  <si>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</si>
  <si>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</si>
  <si>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</si>
  <si>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</si>
  <si>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</si>
  <si>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</si>
  <si>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</si>
  <si>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</si>
  <si>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</si>
  <si>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</si>
  <si>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</si>
  <si>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</si>
  <si>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</si>
  <si>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</si>
  <si>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</si>
  <si>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</si>
  <si>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</si>
  <si>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</si>
  <si>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</si>
  <si>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</si>
  <si>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</si>
  <si>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</si>
  <si>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</si>
  <si>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</si>
  <si>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</si>
  <si>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</si>
  <si>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</si>
  <si>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</si>
  <si>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</si>
  <si>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</si>
  <si>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</si>
  <si>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</si>
  <si>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</si>
  <si>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</si>
  <si>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</si>
  <si>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</si>
  <si>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</si>
  <si>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</si>
  <si>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</si>
  <si>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</si>
  <si>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</si>
  <si>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</si>
  <si>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</si>
  <si>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</si>
  <si>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</si>
  <si>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</si>
  <si>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</si>
  <si>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</si>
  <si>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</si>
  <si>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</si>
  <si>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</si>
  <si>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</si>
  <si>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</si>
  <si>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</si>
  <si>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</si>
  <si>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</si>
  <si>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</si>
  <si>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</si>
  <si>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</si>
  <si>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</si>
  <si>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</si>
  <si>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</si>
  <si>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</si>
  <si>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</si>
  <si>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</si>
  <si>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</si>
  <si>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</si>
  <si>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</si>
  <si>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</si>
  <si>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</si>
  <si>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</si>
  <si>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</si>
  <si>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</si>
  <si>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</si>
  <si>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</si>
  <si>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</si>
  <si>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</si>
  <si>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</si>
  <si>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</si>
  <si>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</si>
  <si>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</si>
  <si>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</si>
  <si>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</si>
  <si>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</si>
  <si>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</si>
  <si>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</si>
  <si>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</si>
  <si>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</si>
  <si>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</si>
  <si>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</si>
  <si>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</si>
  <si>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</si>
  <si>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</si>
  <si>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</si>
  <si>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</si>
  <si>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</si>
  <si>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</si>
  <si>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</si>
  <si>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</si>
  <si>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</si>
  <si>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</si>
  <si>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</si>
  <si>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</si>
  <si>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</si>
  <si>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</si>
  <si>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</si>
  <si>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</si>
  <si>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</si>
  <si>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</si>
  <si>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</si>
  <si>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</si>
  <si>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</si>
  <si>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</si>
  <si>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</si>
  <si>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</si>
  <si>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</si>
  <si>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</si>
  <si>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</si>
  <si>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</si>
  <si>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</si>
  <si>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</si>
  <si>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</si>
  <si>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</si>
  <si>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</si>
  <si>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</si>
  <si>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</si>
  <si>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</si>
  <si>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</si>
  <si>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</si>
  <si>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</si>
  <si>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</si>
  <si>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</si>
  <si>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</si>
  <si>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</si>
  <si>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</si>
  <si>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</si>
  <si>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</si>
  <si>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</si>
  <si>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</si>
  <si>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</si>
  <si>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</si>
  <si>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</si>
  <si>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</si>
  <si>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</si>
  <si>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</si>
  <si>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</si>
  <si>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</si>
  <si>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</si>
  <si>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</si>
  <si>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</si>
  <si>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</si>
  <si>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</si>
  <si>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</si>
  <si>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</si>
  <si>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</si>
  <si>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</si>
  <si>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</si>
  <si>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</si>
  <si>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</si>
  <si>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</si>
  <si>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</si>
  <si>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</si>
  <si>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</si>
  <si>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</si>
  <si>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</si>
  <si>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</si>
  <si>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</si>
  <si>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</si>
  <si>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</si>
  <si>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</si>
  <si>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</si>
  <si>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</si>
  <si>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</si>
  <si>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</si>
  <si>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</si>
  <si>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</si>
  <si>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</si>
  <si>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</si>
  <si>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</si>
  <si>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</si>
  <si>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</si>
  <si>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</si>
  <si>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</si>
  <si>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</si>
  <si>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</si>
  <si>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</si>
  <si>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</si>
  <si>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</si>
  <si>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</si>
  <si>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</si>
  <si>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</si>
  <si>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</si>
  <si>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</si>
  <si>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</si>
  <si>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</si>
  <si>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</si>
  <si>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</si>
  <si>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</si>
  <si>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</si>
  <si>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</si>
  <si>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</si>
  <si>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</si>
  <si>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</si>
  <si>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</si>
  <si>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</si>
  <si>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</si>
  <si>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</si>
  <si>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</si>
  <si>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</si>
  <si>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</si>
  <si>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</si>
  <si>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</si>
  <si>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</si>
  <si>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</si>
  <si>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</si>
  <si>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</si>
  <si>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</si>
  <si>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</si>
  <si>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</si>
  <si>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</si>
  <si>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</si>
  <si>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</si>
  <si>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</si>
  <si>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</si>
  <si>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</si>
  <si>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</si>
  <si>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</si>
  <si>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</si>
  <si>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</si>
  <si>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</si>
  <si>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</si>
  <si>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</si>
  <si>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</si>
  <si>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</si>
  <si>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</si>
  <si>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</si>
  <si>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</si>
  <si>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</si>
  <si>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</si>
  <si>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</si>
  <si>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</si>
  <si>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</si>
  <si>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</si>
  <si>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</si>
  <si>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</si>
  <si>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</si>
  <si>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</si>
  <si>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</si>
  <si>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</si>
  <si>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</si>
  <si>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</si>
  <si>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</si>
  <si>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</si>
  <si>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</si>
  <si>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</si>
  <si>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</si>
  <si>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</si>
  <si>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</si>
  <si>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</si>
  <si>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</si>
  <si>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</si>
  <si>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</si>
  <si>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</si>
  <si>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</si>
  <si>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</si>
  <si>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</si>
  <si>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</si>
  <si>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</si>
  <si>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</si>
  <si>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</si>
  <si>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</si>
  <si>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</si>
  <si>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</si>
  <si>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</si>
  <si>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</si>
  <si>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</si>
  <si>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</si>
  <si>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</si>
  <si>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</si>
  <si>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</si>
  <si>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</si>
  <si>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</si>
  <si>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</si>
  <si>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</si>
  <si>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</si>
  <si>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</si>
  <si>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</si>
  <si>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</si>
  <si>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</si>
  <si>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</si>
  <si>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</si>
  <si>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</si>
  <si>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</si>
  <si>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</si>
  <si>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</si>
  <si>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</si>
  <si>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</si>
  <si>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</si>
  <si>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</si>
  <si>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</si>
  <si>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</si>
  <si>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</si>
  <si>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</si>
  <si>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</si>
  <si>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</si>
  <si>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</si>
  <si>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</si>
  <si>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</si>
  <si>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</si>
  <si>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</si>
  <si>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</si>
  <si>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</si>
  <si>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</si>
  <si>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</si>
  <si>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</si>
  <si>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</si>
  <si>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</si>
  <si>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</si>
  <si>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</si>
  <si>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</si>
  <si>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</si>
  <si>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</si>
  <si>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</si>
  <si>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</si>
  <si>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</si>
  <si>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</si>
  <si>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</si>
  <si>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</si>
  <si>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</si>
  <si>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</si>
  <si>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</si>
  <si>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</si>
  <si>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</si>
  <si>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</si>
  <si>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</si>
  <si>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</si>
  <si>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</si>
  <si>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</si>
  <si>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</si>
  <si>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</si>
  <si>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</si>
  <si>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</si>
  <si>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</si>
  <si>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</si>
  <si>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</si>
  <si>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</si>
  <si>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</si>
  <si>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</si>
  <si>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</si>
  <si>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</si>
  <si>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</si>
  <si>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</si>
  <si>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</si>
  <si>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</si>
  <si>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</si>
  <si>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</si>
  <si>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</si>
  <si>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</si>
  <si>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</si>
  <si>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</si>
  <si>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</si>
  <si>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</si>
  <si>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</si>
  <si>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</si>
  <si>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</si>
  <si>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</si>
  <si>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</si>
  <si>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</si>
  <si>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</si>
  <si>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</si>
  <si>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</si>
  <si>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</si>
  <si>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</si>
  <si>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</si>
  <si>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</si>
  <si>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</si>
  <si>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</si>
  <si>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</si>
  <si>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</si>
  <si>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</si>
  <si>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</si>
  <si>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</si>
  <si>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</si>
  <si>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</si>
  <si>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</si>
  <si>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</si>
  <si>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</si>
  <si>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</si>
  <si>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</si>
  <si>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</si>
  <si>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</si>
  <si>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</si>
  <si>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</si>
  <si>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</si>
  <si>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</si>
  <si>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</si>
  <si>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</si>
  <si>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</si>
  <si>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</si>
  <si>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</si>
  <si>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</si>
  <si>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</si>
  <si>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</si>
  <si>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</si>
  <si>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</si>
  <si>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</si>
  <si>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</si>
  <si>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</si>
  <si>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</si>
  <si>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</si>
  <si>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</si>
  <si>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</si>
  <si>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</si>
  <si>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</si>
  <si>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</si>
  <si>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</si>
  <si>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</si>
  <si>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</si>
  <si>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</si>
  <si>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</si>
  <si>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</si>
  <si>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</si>
  <si>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</si>
  <si>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</si>
  <si>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</si>
  <si>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</si>
  <si>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</si>
  <si>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</si>
  <si>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</si>
  <si>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</si>
  <si>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</si>
  <si>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</si>
  <si>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</si>
  <si>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</si>
  <si>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</si>
  <si>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</si>
  <si>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</si>
  <si>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</si>
  <si>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</si>
  <si>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</si>
  <si>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</si>
  <si>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</si>
  <si>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</si>
  <si>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</si>
  <si>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</si>
  <si>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</si>
  <si>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</si>
  <si>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</si>
  <si>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</si>
  <si>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</si>
  <si>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</si>
  <si>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</si>
  <si>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</si>
  <si>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</si>
  <si>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</si>
  <si>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</si>
  <si>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</si>
  <si>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</si>
  <si>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</si>
  <si>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</si>
  <si>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</si>
  <si>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</si>
  <si>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</si>
  <si>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</si>
  <si>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</si>
  <si>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</si>
  <si>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</si>
  <si>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</si>
  <si>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</si>
  <si>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</si>
  <si>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</si>
  <si>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</si>
  <si>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</si>
  <si>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</si>
  <si>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</si>
  <si>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</si>
  <si>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</si>
  <si>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</si>
  <si>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</si>
  <si>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</si>
  <si>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</si>
  <si>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</si>
  <si>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</si>
  <si>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</si>
  <si>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</si>
  <si>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</si>
  <si>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</si>
  <si>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</si>
  <si>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</si>
  <si>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</si>
  <si>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</si>
  <si>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</si>
  <si>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</si>
  <si>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</si>
  <si>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</si>
  <si>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</si>
  <si>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</si>
  <si>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</si>
  <si>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</si>
  <si>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</si>
  <si>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</si>
  <si>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</si>
  <si>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</si>
  <si>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</si>
  <si>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</si>
  <si>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</si>
  <si>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</si>
  <si>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</si>
  <si>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</si>
  <si>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</si>
  <si>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</si>
  <si>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</si>
  <si>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</si>
  <si>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</si>
  <si>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</si>
  <si>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</si>
  <si>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</si>
  <si>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</si>
  <si>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</si>
  <si>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</si>
  <si>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</si>
  <si>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</si>
  <si>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</si>
  <si>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</si>
  <si>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</si>
  <si>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</si>
  <si>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</si>
  <si>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</si>
  <si>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</si>
  <si>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</si>
  <si>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</si>
  <si>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</si>
  <si>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</si>
  <si>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</si>
  <si>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</si>
  <si>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</si>
  <si>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</si>
  <si>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</si>
  <si>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</si>
  <si>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</si>
  <si>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</si>
  <si>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</si>
  <si>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</si>
  <si>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</si>
  <si>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</si>
  <si>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</si>
  <si>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</si>
  <si>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</si>
  <si>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</si>
  <si>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</si>
  <si>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</si>
  <si>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</si>
  <si>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</si>
  <si>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</si>
  <si>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</si>
  <si>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</si>
  <si>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</si>
  <si>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</si>
  <si>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</si>
  <si>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</si>
  <si>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</si>
  <si>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</si>
  <si>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</si>
  <si>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</si>
  <si>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</si>
  <si>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</si>
  <si>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</si>
  <si>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</si>
  <si>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</si>
  <si>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</si>
  <si>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</si>
  <si>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</si>
  <si>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</si>
  <si>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</si>
  <si>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</si>
  <si>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</si>
  <si>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</si>
  <si>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</si>
  <si>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</si>
  <si>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</si>
  <si>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</si>
  <si>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</si>
  <si>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</si>
  <si>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</si>
  <si>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</si>
  <si>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</si>
  <si>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</si>
  <si>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</si>
  <si>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</si>
  <si>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</si>
  <si>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</si>
  <si>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</si>
  <si>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</si>
  <si>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</si>
  <si>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</si>
  <si>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</si>
  <si>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</si>
  <si>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</si>
  <si>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</si>
  <si>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</si>
  <si>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</si>
  <si>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</si>
  <si>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</si>
  <si>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</si>
  <si>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</si>
  <si>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</si>
  <si>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</si>
  <si>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</si>
  <si>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</si>
  <si>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</si>
  <si>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</si>
  <si>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</si>
  <si>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</si>
  <si>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</si>
  <si>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</si>
  <si>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</si>
  <si>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</si>
  <si>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</si>
  <si>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</si>
  <si>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</si>
  <si>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</si>
  <si>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</si>
  <si>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</si>
  <si>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</si>
  <si>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</si>
  <si>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</si>
  <si>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</si>
  <si>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</si>
  <si>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</si>
  <si>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</si>
  <si>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</si>
  <si>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</si>
  <si>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</si>
  <si>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</si>
  <si>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</si>
  <si>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</si>
  <si>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</si>
  <si>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</si>
  <si>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</si>
  <si>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</si>
  <si>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</si>
  <si>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</si>
  <si>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</si>
  <si>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</si>
  <si>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</si>
  <si>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</si>
  <si>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</si>
  <si>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</si>
  <si>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</si>
  <si>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</si>
  <si>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</si>
  <si>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</si>
  <si>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</si>
  <si>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</si>
  <si>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</si>
  <si>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</si>
  <si>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</si>
  <si>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</si>
  <si>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</si>
  <si>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</si>
  <si>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</si>
  <si>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</si>
  <si>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</si>
  <si>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</si>
  <si>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</si>
  <si>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</si>
  <si>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</si>
  <si>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</si>
  <si>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</si>
  <si>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</si>
  <si>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</si>
  <si>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</si>
  <si>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</si>
  <si>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</si>
  <si>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</si>
  <si>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</si>
  <si>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</si>
  <si>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</si>
  <si>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</si>
  <si>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</si>
  <si>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</si>
  <si>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</si>
  <si>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</si>
  <si>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</si>
  <si>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</si>
  <si>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</si>
  <si>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</si>
  <si>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</si>
  <si>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</si>
  <si>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</si>
  <si>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</si>
  <si>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</si>
  <si>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</si>
  <si>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</si>
  <si>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</si>
  <si>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</si>
  <si>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</si>
  <si>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</si>
  <si>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</si>
  <si>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</si>
  <si>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</si>
  <si>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</si>
  <si>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</si>
  <si>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</si>
  <si>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</si>
  <si>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</si>
  <si>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</si>
  <si>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</si>
  <si>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</si>
  <si>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</si>
  <si>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</si>
  <si>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</si>
  <si>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</si>
  <si>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</si>
  <si>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</si>
  <si>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</si>
  <si>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</si>
  <si>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</si>
  <si>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</si>
  <si>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</si>
  <si>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</si>
  <si>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</si>
  <si>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</si>
  <si>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</si>
  <si>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</si>
  <si>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</si>
  <si>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</si>
  <si>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</si>
  <si>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</si>
  <si>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</si>
  <si>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</si>
  <si>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</si>
  <si>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</si>
  <si>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</si>
  <si>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</si>
  <si>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</si>
  <si>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</si>
  <si>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</si>
  <si>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</si>
  <si>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</si>
  <si>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</si>
  <si>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</si>
  <si>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</si>
  <si>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</si>
  <si>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</si>
  <si>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</si>
  <si>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</si>
  <si>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</si>
  <si>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</si>
  <si>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</si>
  <si>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</si>
  <si>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</si>
  <si>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</si>
  <si>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</si>
  <si>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</si>
  <si>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</si>
  <si>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</si>
  <si>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</si>
  <si>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</si>
  <si>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</si>
  <si>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</si>
  <si>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</si>
  <si>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</si>
  <si>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</si>
  <si>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</si>
  <si>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</si>
  <si>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</si>
  <si>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</si>
  <si>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</si>
  <si>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</si>
  <si>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</si>
  <si>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</si>
  <si>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</si>
  <si>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</si>
  <si>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</si>
  <si>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</si>
  <si>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</si>
  <si>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</si>
  <si>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</si>
  <si>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</si>
  <si>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</si>
  <si>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</si>
  <si>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</si>
  <si>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</si>
  <si>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</si>
  <si>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</si>
  <si>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</si>
  <si>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</si>
  <si>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</si>
  <si>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</si>
  <si>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</si>
  <si>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</si>
  <si>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</si>
  <si>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</si>
  <si>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</si>
  <si>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</si>
  <si>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</si>
  <si>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</si>
  <si>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</si>
  <si>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</si>
  <si>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</si>
  <si>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</si>
  <si>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</si>
  <si>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</si>
  <si>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</si>
  <si>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</si>
  <si>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</si>
  <si>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</si>
  <si>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</si>
  <si>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</si>
  <si>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</si>
  <si>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</si>
  <si>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</si>
  <si>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</si>
  <si>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</si>
  <si>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</si>
  <si>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</si>
  <si>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</si>
  <si>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</si>
  <si>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</si>
  <si>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</si>
  <si>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</si>
  <si>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</si>
  <si>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</si>
  <si>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</si>
  <si>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</si>
  <si>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</si>
  <si>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</si>
  <si>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</si>
  <si>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</si>
  <si>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</si>
  <si>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</si>
  <si>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</si>
  <si>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</si>
  <si>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</si>
  <si>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</si>
  <si>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</si>
  <si>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</si>
  <si>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</si>
  <si>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</si>
  <si>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</si>
  <si>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</si>
  <si>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</si>
  <si>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</si>
  <si>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</si>
  <si>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</si>
  <si>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</si>
  <si>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</si>
  <si>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</si>
  <si>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</si>
  <si>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</si>
  <si>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</si>
  <si>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</si>
  <si>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</si>
  <si>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</si>
  <si>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</si>
  <si>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</si>
  <si>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</si>
  <si>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</si>
  <si>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</si>
  <si>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</si>
  <si>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</si>
  <si>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</si>
  <si>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</si>
  <si>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</si>
  <si>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</si>
  <si>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</si>
  <si>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</si>
  <si>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</si>
  <si>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</si>
  <si>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</si>
  <si>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</si>
  <si>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</si>
  <si>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</si>
  <si>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</si>
  <si>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</si>
  <si>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</si>
  <si>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</si>
  <si>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</si>
  <si>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</si>
  <si>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</si>
  <si>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</si>
  <si>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</si>
  <si>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</si>
  <si>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</si>
  <si>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</si>
  <si>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</si>
  <si>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</si>
  <si>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</si>
  <si>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</si>
  <si>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</si>
  <si>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</si>
  <si>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</si>
  <si>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</si>
  <si>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</si>
  <si>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</si>
  <si>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</si>
  <si>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</si>
  <si>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</si>
  <si>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</si>
  <si>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</si>
  <si>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</si>
  <si>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</si>
  <si>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</si>
  <si>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</si>
  <si>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</si>
  <si>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</si>
  <si>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</si>
  <si>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</si>
  <si>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</si>
  <si>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</si>
  <si>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</si>
  <si>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</si>
  <si>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</si>
  <si>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</si>
  <si>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</si>
  <si>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</si>
  <si>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</si>
  <si>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</si>
  <si>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</si>
  <si>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</si>
  <si>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</si>
  <si>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</si>
  <si>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</si>
  <si>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</si>
  <si>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</si>
  <si>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</si>
  <si>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</si>
  <si>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</si>
  <si>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</si>
  <si>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</si>
  <si>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</si>
  <si>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</si>
  <si>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</si>
  <si>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</si>
  <si>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</si>
  <si>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</si>
  <si>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</si>
  <si>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</si>
  <si>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</si>
  <si>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</si>
  <si>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</si>
  <si>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</si>
  <si>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</si>
  <si>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</si>
  <si>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</si>
  <si>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</si>
  <si>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</si>
  <si>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</si>
  <si>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</si>
  <si>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</si>
  <si>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</si>
  <si>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</si>
  <si>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</si>
  <si>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</si>
  <si>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</si>
  <si>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</si>
  <si>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</si>
  <si>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</si>
  <si>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</si>
  <si>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</si>
  <si>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</si>
  <si>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</si>
  <si>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</si>
  <si>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</si>
  <si>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</si>
  <si>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</si>
  <si>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</si>
  <si>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</si>
  <si>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</si>
  <si>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</si>
  <si>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</si>
  <si>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</si>
  <si>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</si>
  <si>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</si>
  <si>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</si>
  <si>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</si>
  <si>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</si>
  <si>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</si>
  <si>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</si>
  <si>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</si>
  <si>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</si>
  <si>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</si>
  <si>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</si>
  <si>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</si>
  <si>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</si>
  <si>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</si>
  <si>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</si>
  <si>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</si>
  <si>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</si>
  <si>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</si>
  <si>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</si>
  <si>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</si>
  <si>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</si>
  <si>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</si>
  <si>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</si>
  <si>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</si>
  <si>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</si>
  <si>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</si>
  <si>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</si>
  <si>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</si>
  <si>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</si>
  <si>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</si>
  <si>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</si>
  <si>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</si>
  <si>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</si>
  <si>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</si>
  <si>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</si>
  <si>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</si>
  <si>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</si>
  <si>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</si>
  <si>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</si>
  <si>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</si>
  <si>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</si>
  <si>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</si>
  <si>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</si>
  <si>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</si>
  <si>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</si>
  <si>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</si>
  <si>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</si>
  <si>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</si>
  <si>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</si>
  <si>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</si>
  <si>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</si>
  <si>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</si>
  <si>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</si>
  <si>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</si>
  <si>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</si>
  <si>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</si>
  <si>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</si>
  <si>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</si>
  <si>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</si>
  <si>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</si>
  <si>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</si>
  <si>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</si>
  <si>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</si>
  <si>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</si>
  <si>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</si>
  <si>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</si>
  <si>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</si>
  <si>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</si>
  <si>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</si>
  <si>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</si>
  <si>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</si>
  <si>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</si>
  <si>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</si>
  <si>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</si>
  <si>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</si>
  <si>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</si>
  <si>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</si>
  <si>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</si>
  <si>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</si>
  <si>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</si>
  <si>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</si>
  <si>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</si>
  <si>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</si>
  <si>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</si>
  <si>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</si>
  <si>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</si>
  <si>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</si>
  <si>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</si>
  <si>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</si>
  <si>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</si>
  <si>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</si>
  <si>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</si>
  <si>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</si>
  <si>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</si>
  <si>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</si>
  <si>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</si>
  <si>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</si>
  <si>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</si>
  <si>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</si>
  <si>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</si>
  <si>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</si>
  <si>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</si>
  <si>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</si>
  <si>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</si>
  <si>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</si>
  <si>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</si>
  <si>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</si>
  <si>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</si>
  <si>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</si>
  <si>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</si>
  <si>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</si>
  <si>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</si>
  <si>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</si>
  <si>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</si>
  <si>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</si>
  <si>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</si>
  <si>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</si>
  <si>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</si>
  <si>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</si>
  <si>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</si>
  <si>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</si>
  <si>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</si>
  <si>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</si>
  <si>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</si>
  <si>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</si>
  <si>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</si>
  <si>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</si>
  <si>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</si>
  <si>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</si>
  <si>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</si>
  <si>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</si>
  <si>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</si>
  <si>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</si>
  <si>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</si>
  <si>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</si>
  <si>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</si>
  <si>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</si>
  <si>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</si>
  <si>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</si>
  <si>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</si>
  <si>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</si>
  <si>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</si>
  <si>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</si>
  <si>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</si>
  <si>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</si>
  <si>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</si>
  <si>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</si>
  <si>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</si>
  <si>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</si>
  <si>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</si>
  <si>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</si>
  <si>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</si>
  <si>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</si>
  <si>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</si>
  <si>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</si>
  <si>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</si>
  <si>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</si>
  <si>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</si>
  <si>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</si>
  <si>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</si>
  <si>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</si>
  <si>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</si>
  <si>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</si>
  <si>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</si>
  <si>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</si>
  <si>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</si>
  <si>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</si>
  <si>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</si>
  <si>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</si>
  <si>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</si>
  <si>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</si>
  <si>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</si>
  <si>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</si>
  <si>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</si>
  <si>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</si>
  <si>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</si>
  <si>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</si>
  <si>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</si>
  <si>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</si>
  <si>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</si>
  <si>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</si>
  <si>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</si>
  <si>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</si>
  <si>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</si>
  <si>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</si>
  <si>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</si>
  <si>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</si>
  <si>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</si>
  <si>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</si>
  <si>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</si>
  <si>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</si>
  <si>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</si>
  <si>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</si>
  <si>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</si>
  <si>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</si>
  <si>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</si>
  <si>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</si>
  <si>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</si>
  <si>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</si>
  <si>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</si>
  <si>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</si>
  <si>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</si>
  <si>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</si>
  <si>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</si>
  <si>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</si>
  <si>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</si>
  <si>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</si>
  <si>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</si>
  <si>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</si>
  <si>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</si>
  <si>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</si>
  <si>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</si>
  <si>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</si>
  <si>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</si>
  <si>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</si>
  <si>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</si>
  <si>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</si>
  <si>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</si>
  <si>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</si>
  <si>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</si>
  <si>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</si>
  <si>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</si>
  <si>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</si>
  <si>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</si>
  <si>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</si>
  <si>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</si>
  <si>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</si>
  <si>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</si>
  <si>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</si>
  <si>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</si>
  <si>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</si>
  <si>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</si>
  <si>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</si>
  <si>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</si>
  <si>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</si>
  <si>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</si>
  <si>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</si>
  <si>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</si>
  <si>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</si>
  <si>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</si>
  <si>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</si>
  <si>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</si>
  <si>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</si>
  <si>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</si>
  <si>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</si>
  <si>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</si>
  <si>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</si>
  <si>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</si>
  <si>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</si>
  <si>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</si>
  <si>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</si>
  <si>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</si>
  <si>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</si>
  <si>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</si>
  <si>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</si>
  <si>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</si>
  <si>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</si>
  <si>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</si>
  <si>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</si>
  <si>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</si>
  <si>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</si>
  <si>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</si>
  <si>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</si>
  <si>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</si>
  <si>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</si>
  <si>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</si>
  <si>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</si>
  <si>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</si>
  <si>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</si>
  <si>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</si>
  <si>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</si>
  <si>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</si>
  <si>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</si>
  <si>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</si>
  <si>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</si>
  <si>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</si>
  <si>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</si>
  <si>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</si>
  <si>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</si>
  <si>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</si>
  <si>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</si>
  <si>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</si>
  <si>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</si>
  <si>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</si>
  <si>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</si>
  <si>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</si>
  <si>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</si>
  <si>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</si>
  <si>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</si>
  <si>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</si>
  <si>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</si>
  <si>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</si>
  <si>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</si>
  <si>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</si>
  <si>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</si>
  <si>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</si>
  <si>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</si>
  <si>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</si>
  <si>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</si>
  <si>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</si>
  <si>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</si>
  <si>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</si>
  <si>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</si>
  <si>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</si>
  <si>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</si>
  <si>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</si>
  <si>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</si>
  <si>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</si>
  <si>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</si>
  <si>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</si>
  <si>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</si>
  <si>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</si>
  <si>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</si>
  <si>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</si>
  <si>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</si>
  <si>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</si>
  <si>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</si>
  <si>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</si>
  <si>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</si>
  <si>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</si>
  <si>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</si>
  <si>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</si>
  <si>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</si>
  <si>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</si>
  <si>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</si>
  <si>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</si>
  <si>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</si>
  <si>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</si>
  <si>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</si>
  <si>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</si>
  <si>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</si>
  <si>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</si>
  <si>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</si>
  <si>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</si>
  <si>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</si>
  <si>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</si>
  <si>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</si>
  <si>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</si>
  <si>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</si>
  <si>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</si>
  <si>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</si>
  <si>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</si>
  <si>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</si>
  <si>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</si>
  <si>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</si>
  <si>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</si>
  <si>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</si>
  <si>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</si>
  <si>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</si>
  <si>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</si>
  <si>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</si>
  <si>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</si>
  <si>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</si>
  <si>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</si>
  <si>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</si>
  <si>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</si>
  <si>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</si>
  <si>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</si>
  <si>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</si>
  <si>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</si>
  <si>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</si>
  <si>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</si>
  <si>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</si>
  <si>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</si>
  <si>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</si>
  <si>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</si>
  <si>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</si>
  <si>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</si>
  <si>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</si>
  <si>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</si>
  <si>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</si>
  <si>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</si>
  <si>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</si>
  <si>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</si>
  <si>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</si>
  <si>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</si>
  <si>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</si>
  <si>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</si>
  <si>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</si>
  <si>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</si>
  <si>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</si>
  <si>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</si>
  <si>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</si>
  <si>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</si>
  <si>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</si>
  <si>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</si>
  <si>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</si>
  <si>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</si>
  <si>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</si>
  <si>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</si>
  <si>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</si>
  <si>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</si>
  <si>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</si>
  <si>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</si>
  <si>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</si>
  <si>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</si>
  <si>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</si>
  <si>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</si>
  <si>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</si>
  <si>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</si>
  <si>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</si>
  <si>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</si>
  <si>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</si>
  <si>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</si>
  <si>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</si>
  <si>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</si>
  <si>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</si>
  <si>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</si>
  <si>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</si>
  <si>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</si>
  <si>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</si>
  <si>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</si>
  <si>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</si>
  <si>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</si>
  <si>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</si>
  <si>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</si>
  <si>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</si>
  <si>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</si>
  <si>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</si>
  <si>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</si>
  <si>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</si>
  <si>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</si>
  <si>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</si>
  <si>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</si>
  <si>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</si>
  <si>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</si>
  <si>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</si>
  <si>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</si>
  <si>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</si>
  <si>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</si>
  <si>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</si>
  <si>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</si>
  <si>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</si>
  <si>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</si>
  <si>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</si>
  <si>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</si>
  <si>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</si>
  <si>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</si>
  <si>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</si>
  <si>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</si>
  <si>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</si>
  <si>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</si>
  <si>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</si>
  <si>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</si>
  <si>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</si>
  <si>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</si>
  <si>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</si>
  <si>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</si>
  <si>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</si>
  <si>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</si>
  <si>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</si>
  <si>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</si>
  <si>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</si>
  <si>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</si>
  <si>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</si>
  <si>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</si>
  <si>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</si>
  <si>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</si>
  <si>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</si>
  <si>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</si>
  <si>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</si>
  <si>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</si>
  <si>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</si>
  <si>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</si>
  <si>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</si>
  <si>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</si>
  <si>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</si>
  <si>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</si>
  <si>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</si>
  <si>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</si>
  <si>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</si>
  <si>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</si>
  <si>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</si>
  <si>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</si>
  <si>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</si>
  <si>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</si>
  <si>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</si>
  <si>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</si>
  <si>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</si>
  <si>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</si>
  <si>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</si>
  <si>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</si>
  <si>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</si>
  <si>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</si>
  <si>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</si>
  <si>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</si>
  <si>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</si>
  <si>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</si>
  <si>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</si>
  <si>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</si>
  <si>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</si>
  <si>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</si>
  <si>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</si>
  <si>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</si>
  <si>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</si>
  <si>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</si>
  <si>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</si>
  <si>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</si>
  <si>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</si>
  <si>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</si>
  <si>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</si>
  <si>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</si>
  <si>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</si>
  <si>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</si>
  <si>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</si>
  <si>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</si>
  <si>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</si>
  <si>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</si>
  <si>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</si>
  <si>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</si>
  <si>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</si>
  <si>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</si>
  <si>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</si>
  <si>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</si>
  <si>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</si>
  <si>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</si>
  <si>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</si>
  <si>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</si>
  <si>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</si>
  <si>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</si>
  <si>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</si>
  <si>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</si>
  <si>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</si>
  <si>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</si>
  <si>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</si>
  <si>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</si>
  <si>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</si>
  <si>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</si>
  <si>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</si>
  <si>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</si>
  <si>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</si>
  <si>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</si>
  <si>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</si>
  <si>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</si>
  <si>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</si>
  <si>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</si>
  <si>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</si>
  <si>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</si>
  <si>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</si>
  <si>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</si>
  <si>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</si>
  <si>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</si>
  <si>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</si>
  <si>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</si>
  <si>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</si>
  <si>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</si>
  <si>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</si>
  <si>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</si>
  <si>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</si>
  <si>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</si>
  <si>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</si>
  <si>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</si>
  <si>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</si>
  <si>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</si>
  <si>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</si>
  <si>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</si>
  <si>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</si>
  <si>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</si>
  <si>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</si>
  <si>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</si>
  <si>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</si>
  <si>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</si>
  <si>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</si>
  <si>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</si>
  <si>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</si>
  <si>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</si>
  <si>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</si>
  <si>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</si>
  <si>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</si>
  <si>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</si>
  <si>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</si>
  <si>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</si>
  <si>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</si>
  <si>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</si>
  <si>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</si>
  <si>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</si>
  <si>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</si>
  <si>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</si>
  <si>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</si>
  <si>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</si>
  <si>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</si>
  <si>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</si>
  <si>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</si>
  <si>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</si>
  <si>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</si>
  <si>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</si>
  <si>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</si>
  <si>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</si>
  <si>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</si>
  <si>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</si>
  <si>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</si>
  <si>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</si>
  <si>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</si>
  <si>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</si>
  <si>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</si>
  <si>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</si>
  <si>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</si>
  <si>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</si>
  <si>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</si>
  <si>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</si>
  <si>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</si>
  <si>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</si>
  <si>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</si>
  <si>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</si>
  <si>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</si>
  <si>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</si>
  <si>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</si>
  <si>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</si>
  <si>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</si>
  <si>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</si>
  <si>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</si>
  <si>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</si>
  <si>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</si>
  <si>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</si>
  <si>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</si>
  <si>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</si>
  <si>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</si>
  <si>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</si>
  <si>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</si>
  <si>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</si>
  <si>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</si>
  <si>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</si>
  <si>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</si>
  <si>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</si>
  <si>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</si>
  <si>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</si>
  <si>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</si>
  <si>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</si>
  <si>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</si>
  <si>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</si>
  <si>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</si>
  <si>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</si>
  <si>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</si>
  <si>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</si>
  <si>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</si>
  <si>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</si>
  <si>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</si>
  <si>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</si>
  <si>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</si>
  <si>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</si>
  <si>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</si>
  <si>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</si>
  <si>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</si>
  <si>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</si>
  <si>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</si>
  <si>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</si>
  <si>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</si>
  <si>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</si>
  <si>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</si>
  <si>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</si>
  <si>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</si>
  <si>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</si>
  <si>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</si>
  <si>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</si>
  <si>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</si>
  <si>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</si>
  <si>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</si>
  <si>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</si>
  <si>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</si>
  <si>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</si>
  <si>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</si>
  <si>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</si>
  <si>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</si>
  <si>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</si>
  <si>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</si>
  <si>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</si>
  <si>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</si>
  <si>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</si>
  <si>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</si>
  <si>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</si>
  <si>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</si>
  <si>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</si>
  <si>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</si>
  <si>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</si>
  <si>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</si>
  <si>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</si>
  <si>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</si>
  <si>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</si>
  <si>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</si>
  <si>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</si>
  <si>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</si>
  <si>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</si>
  <si>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</si>
  <si>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</si>
  <si>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</si>
  <si>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</si>
  <si>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</si>
  <si>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</si>
  <si>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</si>
  <si>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</si>
  <si>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</si>
  <si>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</si>
  <si>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</si>
  <si>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</si>
  <si>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</si>
  <si>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</si>
  <si>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</si>
  <si>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</si>
  <si>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</si>
  <si>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</si>
  <si>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</si>
  <si>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</si>
  <si>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</si>
  <si>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</si>
  <si>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</si>
  <si>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</si>
  <si>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</si>
  <si>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</si>
  <si>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</si>
  <si>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</si>
  <si>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</si>
  <si>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</si>
  <si>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</si>
  <si>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</si>
  <si>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</si>
  <si>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</si>
  <si>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</si>
  <si>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</si>
  <si>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</si>
  <si>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</si>
  <si>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</si>
  <si>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</si>
  <si>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</si>
  <si>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</si>
  <si>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</si>
  <si>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</si>
  <si>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</si>
  <si>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</si>
  <si>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</si>
  <si>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</si>
  <si>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</si>
  <si>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</si>
  <si>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</si>
  <si>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</si>
  <si>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</si>
  <si>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</si>
  <si>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</si>
  <si>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</si>
  <si>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</si>
  <si>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</si>
  <si>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</si>
  <si>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</si>
  <si>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</si>
  <si>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</si>
  <si>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</si>
  <si>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</si>
  <si>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</si>
  <si>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</si>
  <si>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</si>
  <si>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</si>
  <si>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</si>
  <si>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</si>
  <si>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</si>
  <si>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</si>
  <si>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</si>
  <si>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</si>
  <si>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</si>
  <si>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</si>
  <si>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</si>
  <si>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</si>
  <si>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</si>
  <si>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</si>
  <si>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</si>
  <si>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</si>
  <si>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</si>
  <si>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</si>
  <si>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</si>
  <si>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</si>
  <si>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</si>
  <si>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</si>
  <si>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</si>
  <si>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</si>
  <si>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</si>
  <si>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</si>
  <si>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</si>
  <si>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</si>
  <si>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</si>
  <si>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</si>
  <si>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</si>
  <si>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</si>
  <si>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</si>
  <si>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</si>
  <si>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</si>
  <si>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</si>
  <si>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</si>
  <si>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</si>
  <si>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</si>
  <si>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</si>
  <si>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</si>
  <si>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</si>
  <si>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</si>
  <si>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</si>
  <si>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</si>
  <si>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</si>
  <si>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</si>
  <si>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</si>
  <si>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</si>
  <si>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</si>
  <si>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</si>
  <si>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</si>
  <si>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</si>
  <si>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</si>
  <si>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</si>
  <si>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</si>
  <si>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</si>
  <si>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</si>
  <si>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</si>
  <si>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</si>
  <si>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</si>
  <si>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</si>
  <si>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</si>
  <si>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</si>
  <si>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</si>
  <si>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</si>
  <si>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</si>
  <si>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</si>
  <si>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</si>
  <si>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</si>
  <si>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</si>
  <si>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</si>
  <si>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</si>
  <si>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</si>
  <si>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</si>
  <si>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</si>
  <si>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</si>
  <si>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</si>
  <si>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</si>
  <si>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</si>
  <si>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</si>
  <si>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</si>
  <si>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</si>
  <si>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</si>
  <si>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</si>
  <si>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</si>
  <si>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</si>
  <si>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</si>
  <si>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</si>
  <si>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</si>
  <si>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</si>
  <si>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</si>
  <si>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</si>
  <si>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</si>
  <si>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</si>
  <si>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</si>
  <si>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</si>
  <si>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</si>
  <si>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</si>
  <si>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</si>
  <si>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</si>
  <si>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</si>
  <si>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</si>
  <si>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</si>
  <si>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</si>
  <si>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</si>
  <si>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</si>
  <si>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</si>
  <si>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</si>
  <si>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</si>
  <si>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</si>
  <si>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</si>
  <si>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</si>
  <si>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</si>
  <si>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</si>
  <si>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</si>
  <si>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</si>
  <si>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</si>
  <si>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</si>
  <si>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</si>
  <si>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</si>
  <si>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</si>
  <si>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</si>
  <si>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</si>
  <si>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</si>
  <si>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</si>
  <si>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</si>
  <si>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</si>
  <si>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</si>
  <si>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</si>
  <si>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</si>
  <si>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</si>
  <si>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</si>
  <si>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</si>
  <si>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</si>
  <si>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</si>
  <si>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</si>
  <si>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</si>
  <si>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</si>
  <si>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</si>
  <si>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</si>
  <si>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</si>
  <si>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</si>
  <si>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</si>
  <si>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</si>
  <si>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</si>
  <si>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</si>
  <si>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</si>
  <si>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</si>
  <si>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</si>
  <si>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</si>
  <si>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</si>
  <si>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</si>
  <si>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</si>
  <si>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</si>
  <si>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</si>
  <si>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</si>
  <si>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</si>
  <si>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</si>
  <si>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</si>
  <si>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</si>
  <si>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</si>
  <si>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</si>
  <si>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</si>
  <si>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</si>
  <si>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</si>
  <si>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</si>
  <si>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</si>
  <si>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</si>
  <si>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</si>
  <si>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</si>
  <si>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</si>
  <si>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</si>
  <si>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</si>
  <si>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</si>
  <si>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</si>
  <si>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</si>
  <si>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</si>
  <si>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</si>
  <si>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</si>
  <si>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</si>
  <si>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</si>
  <si>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</si>
  <si>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</si>
  <si>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</si>
  <si>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</si>
  <si>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</si>
  <si>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</si>
  <si>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</si>
  <si>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</si>
  <si>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</si>
  <si>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</si>
  <si>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</si>
  <si>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</si>
  <si>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</si>
  <si>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</si>
  <si>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</si>
  <si>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</si>
  <si>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</si>
  <si>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</si>
  <si>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</si>
  <si>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</si>
  <si>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</si>
  <si>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</si>
  <si>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</si>
  <si>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</si>
  <si>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</si>
  <si>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</si>
  <si>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</si>
  <si>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</si>
  <si>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</si>
  <si>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</si>
  <si>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</si>
  <si>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</si>
  <si>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</si>
  <si>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</si>
  <si>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</si>
  <si>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</si>
  <si>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</si>
  <si>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</si>
  <si>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</si>
  <si>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</si>
  <si>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</si>
  <si>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</si>
  <si>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</si>
  <si>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</si>
  <si>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</si>
  <si>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</si>
  <si>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</si>
  <si>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</si>
  <si>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</si>
  <si>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</si>
  <si>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</si>
  <si>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</si>
  <si>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</si>
  <si>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</si>
  <si>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</si>
  <si>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</si>
  <si>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</si>
  <si>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</si>
  <si>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</si>
  <si>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</si>
  <si>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</si>
  <si>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</si>
  <si>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</si>
  <si>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</si>
  <si>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</si>
  <si>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</si>
  <si>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</si>
  <si>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</si>
  <si>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</si>
  <si>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</si>
  <si>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</si>
  <si>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</si>
  <si>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</si>
  <si>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</si>
  <si>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</si>
  <si>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</si>
  <si>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</si>
  <si>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</si>
  <si>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</si>
  <si>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</si>
  <si>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</si>
  <si>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</si>
  <si>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</si>
  <si>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</si>
  <si>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</si>
  <si>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</si>
  <si>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</si>
  <si>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</si>
  <si>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</si>
  <si>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</si>
  <si>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</si>
  <si>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</si>
  <si>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</si>
  <si>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</si>
  <si>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</si>
  <si>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</si>
  <si>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</si>
  <si>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</si>
  <si>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</si>
  <si>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</si>
  <si>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</si>
  <si>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</si>
  <si>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</si>
  <si>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</si>
  <si>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</si>
  <si>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</si>
  <si>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</si>
  <si>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</si>
  <si>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</si>
  <si>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</si>
  <si>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</si>
  <si>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</si>
  <si>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</si>
  <si>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</si>
  <si>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</si>
  <si>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</si>
  <si>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</si>
  <si>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</si>
  <si>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</si>
  <si>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</si>
  <si>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</si>
  <si>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</si>
  <si>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</si>
  <si>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</si>
  <si>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</si>
  <si>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</si>
  <si>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</si>
  <si>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</si>
  <si>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</si>
  <si>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</si>
  <si>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</si>
  <si>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</si>
  <si>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</si>
  <si>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</si>
  <si>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</si>
  <si>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</si>
  <si>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</si>
  <si>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</si>
  <si>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</si>
  <si>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</si>
  <si>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</si>
  <si>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</si>
  <si>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</si>
  <si>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</si>
  <si>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</si>
  <si>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</si>
  <si>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</si>
  <si>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</si>
  <si>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</si>
  <si>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</si>
  <si>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</si>
  <si>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</si>
  <si>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</si>
  <si>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</si>
  <si>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</si>
  <si>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</si>
  <si>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</si>
  <si>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</si>
  <si>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</si>
  <si>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</si>
  <si>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</si>
  <si>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</si>
  <si>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</si>
  <si>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</si>
  <si>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</si>
  <si>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</si>
  <si>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</si>
  <si>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</si>
  <si>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</si>
  <si>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</si>
  <si>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</si>
  <si>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</si>
  <si>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</si>
  <si>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</si>
  <si>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</si>
  <si>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</si>
  <si>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</si>
  <si>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</si>
  <si>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</si>
  <si>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</si>
  <si>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</si>
  <si>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</si>
  <si>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</si>
  <si>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</si>
  <si>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</si>
  <si>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</si>
  <si>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</si>
  <si>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</si>
  <si>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</si>
  <si>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</si>
  <si>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</si>
  <si>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</si>
  <si>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</si>
  <si>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</si>
  <si>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</si>
  <si>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</si>
  <si>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</si>
  <si>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</si>
  <si>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</si>
  <si>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</si>
  <si>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</si>
  <si>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</si>
  <si>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</si>
  <si>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</si>
  <si>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</si>
  <si>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</si>
  <si>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</si>
  <si>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</si>
  <si>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</si>
  <si>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</si>
  <si>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</si>
  <si>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</si>
  <si>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</si>
  <si>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</si>
  <si>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</si>
  <si>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</si>
  <si>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</si>
  <si>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</si>
  <si>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</si>
  <si>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</si>
  <si>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</si>
  <si>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</si>
  <si>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</si>
  <si>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</si>
  <si>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</si>
  <si>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</si>
  <si>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</si>
  <si>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</si>
  <si>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</si>
  <si>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</si>
  <si>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</si>
  <si>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</si>
  <si>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</si>
  <si>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</si>
  <si>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</si>
  <si>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</si>
  <si>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</si>
  <si>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</si>
  <si>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</si>
  <si>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</si>
  <si>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</si>
  <si>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</si>
  <si>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</si>
  <si>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</si>
  <si>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</si>
  <si>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</si>
  <si>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</si>
  <si>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</si>
  <si>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</si>
  <si>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</si>
  <si>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</si>
  <si>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</si>
  <si>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</si>
  <si>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</si>
  <si>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</si>
  <si>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</si>
  <si>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</si>
  <si>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</si>
  <si>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</si>
  <si>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</si>
  <si>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</si>
  <si>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</si>
  <si>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</si>
  <si>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</si>
  <si>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</si>
  <si>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</si>
  <si>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</si>
  <si>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</si>
  <si>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</si>
  <si>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</si>
  <si>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</si>
  <si>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</si>
  <si>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</si>
  <si>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</si>
  <si>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</si>
  <si>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</si>
  <si>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</si>
  <si>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</si>
  <si>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</si>
  <si>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</si>
  <si>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</si>
  <si>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</si>
  <si>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</si>
  <si>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</si>
  <si>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</si>
  <si>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</si>
  <si>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</si>
  <si>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</si>
  <si>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</si>
  <si>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</si>
  <si>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</si>
  <si>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</si>
  <si>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</si>
  <si>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</si>
  <si>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</si>
  <si>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</si>
  <si>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</si>
  <si>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</si>
  <si>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</si>
  <si>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</si>
  <si>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</si>
  <si>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</si>
  <si>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</si>
  <si>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</si>
  <si>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</si>
  <si>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</si>
  <si>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</si>
  <si>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</si>
  <si>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</si>
  <si>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</si>
  <si>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</si>
  <si>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</si>
  <si>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</si>
  <si>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</si>
  <si>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</si>
  <si>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</si>
  <si>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</si>
  <si>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</si>
  <si>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</si>
  <si>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</si>
  <si>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</si>
  <si>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</si>
  <si>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</si>
  <si>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</si>
  <si>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</si>
  <si>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</si>
  <si>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</si>
  <si>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</si>
  <si>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</si>
  <si>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</si>
  <si>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</si>
  <si>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</si>
  <si>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</si>
  <si>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</si>
  <si>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</si>
  <si>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</si>
  <si>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</si>
  <si>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</si>
  <si>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</si>
  <si>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</si>
  <si>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</si>
  <si>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</si>
  <si>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</si>
  <si>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</si>
  <si>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</si>
  <si>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</si>
  <si>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</si>
  <si>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</si>
  <si>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</si>
  <si>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</si>
  <si>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</si>
  <si>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</si>
  <si>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</si>
  <si>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</si>
  <si>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</si>
  <si>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</si>
  <si>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</si>
  <si>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</si>
  <si>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</si>
  <si>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</si>
  <si>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</si>
  <si>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</si>
  <si>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</si>
  <si>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</si>
  <si>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</si>
  <si>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</si>
  <si>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</si>
  <si>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</si>
  <si>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</si>
  <si>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</si>
  <si>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</si>
  <si>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</si>
  <si>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</si>
  <si>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</si>
  <si>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</si>
  <si>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</si>
  <si>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</si>
  <si>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</si>
  <si>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</si>
  <si>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</si>
  <si>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</si>
  <si>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</si>
  <si>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</si>
  <si>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</si>
  <si>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</si>
  <si>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</si>
  <si>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</si>
  <si>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</si>
  <si>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</si>
  <si>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</si>
  <si>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</si>
  <si>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</si>
  <si>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</si>
  <si>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</si>
  <si>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</si>
  <si>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</si>
  <si>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</si>
  <si>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</si>
  <si>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</si>
  <si>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</si>
  <si>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</si>
  <si>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</si>
  <si>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</si>
  <si>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</si>
  <si>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</si>
  <si>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</si>
  <si>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</si>
  <si>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</si>
  <si>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</si>
  <si>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</si>
  <si>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</si>
  <si>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</si>
  <si>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</si>
  <si>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</si>
  <si>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</si>
  <si>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</si>
  <si>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</si>
  <si>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</si>
  <si>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</si>
  <si>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</si>
  <si>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</si>
  <si>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</si>
  <si>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</si>
  <si>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</si>
  <si>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</si>
  <si>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</si>
  <si>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</si>
  <si>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</si>
  <si>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</si>
  <si>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</si>
  <si>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</si>
  <si>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</si>
  <si>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</si>
  <si>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</si>
  <si>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</si>
  <si>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</si>
  <si>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</si>
  <si>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</si>
  <si>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</si>
  <si>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</si>
  <si>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</si>
  <si>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</si>
  <si>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</si>
  <si>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</si>
  <si>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</si>
  <si>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</si>
  <si>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</si>
  <si>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</si>
  <si>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</si>
  <si>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</si>
  <si>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</si>
  <si>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</si>
  <si>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</si>
  <si>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</si>
  <si>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</si>
  <si>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</si>
  <si>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</si>
  <si>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</si>
  <si>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</si>
  <si>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</si>
  <si>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</si>
  <si>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</si>
  <si>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</si>
  <si>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</si>
  <si>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</si>
  <si>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</si>
  <si>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</si>
  <si>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</si>
  <si>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</si>
  <si>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</si>
  <si>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</si>
  <si>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</si>
  <si>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</si>
  <si>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</si>
  <si>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</si>
  <si>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</si>
  <si>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</si>
  <si>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</si>
  <si>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</si>
  <si>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</si>
  <si>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</si>
  <si>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</si>
  <si>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</si>
  <si>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</si>
  <si>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</si>
  <si>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</si>
  <si>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</si>
  <si>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</si>
  <si>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</si>
  <si>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</si>
  <si>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</si>
  <si>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</si>
  <si>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</si>
  <si>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</si>
  <si>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</si>
  <si>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</si>
  <si>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</si>
  <si>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</si>
  <si>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</si>
  <si>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</si>
  <si>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</si>
  <si>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</si>
  <si>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</si>
  <si>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</si>
  <si>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</si>
  <si>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</si>
  <si>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</si>
  <si>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</si>
  <si>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</si>
  <si>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</si>
  <si>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</si>
  <si>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</si>
  <si>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</si>
  <si>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</si>
  <si>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</si>
  <si>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</si>
  <si>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</si>
  <si>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</si>
  <si>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</si>
  <si>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</si>
  <si>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</si>
  <si>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</si>
  <si>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</si>
  <si>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</si>
  <si>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</si>
  <si>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</si>
  <si>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</si>
  <si>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</si>
  <si>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</si>
  <si>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</si>
  <si>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</si>
  <si>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</si>
  <si>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</si>
  <si>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</si>
  <si>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</si>
  <si>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</si>
  <si>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</si>
  <si>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</si>
  <si>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</si>
  <si>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</si>
  <si>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</si>
  <si>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</si>
  <si>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</si>
  <si>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</si>
  <si>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</si>
  <si>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</si>
  <si>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</si>
  <si>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</si>
  <si>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</si>
  <si>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</si>
  <si>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</si>
  <si>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</si>
  <si>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</si>
  <si>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</si>
  <si>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</si>
  <si>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</si>
  <si>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</si>
  <si>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</si>
  <si>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</si>
  <si>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</si>
  <si>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</si>
  <si>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</si>
  <si>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</si>
  <si>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</si>
  <si>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</si>
  <si>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</si>
  <si>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</si>
  <si>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</si>
  <si>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</si>
  <si>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</si>
  <si>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</si>
  <si>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</si>
  <si>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</si>
  <si>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</si>
  <si>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</si>
  <si>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</si>
  <si>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</si>
  <si>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</si>
  <si>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</si>
  <si>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</si>
  <si>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</si>
  <si>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</si>
  <si>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</si>
  <si>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</si>
  <si>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</si>
  <si>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</si>
  <si>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</si>
  <si>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</si>
  <si>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</si>
  <si>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</si>
  <si>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</si>
  <si>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</si>
  <si>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</si>
  <si>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</si>
  <si>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</si>
  <si>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</si>
  <si>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</si>
  <si>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</si>
  <si>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</si>
  <si>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</si>
  <si>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</si>
  <si>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</si>
  <si>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</si>
  <si>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</si>
  <si>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</si>
  <si>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</si>
  <si>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</si>
  <si>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</si>
  <si>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</si>
  <si>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</si>
  <si>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</si>
  <si>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</si>
  <si>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</si>
  <si>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</si>
  <si>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</si>
  <si>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</si>
  <si>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</si>
  <si>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</si>
  <si>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</si>
  <si>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</si>
  <si>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</si>
  <si>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</si>
  <si>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</si>
  <si>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</si>
  <si>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</si>
  <si>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</si>
  <si>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</si>
  <si>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</si>
  <si>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</si>
  <si>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</si>
  <si>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</si>
  <si>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</si>
  <si>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</si>
  <si>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</si>
  <si>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</si>
  <si>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</si>
  <si>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</si>
  <si>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</si>
  <si>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</si>
  <si>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</si>
  <si>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</si>
  <si>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</si>
  <si>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</si>
  <si>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</si>
  <si>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</si>
  <si>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</si>
  <si>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</si>
  <si>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</si>
  <si>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</si>
  <si>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</si>
  <si>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</si>
  <si>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</si>
  <si>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</si>
  <si>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</si>
  <si>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</si>
  <si>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</si>
  <si>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</si>
  <si>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</si>
  <si>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</si>
  <si>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</si>
  <si>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</si>
  <si>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</si>
  <si>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</si>
  <si>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</si>
  <si>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</si>
  <si>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</si>
  <si>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</si>
  <si>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</si>
  <si>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</si>
  <si>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</si>
  <si>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</si>
  <si>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</si>
  <si>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</si>
  <si>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</si>
  <si>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</si>
  <si>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</si>
  <si>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</si>
  <si>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</si>
  <si>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</si>
  <si>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</si>
  <si>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</si>
  <si>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</si>
  <si>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</si>
  <si>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</si>
  <si>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</si>
  <si>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</si>
  <si>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</si>
  <si>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</si>
  <si>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</si>
  <si>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</si>
  <si>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</si>
  <si>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</si>
  <si>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</si>
  <si>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</si>
  <si>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</si>
  <si>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</si>
  <si>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</si>
  <si>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</si>
  <si>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</si>
  <si>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</si>
  <si>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</si>
  <si>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</si>
  <si>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</si>
  <si>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</si>
  <si>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</si>
  <si>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</si>
  <si>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</si>
  <si>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</si>
  <si>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</si>
  <si>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</si>
  <si>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</si>
  <si>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</si>
  <si>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</si>
  <si>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</si>
  <si>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</si>
  <si>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</si>
  <si>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</si>
  <si>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</si>
  <si>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</si>
  <si>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</si>
  <si>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</si>
  <si>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</si>
  <si>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</si>
  <si>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</si>
  <si>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</si>
  <si>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</si>
  <si>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</si>
  <si>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</si>
  <si>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</si>
  <si>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</si>
  <si>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</si>
  <si>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</si>
  <si>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</si>
  <si>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</si>
  <si>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</si>
  <si>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</si>
  <si>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</si>
  <si>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</si>
  <si>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</si>
  <si>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</si>
  <si>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</si>
  <si>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</si>
  <si>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</si>
  <si>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</si>
  <si>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</si>
  <si>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</si>
  <si>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</si>
  <si>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</si>
  <si>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</si>
  <si>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</si>
  <si>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</si>
  <si>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</si>
  <si>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</si>
  <si>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</si>
  <si>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</si>
  <si>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</si>
  <si>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</si>
  <si>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</si>
  <si>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</si>
  <si>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</si>
  <si>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</si>
  <si>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</si>
  <si>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</si>
  <si>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</si>
  <si>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</si>
  <si>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</si>
  <si>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</si>
  <si>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</si>
  <si>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</si>
  <si>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</si>
  <si>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</si>
  <si>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</si>
  <si>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</si>
  <si>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</si>
  <si>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</si>
  <si>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</si>
  <si>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</si>
  <si>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</si>
  <si>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</si>
  <si>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</si>
  <si>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</si>
  <si>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</si>
  <si>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</si>
  <si>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</si>
  <si>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</si>
  <si>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</si>
  <si>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</si>
  <si>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</si>
  <si>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</si>
  <si>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</si>
  <si>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</si>
  <si>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</si>
  <si>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</si>
  <si>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</si>
  <si>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</si>
  <si>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</si>
  <si>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</si>
  <si>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</si>
  <si>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</si>
  <si>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</si>
  <si>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</si>
  <si>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</si>
  <si>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</si>
  <si>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</si>
  <si>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</si>
  <si>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</si>
  <si>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</si>
  <si>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</si>
  <si>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</si>
  <si>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</si>
  <si>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</si>
  <si>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</si>
  <si>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</si>
  <si>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</si>
  <si>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</si>
  <si>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</si>
  <si>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</si>
  <si>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</si>
  <si>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</si>
  <si>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</si>
  <si>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</si>
  <si>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</si>
  <si>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</si>
  <si>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</si>
  <si>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</si>
  <si>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</si>
  <si>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</si>
  <si>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</si>
  <si>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</si>
  <si>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</si>
  <si>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</si>
  <si>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</si>
  <si>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</si>
  <si>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</si>
  <si>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</si>
  <si>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</si>
  <si>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</si>
  <si>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</si>
  <si>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</si>
  <si>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</si>
  <si>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</si>
  <si>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</si>
  <si>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</si>
  <si>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</si>
  <si>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</si>
  <si>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</si>
  <si>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</si>
  <si>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</si>
  <si>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</si>
  <si>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</si>
  <si>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</si>
  <si>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</si>
  <si>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</si>
  <si>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</si>
  <si>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</si>
  <si>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</si>
  <si>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</si>
  <si>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</si>
  <si>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</si>
  <si>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</si>
  <si>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</si>
  <si>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</si>
  <si>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</si>
  <si>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</si>
  <si>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</si>
  <si>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</si>
  <si>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</si>
  <si>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</si>
  <si>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</si>
  <si>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</si>
  <si>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</si>
  <si>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</si>
  <si>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</si>
  <si>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</si>
  <si>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</si>
  <si>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</si>
  <si>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</si>
  <si>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</si>
  <si>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</si>
  <si>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</si>
  <si>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</si>
  <si>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</si>
  <si>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</si>
  <si>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</si>
  <si>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</si>
  <si>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</si>
  <si>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</si>
  <si>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</si>
  <si>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</si>
  <si>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</si>
  <si>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</si>
  <si>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</si>
  <si>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</si>
  <si>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</si>
  <si>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</si>
  <si>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</si>
  <si>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</si>
  <si>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</si>
  <si>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</si>
  <si>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</si>
  <si>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</si>
  <si>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</si>
  <si>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</si>
  <si>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</si>
  <si>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</si>
  <si>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</si>
  <si>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</si>
  <si>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</si>
  <si>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</si>
  <si>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</si>
  <si>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</si>
  <si>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</si>
  <si>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</si>
  <si>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</si>
  <si>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</si>
  <si>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</si>
  <si>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</si>
  <si>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</si>
  <si>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</si>
  <si>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</si>
  <si>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</si>
  <si>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</si>
  <si>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</si>
  <si>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</si>
  <si>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</si>
  <si>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</si>
  <si>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</si>
  <si>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</si>
  <si>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</si>
  <si>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</si>
  <si>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</si>
  <si>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</si>
  <si>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</si>
  <si>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</si>
  <si>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</si>
  <si>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</si>
  <si>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</si>
  <si>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</si>
  <si>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</si>
  <si>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</si>
  <si>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</si>
  <si>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</si>
  <si>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</si>
  <si>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</si>
  <si>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</si>
  <si>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</si>
  <si>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</si>
  <si>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</si>
  <si>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</si>
  <si>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</si>
  <si>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</si>
  <si>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</si>
  <si>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</si>
  <si>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</si>
  <si>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</si>
  <si>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</si>
  <si>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</si>
  <si>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</si>
  <si>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</si>
  <si>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</si>
  <si>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</si>
  <si>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</si>
  <si>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</si>
  <si>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</si>
  <si>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</si>
  <si>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</si>
  <si>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</si>
  <si>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</si>
  <si>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</si>
  <si>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</si>
  <si>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</si>
  <si>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</si>
  <si>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</si>
  <si>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</si>
  <si>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</si>
  <si>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</si>
  <si>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</si>
  <si>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</si>
  <si>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</si>
  <si>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</si>
  <si>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</si>
  <si>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</si>
  <si>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</si>
  <si>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</si>
  <si>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</si>
  <si>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</si>
  <si>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</si>
  <si>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</si>
  <si>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</si>
  <si>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</si>
  <si>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</si>
  <si>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</si>
  <si>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</si>
  <si>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</si>
  <si>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</si>
  <si>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</si>
  <si>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</si>
  <si>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</si>
  <si>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</si>
  <si>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</si>
  <si>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</si>
  <si>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</si>
  <si>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</si>
  <si>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</si>
  <si>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</si>
  <si>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</si>
  <si>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</si>
  <si>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</si>
  <si>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</si>
  <si>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</si>
  <si>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</si>
  <si>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</si>
  <si>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</si>
  <si>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</si>
  <si>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</si>
  <si>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</si>
  <si>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</si>
  <si>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</si>
  <si>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</si>
  <si>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</si>
  <si>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</si>
  <si>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</si>
  <si>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</si>
  <si>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</si>
  <si>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</si>
  <si>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</si>
  <si>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</si>
  <si>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</si>
  <si>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</si>
  <si>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</si>
  <si>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</si>
  <si>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</si>
  <si>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</si>
  <si>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</si>
  <si>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</si>
  <si>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</si>
  <si>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</si>
  <si>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</si>
  <si>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</si>
  <si>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</si>
  <si>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</si>
  <si>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</si>
  <si>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</si>
  <si>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</si>
  <si>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</si>
  <si>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</si>
  <si>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</si>
  <si>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</si>
  <si>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</si>
  <si>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</si>
  <si>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</si>
  <si>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</si>
  <si>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</si>
  <si>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</si>
  <si>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</si>
  <si>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</si>
  <si>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</si>
  <si>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</si>
  <si>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</si>
  <si>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</si>
  <si>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</si>
  <si>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</si>
  <si>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</si>
  <si>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</si>
  <si>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</si>
  <si>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</si>
  <si>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</si>
  <si>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</si>
  <si>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</si>
  <si>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</si>
  <si>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</si>
  <si>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</si>
  <si>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</si>
  <si>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</si>
  <si>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</si>
  <si>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</si>
  <si>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</si>
  <si>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</si>
  <si>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</si>
  <si>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</si>
  <si>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</si>
  <si>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</si>
  <si>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</si>
  <si>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</si>
  <si>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</si>
  <si>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</si>
  <si>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</si>
  <si>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</si>
  <si>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</si>
  <si>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</si>
  <si>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</si>
  <si>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</si>
  <si>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</si>
  <si>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</si>
  <si>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</si>
  <si>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</si>
  <si>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</si>
  <si>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</si>
  <si>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</si>
  <si>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</si>
  <si>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</si>
  <si>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</si>
  <si>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</si>
  <si>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</si>
  <si>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</si>
  <si>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</si>
  <si>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</si>
  <si>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</si>
  <si>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</si>
  <si>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</si>
  <si>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</si>
  <si>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</si>
  <si>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</si>
  <si>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</si>
  <si>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</si>
  <si>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</si>
  <si>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</si>
  <si>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</si>
  <si>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</si>
  <si>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</si>
  <si>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</si>
  <si>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</si>
  <si>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</si>
  <si>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</si>
  <si>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</si>
  <si>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</si>
  <si>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</si>
  <si>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</si>
  <si>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</si>
  <si>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</si>
  <si>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</si>
  <si>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</si>
  <si>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</si>
  <si>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</si>
  <si>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</si>
  <si>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</si>
  <si>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</si>
  <si>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</si>
  <si>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</si>
  <si>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</si>
  <si>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</si>
  <si>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</si>
  <si>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</si>
  <si>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</si>
  <si>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</si>
  <si>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</si>
  <si>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</si>
  <si>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</si>
  <si>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</si>
  <si>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</si>
  <si>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</si>
  <si>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</si>
  <si>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</si>
  <si>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</si>
  <si>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</si>
  <si>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</si>
  <si>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</si>
  <si>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</si>
  <si>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</si>
  <si>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</si>
  <si>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</si>
  <si>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</si>
  <si>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</si>
  <si>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</si>
  <si>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</si>
  <si>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</si>
  <si>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</si>
  <si>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</si>
  <si>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</si>
  <si>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</si>
  <si>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</si>
  <si>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</si>
  <si>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</si>
  <si>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</si>
  <si>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</si>
  <si>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</si>
  <si>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</si>
  <si>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</si>
  <si>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</si>
  <si>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</si>
  <si>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</si>
  <si>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</si>
  <si>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</si>
  <si>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</si>
  <si>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</si>
  <si>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</si>
  <si>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</si>
  <si>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</si>
  <si>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</si>
  <si>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</si>
  <si>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</si>
  <si>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</si>
  <si>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</si>
  <si>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</si>
  <si>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</si>
  <si>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</si>
  <si>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</si>
  <si>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</si>
  <si>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</si>
  <si>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</si>
  <si>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</si>
  <si>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</si>
  <si>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</si>
  <si>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</si>
  <si>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</si>
  <si>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</si>
  <si>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</si>
  <si>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</si>
  <si>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</si>
  <si>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</si>
  <si>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</si>
  <si>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</si>
  <si>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</si>
  <si>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</si>
  <si>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</si>
  <si>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</si>
  <si>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</si>
  <si>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</si>
  <si>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</si>
  <si>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</si>
  <si>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</si>
  <si>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</si>
  <si>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</si>
  <si>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</si>
  <si>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</si>
  <si>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</si>
  <si>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</si>
  <si>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</si>
  <si>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</si>
  <si>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</si>
  <si>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</si>
  <si>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</si>
  <si>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</si>
  <si>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</si>
  <si>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</si>
  <si>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</si>
  <si>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</si>
  <si>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</si>
  <si>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</si>
  <si>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</si>
  <si>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</si>
  <si>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</si>
  <si>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</si>
  <si>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</si>
  <si>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</si>
  <si>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</si>
  <si>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</si>
  <si>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</si>
  <si>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</si>
  <si>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</si>
  <si>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</si>
  <si>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</si>
  <si>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</si>
  <si>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</si>
  <si>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</si>
  <si>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</si>
  <si>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</si>
  <si>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</si>
  <si>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</si>
  <si>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</si>
  <si>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</si>
  <si>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</si>
  <si>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</si>
  <si>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</si>
  <si>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</si>
  <si>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</si>
  <si>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</si>
  <si>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</si>
  <si>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</si>
  <si>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</si>
  <si>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</si>
  <si>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</si>
  <si>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</si>
  <si>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</si>
  <si>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</si>
  <si>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</si>
  <si>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</si>
  <si>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</si>
  <si>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</si>
  <si>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</si>
  <si>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</si>
  <si>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</si>
  <si>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</si>
  <si>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</si>
  <si>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</si>
  <si>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</si>
  <si>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</si>
  <si>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</si>
  <si>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</si>
  <si>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</si>
  <si>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</si>
  <si>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</si>
  <si>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</si>
  <si>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</si>
  <si>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</si>
  <si>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</si>
  <si>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</si>
  <si>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</si>
  <si>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</si>
  <si>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</si>
  <si>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</si>
  <si>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</si>
  <si>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</si>
  <si>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</si>
  <si>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</si>
  <si>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</si>
  <si>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</si>
  <si>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</si>
  <si>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</si>
  <si>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</si>
  <si>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</si>
  <si>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</si>
  <si>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</si>
  <si>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</si>
  <si>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</si>
  <si>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</si>
  <si>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</si>
  <si>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</si>
  <si>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</si>
  <si>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</si>
  <si>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</si>
  <si>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</si>
  <si>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</si>
  <si>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</si>
  <si>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</si>
  <si>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</si>
  <si>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</si>
  <si>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</si>
  <si>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</si>
  <si>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</si>
  <si>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</si>
  <si>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</si>
  <si>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</si>
  <si>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</si>
  <si>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</si>
  <si>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</si>
  <si>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</si>
  <si>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</si>
  <si>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</si>
  <si>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</si>
  <si>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</si>
  <si>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</si>
  <si>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</si>
  <si>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</si>
  <si>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</si>
  <si>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</si>
  <si>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</si>
  <si>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</si>
  <si>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</si>
  <si>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</si>
  <si>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</si>
  <si>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</si>
  <si>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</si>
  <si>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</si>
  <si>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</si>
  <si>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</si>
  <si>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</si>
  <si>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</si>
  <si>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</si>
  <si>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</si>
  <si>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</si>
  <si>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</si>
  <si>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</si>
  <si>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</si>
  <si>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</si>
  <si>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</si>
  <si>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</si>
  <si>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</si>
  <si>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</si>
  <si>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</si>
  <si>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</si>
  <si>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</si>
  <si>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</si>
  <si>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</si>
  <si>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</si>
  <si>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</si>
  <si>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</si>
  <si>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</si>
  <si>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</si>
  <si>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</si>
  <si>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</si>
  <si>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</si>
  <si>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</si>
  <si>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</si>
  <si>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</si>
  <si>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</si>
  <si>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</si>
  <si>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</si>
  <si>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</si>
  <si>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</si>
  <si>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</si>
  <si>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</si>
  <si>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</si>
  <si>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</si>
  <si>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</si>
  <si>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</si>
  <si>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</si>
  <si>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</si>
  <si>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</si>
  <si>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</si>
  <si>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</si>
  <si>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</si>
  <si>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</si>
  <si>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</si>
  <si>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</si>
  <si>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</si>
  <si>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</si>
  <si>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</si>
  <si>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</si>
  <si>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</si>
  <si>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</si>
  <si>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</si>
  <si>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</si>
  <si>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</si>
  <si>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</si>
  <si>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</si>
  <si>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</si>
  <si>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</si>
  <si>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</si>
  <si>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</si>
  <si>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</si>
  <si>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</si>
  <si>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</si>
  <si>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</si>
  <si>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</si>
  <si>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</si>
  <si>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</si>
  <si>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</si>
  <si>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</si>
  <si>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</si>
  <si>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</si>
  <si>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</si>
  <si>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</si>
  <si>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</si>
  <si>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</si>
  <si>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</si>
  <si>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</si>
  <si>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</si>
  <si>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</si>
  <si>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</si>
  <si>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</si>
  <si>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</si>
  <si>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</si>
  <si>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</si>
  <si>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</si>
  <si>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</si>
  <si>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</si>
  <si>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</si>
  <si>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</si>
  <si>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</si>
  <si>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</si>
  <si>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</si>
  <si>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</si>
  <si>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</si>
  <si>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</si>
  <si>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</si>
  <si>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</si>
  <si>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</si>
  <si>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</si>
  <si>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</si>
  <si>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</si>
  <si>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</si>
  <si>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</si>
  <si>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</si>
  <si>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</si>
  <si>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</si>
  <si>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</si>
  <si>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</si>
  <si>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</si>
  <si>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</si>
  <si>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</si>
  <si>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</si>
  <si>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</si>
  <si>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</si>
  <si>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</si>
  <si>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</si>
  <si>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</si>
  <si>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</si>
  <si>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</si>
  <si>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</si>
  <si>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</si>
  <si>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</si>
  <si>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</si>
  <si>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</si>
  <si>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</si>
  <si>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</si>
  <si>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</si>
  <si>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</si>
  <si>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</si>
  <si>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</si>
  <si>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</si>
  <si>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</si>
  <si>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</si>
  <si>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</si>
  <si>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</si>
  <si>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</si>
  <si>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</si>
  <si>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</si>
  <si>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</si>
  <si>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</si>
  <si>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</si>
  <si>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</si>
  <si>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</si>
  <si>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</si>
  <si>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</si>
  <si>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</si>
  <si>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</si>
  <si>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</si>
  <si>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</si>
  <si>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</si>
  <si>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</si>
  <si>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</si>
  <si>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</si>
  <si>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</si>
  <si>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</si>
  <si>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</si>
  <si>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</si>
  <si>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</si>
  <si>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</si>
  <si>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</si>
  <si>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</si>
  <si>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</si>
  <si>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</si>
  <si>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</si>
  <si>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</si>
  <si>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</si>
  <si>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</si>
  <si>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</si>
  <si>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</si>
  <si>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</si>
  <si>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</si>
  <si>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</si>
  <si>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</si>
  <si>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</si>
  <si>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</si>
  <si>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</si>
  <si>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</si>
  <si>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</si>
  <si>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</si>
  <si>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</si>
  <si>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</si>
  <si>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</si>
  <si>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</si>
  <si>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</si>
  <si>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</si>
  <si>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</si>
  <si>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</si>
  <si>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</si>
  <si>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</si>
  <si>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</si>
  <si>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</si>
  <si>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</si>
  <si>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</si>
  <si>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</si>
  <si>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</si>
  <si>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</si>
  <si>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</si>
  <si>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</si>
  <si>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</si>
  <si>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</si>
  <si>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</si>
  <si>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</si>
  <si>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</si>
  <si>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</si>
  <si>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</si>
  <si>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</si>
  <si>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</si>
  <si>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</si>
  <si>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</si>
  <si>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</si>
  <si>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</si>
  <si>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</si>
  <si>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</si>
  <si>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</si>
  <si>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</si>
  <si>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</si>
  <si>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</si>
  <si>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</si>
  <si>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</si>
  <si>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</si>
  <si>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</si>
  <si>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</si>
  <si>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</si>
  <si>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</si>
  <si>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</si>
  <si>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</si>
  <si>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</si>
  <si>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</si>
  <si>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</si>
  <si>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</si>
  <si>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</si>
  <si>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</si>
  <si>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</si>
  <si>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</si>
  <si>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</si>
  <si>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</si>
  <si>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</si>
  <si>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</si>
  <si>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</si>
  <si>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</si>
  <si>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</si>
  <si>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</si>
  <si>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</si>
  <si>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</si>
  <si>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</si>
  <si>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</si>
  <si>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</si>
  <si>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</si>
  <si>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</si>
  <si>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</si>
  <si>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</si>
  <si>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</si>
  <si>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</si>
  <si>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</si>
  <si>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</si>
  <si>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</si>
  <si>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</si>
  <si>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</si>
  <si>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</si>
  <si>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</si>
  <si>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</si>
  <si>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</si>
  <si>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</si>
  <si>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</si>
  <si>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</si>
  <si>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</si>
  <si>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</si>
  <si>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</si>
  <si>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</si>
  <si>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</si>
  <si>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</si>
  <si>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</si>
  <si>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</si>
  <si>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</si>
  <si>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</si>
  <si>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</si>
  <si>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</si>
  <si>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</si>
  <si>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</si>
  <si>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</si>
  <si>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</si>
  <si>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</si>
  <si>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</si>
  <si>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</si>
  <si>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</si>
  <si>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</si>
  <si>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</si>
  <si>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</si>
  <si>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</si>
  <si>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</si>
  <si>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</si>
  <si>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</si>
  <si>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</si>
  <si>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</si>
  <si>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</si>
  <si>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</si>
  <si>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</si>
  <si>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</si>
  <si>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</si>
  <si>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</si>
  <si>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</si>
  <si>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</si>
  <si>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</si>
  <si>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</si>
  <si>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</si>
  <si>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</si>
  <si>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</si>
  <si>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</si>
  <si>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</si>
  <si>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</si>
  <si>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</si>
  <si>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</si>
  <si>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</si>
  <si>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</si>
  <si>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</si>
  <si>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</si>
  <si>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</si>
  <si>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</si>
  <si>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</si>
  <si>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</si>
  <si>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</si>
  <si>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</si>
  <si>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</si>
  <si>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</si>
  <si>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</si>
  <si>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</si>
  <si>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</si>
  <si>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</si>
  <si>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</si>
  <si>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</si>
  <si>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</si>
  <si>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</si>
  <si>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</si>
  <si>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</si>
  <si>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</si>
  <si>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</si>
  <si>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</si>
  <si>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</si>
  <si>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</si>
  <si>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</si>
  <si>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</si>
  <si>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</si>
  <si>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</si>
  <si>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</si>
  <si>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</si>
  <si>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</si>
  <si>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</si>
  <si>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</si>
  <si>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</si>
  <si>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</si>
  <si>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</si>
  <si>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</si>
  <si>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</si>
  <si>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</si>
  <si>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</si>
  <si>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</si>
  <si>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</si>
  <si>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</si>
  <si>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</si>
  <si>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</si>
  <si>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</si>
  <si>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</si>
  <si>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</si>
  <si>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</si>
  <si>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</si>
  <si>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</si>
  <si>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</si>
  <si>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</si>
  <si>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</si>
  <si>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</si>
  <si>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</si>
  <si>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</si>
  <si>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</si>
  <si>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</si>
  <si>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</si>
  <si>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</si>
  <si>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</si>
  <si>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</si>
  <si>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</si>
  <si>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</si>
  <si>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</si>
  <si>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</si>
  <si>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</si>
  <si>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</si>
  <si>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</si>
  <si>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</si>
  <si>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</si>
  <si>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</si>
  <si>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</si>
  <si>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</si>
  <si>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</si>
  <si>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</si>
  <si>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</si>
  <si>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</si>
  <si>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</si>
  <si>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</si>
  <si>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</si>
  <si>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</si>
  <si>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</si>
  <si>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</si>
  <si>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</si>
  <si>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</si>
  <si>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</si>
  <si>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</si>
  <si>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</si>
  <si>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</si>
  <si>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</si>
  <si>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</si>
  <si>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</si>
  <si>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</si>
  <si>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</si>
  <si>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</si>
  <si>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</si>
  <si>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</si>
  <si>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</si>
  <si>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</si>
  <si>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</si>
  <si>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</si>
  <si>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</si>
  <si>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</si>
  <si>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</si>
  <si>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</si>
  <si>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</si>
  <si>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</si>
  <si>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</si>
  <si>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</si>
  <si>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</si>
  <si>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</si>
  <si>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</si>
  <si>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</si>
  <si>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</si>
  <si>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</si>
  <si>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</si>
  <si>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</si>
  <si>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</si>
  <si>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</si>
  <si>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</si>
  <si>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</si>
  <si>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</si>
  <si>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</si>
  <si>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</si>
  <si>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</si>
  <si>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</si>
  <si>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</si>
  <si>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</si>
  <si>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</si>
  <si>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</si>
  <si>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</si>
  <si>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</si>
  <si>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</si>
  <si>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</si>
  <si>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</si>
  <si>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</si>
  <si>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</si>
  <si>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</si>
  <si>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</si>
  <si>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</si>
  <si>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</si>
  <si>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</si>
  <si>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</si>
  <si>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</si>
  <si>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</si>
  <si>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</si>
  <si>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</si>
  <si>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</si>
  <si>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</si>
  <si>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</si>
  <si>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</si>
  <si>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</si>
  <si>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</si>
  <si>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</si>
  <si>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</si>
  <si>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</si>
  <si>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</si>
  <si>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</si>
  <si>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</si>
  <si>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</si>
  <si>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</si>
  <si>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</si>
  <si>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</si>
  <si>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</si>
  <si>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</si>
  <si>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</si>
  <si>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</si>
  <si>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</si>
  <si>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</si>
  <si>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</si>
  <si>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</si>
  <si>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</si>
  <si>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</si>
  <si>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</si>
  <si>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</si>
  <si>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</si>
  <si>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</si>
  <si>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</si>
  <si>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</si>
  <si>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</si>
  <si>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</si>
  <si>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</si>
  <si>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</si>
  <si>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</si>
  <si>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</si>
  <si>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</si>
  <si>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</si>
  <si>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</si>
  <si>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</si>
  <si>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</si>
  <si>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</si>
  <si>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</si>
  <si>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</si>
  <si>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</si>
  <si>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</si>
  <si>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</si>
  <si>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</si>
  <si>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</si>
  <si>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</si>
  <si>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</si>
  <si>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</si>
  <si>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</si>
  <si>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</si>
  <si>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</si>
  <si>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</si>
  <si>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</si>
  <si>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</si>
  <si>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</si>
  <si>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</si>
  <si>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</si>
  <si>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</si>
  <si>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</si>
  <si>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</si>
  <si>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</si>
  <si>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</si>
  <si>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</si>
  <si>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</si>
  <si>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</si>
  <si>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</si>
  <si>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</si>
  <si>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</si>
  <si>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</si>
  <si>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</si>
  <si>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</si>
  <si>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</si>
  <si>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</si>
  <si>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</si>
  <si>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</si>
  <si>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</si>
  <si>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</si>
  <si>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</si>
  <si>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</si>
  <si>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</si>
  <si>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</si>
  <si>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</si>
  <si>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</si>
  <si>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</si>
  <si>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</si>
  <si>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</si>
  <si>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</si>
  <si>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</si>
  <si>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</si>
  <si>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</si>
  <si>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</si>
  <si>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</si>
  <si>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</si>
  <si>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</si>
  <si>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</si>
  <si>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</si>
  <si>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</si>
  <si>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</si>
  <si>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</si>
  <si>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</si>
  <si>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</si>
  <si>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</si>
  <si>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</si>
  <si>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</si>
  <si>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</si>
  <si>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</si>
  <si>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</si>
  <si>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</si>
  <si>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</si>
  <si>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</si>
  <si>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</si>
  <si>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</si>
  <si>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</si>
  <si>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</si>
  <si>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</si>
  <si>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</si>
  <si>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</si>
  <si>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</si>
  <si>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</si>
  <si>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</si>
  <si>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</si>
  <si>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</si>
  <si>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</si>
  <si>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</si>
  <si>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</si>
  <si>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</si>
  <si>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</si>
  <si>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</si>
  <si>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</si>
  <si>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</si>
  <si>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</si>
  <si>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</si>
  <si>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</si>
  <si>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</si>
  <si>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</si>
  <si>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</si>
  <si>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</si>
  <si>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</si>
  <si>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</si>
  <si>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</si>
  <si>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</si>
  <si>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</si>
  <si>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</si>
  <si>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</si>
  <si>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</si>
  <si>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</si>
  <si>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</si>
  <si>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</si>
  <si>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</si>
  <si>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</si>
  <si>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</si>
  <si>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</si>
  <si>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</si>
  <si>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</si>
  <si>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</si>
  <si>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</si>
  <si>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</si>
  <si>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</si>
  <si>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</si>
  <si>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</si>
  <si>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</si>
  <si>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</si>
  <si>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</si>
  <si>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</si>
  <si>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</si>
  <si>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</si>
  <si>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</si>
  <si>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</si>
  <si>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</si>
  <si>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</si>
  <si>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</si>
  <si>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</si>
  <si>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</si>
  <si>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</si>
  <si>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</si>
  <si>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</si>
  <si>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</si>
  <si>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</si>
  <si>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</si>
  <si>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</si>
  <si>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</si>
  <si>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</si>
  <si>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</si>
  <si>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</si>
  <si>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</si>
  <si>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</si>
  <si>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</si>
  <si>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</si>
  <si>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</si>
  <si>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</si>
  <si>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</si>
  <si>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</si>
  <si>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</si>
  <si>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</si>
  <si>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</si>
  <si>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</si>
  <si>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</si>
  <si>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</si>
  <si>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</si>
  <si>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</si>
  <si>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</si>
  <si>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</si>
  <si>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</si>
  <si>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</si>
  <si>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</si>
  <si>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</si>
  <si>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</si>
  <si>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</si>
  <si>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</si>
  <si>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</si>
  <si>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</si>
  <si>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</si>
  <si>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</si>
  <si>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</si>
  <si>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</si>
  <si>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</si>
  <si>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</si>
  <si>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</si>
  <si>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</si>
  <si>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</si>
  <si>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</si>
  <si>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</si>
  <si>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</si>
  <si>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</si>
  <si>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</si>
  <si>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</si>
  <si>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</si>
  <si>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</si>
  <si>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</si>
  <si>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</si>
  <si>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</si>
  <si>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</si>
  <si>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</si>
  <si>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</si>
  <si>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</si>
  <si>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</si>
  <si>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</si>
  <si>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</si>
  <si>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</si>
  <si>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</si>
  <si>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</si>
  <si>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</si>
  <si>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</si>
  <si>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</si>
  <si>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</si>
  <si>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</si>
  <si>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</si>
  <si>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</si>
  <si>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</si>
  <si>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</si>
  <si>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</si>
  <si>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</si>
  <si>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</si>
  <si>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</si>
  <si>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</si>
  <si>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</si>
  <si>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</si>
  <si>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</si>
  <si>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</si>
  <si>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</si>
  <si>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</si>
  <si>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</si>
  <si>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</si>
  <si>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</si>
  <si>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</si>
  <si>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</si>
  <si>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</si>
  <si>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</si>
  <si>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</si>
  <si>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</si>
  <si>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</si>
  <si>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</si>
  <si>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</si>
  <si>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</si>
  <si>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</si>
  <si>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</si>
  <si>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</si>
  <si>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</si>
  <si>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</si>
  <si>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</si>
  <si>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</si>
  <si>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</si>
  <si>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</si>
  <si>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</si>
  <si>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</si>
  <si>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</si>
  <si>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</si>
  <si>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</si>
  <si>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</si>
  <si>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</si>
  <si>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</si>
  <si>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</si>
  <si>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</si>
  <si>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</si>
  <si>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</si>
  <si>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</si>
  <si>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</si>
  <si>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</si>
  <si>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</si>
  <si>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</si>
  <si>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</si>
  <si>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</si>
  <si>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</si>
  <si>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</si>
  <si>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</si>
  <si>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</si>
  <si>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</si>
  <si>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</si>
  <si>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</si>
  <si>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</si>
  <si>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</si>
  <si>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</si>
  <si>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</si>
  <si>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</si>
  <si>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</si>
  <si>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</si>
  <si>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</si>
  <si>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</si>
  <si>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</si>
  <si>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</si>
  <si>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</si>
  <si>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</si>
  <si>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</si>
  <si>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</si>
  <si>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</si>
  <si>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</si>
  <si>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</si>
  <si>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</si>
  <si>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</si>
  <si>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</si>
  <si>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</si>
  <si>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</si>
  <si>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</si>
  <si>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</si>
  <si>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</si>
  <si>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</si>
  <si>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</si>
  <si>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</si>
  <si>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</si>
  <si>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</si>
  <si>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</si>
  <si>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</si>
  <si>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</si>
  <si>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</si>
  <si>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</si>
  <si>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</si>
  <si>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</si>
  <si>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</si>
  <si>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</si>
  <si>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</si>
  <si>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</si>
  <si>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</si>
  <si>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</si>
  <si>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</si>
  <si>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</si>
  <si>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</si>
  <si>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</si>
  <si>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</si>
  <si>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</si>
  <si>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</si>
  <si>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</si>
  <si>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</si>
  <si>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</si>
  <si>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</si>
  <si>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</si>
  <si>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</si>
  <si>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</si>
  <si>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</si>
  <si>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</si>
  <si>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</si>
  <si>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</si>
  <si>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</si>
  <si>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</si>
  <si>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</si>
  <si>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</si>
  <si>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</si>
  <si>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</si>
  <si>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</si>
  <si>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</si>
  <si>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</si>
  <si>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</si>
  <si>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</si>
  <si>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</si>
  <si>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</si>
  <si>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</si>
  <si>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</si>
  <si>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</si>
  <si>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</si>
  <si>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</si>
  <si>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</si>
  <si>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</si>
  <si>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</si>
  <si>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</si>
  <si>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</si>
  <si>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</si>
  <si>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</si>
  <si>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</si>
  <si>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</si>
  <si>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</si>
  <si>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</si>
  <si>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</si>
  <si>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</si>
  <si>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</si>
  <si>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</si>
  <si>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</si>
  <si>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</si>
  <si>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</si>
  <si>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</si>
  <si>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</si>
  <si>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</si>
  <si>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</si>
  <si>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</si>
  <si>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</si>
  <si>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</si>
  <si>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</si>
  <si>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</si>
  <si>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</si>
  <si>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</si>
  <si>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</si>
  <si>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</si>
  <si>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</si>
  <si>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</si>
  <si>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</si>
  <si>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</si>
  <si>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</si>
  <si>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</si>
  <si>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</si>
  <si>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</si>
  <si>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</si>
  <si>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</si>
  <si>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</si>
  <si>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</si>
  <si>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</si>
  <si>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</si>
  <si>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</si>
  <si>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</si>
  <si>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</si>
  <si>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</si>
  <si>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</si>
  <si>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</si>
  <si>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</si>
  <si>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</si>
  <si>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</si>
  <si>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</si>
  <si>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</si>
  <si>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</si>
  <si>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</si>
  <si>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</si>
  <si>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</si>
  <si>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</si>
  <si>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</si>
  <si>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</si>
  <si>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</si>
  <si>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</si>
  <si>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</si>
  <si>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</si>
  <si>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</si>
  <si>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</si>
  <si>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</si>
  <si>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</si>
  <si>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</si>
  <si>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</si>
  <si>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</si>
  <si>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</si>
  <si>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</si>
  <si>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</si>
  <si>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</si>
  <si>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</si>
  <si>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</si>
  <si>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</si>
  <si>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</si>
  <si>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</si>
  <si>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</si>
  <si>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</si>
  <si>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</si>
  <si>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</si>
  <si>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</si>
  <si>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</si>
  <si>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</si>
  <si>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</si>
  <si>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</si>
  <si>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</si>
  <si>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</si>
  <si>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</si>
  <si>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</si>
  <si>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</si>
  <si>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</si>
  <si>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</si>
  <si>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</si>
  <si>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</si>
  <si>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</si>
  <si>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</si>
  <si>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</si>
  <si>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</si>
  <si>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</si>
  <si>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</si>
  <si>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</si>
  <si>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</si>
  <si>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</si>
  <si>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</si>
  <si>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</si>
  <si>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</si>
  <si>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</si>
  <si>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</si>
  <si>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</si>
  <si>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</si>
  <si>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</si>
  <si>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</si>
  <si>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</si>
  <si>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</si>
  <si>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</si>
  <si>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</si>
  <si>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</si>
  <si>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</si>
  <si>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</si>
  <si>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</si>
  <si>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</si>
  <si>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</si>
  <si>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</si>
  <si>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</si>
  <si>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</si>
  <si>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</si>
  <si>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</si>
  <si>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</si>
  <si>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</si>
  <si>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</si>
  <si>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</si>
  <si>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</si>
  <si>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</si>
  <si>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</si>
  <si>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</si>
  <si>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</si>
  <si>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</si>
  <si>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</si>
  <si>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</si>
  <si>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</si>
  <si>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</si>
  <si>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</si>
  <si>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</si>
  <si>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</si>
  <si>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</si>
  <si>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</si>
  <si>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</si>
  <si>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</si>
  <si>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</si>
  <si>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</si>
  <si>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</si>
  <si>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</si>
  <si>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</si>
  <si>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</si>
  <si>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</si>
  <si>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</si>
  <si>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</si>
  <si>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</si>
  <si>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</si>
  <si>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</si>
  <si>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</si>
  <si>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</si>
  <si>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</si>
  <si>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</si>
  <si>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</si>
  <si>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</si>
  <si>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</si>
  <si>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</si>
  <si>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</si>
  <si>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</si>
  <si>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</si>
  <si>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</si>
  <si>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</si>
  <si>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</si>
  <si>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</si>
  <si>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</si>
  <si>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</si>
  <si>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</si>
  <si>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</si>
  <si>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</si>
  <si>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</si>
  <si>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</si>
  <si>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</si>
  <si>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</si>
  <si>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</si>
  <si>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</si>
  <si>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</si>
  <si>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</si>
  <si>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</si>
  <si>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</si>
  <si>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</si>
  <si>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</si>
  <si>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</si>
  <si>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</si>
  <si>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</si>
  <si>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</si>
  <si>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</si>
  <si>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</si>
  <si>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</si>
  <si>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</si>
  <si>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</si>
  <si>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</si>
  <si>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</si>
  <si>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</si>
  <si>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</si>
  <si>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</si>
  <si>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</si>
  <si>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</si>
  <si>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</si>
  <si>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</si>
  <si>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</si>
  <si>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</si>
  <si>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</si>
  <si>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</si>
  <si>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</si>
  <si>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</si>
  <si>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</si>
  <si>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</si>
  <si>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</si>
  <si>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</si>
  <si>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</si>
  <si>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</si>
  <si>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</si>
  <si>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</si>
  <si>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</si>
  <si>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</si>
  <si>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</si>
  <si>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</si>
  <si>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</si>
  <si>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</si>
  <si>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</si>
  <si>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</si>
  <si>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</si>
  <si>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</si>
  <si>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</si>
  <si>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</si>
  <si>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</si>
  <si>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</si>
  <si>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</si>
  <si>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</si>
  <si>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</si>
  <si>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</si>
  <si>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</si>
  <si>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</si>
  <si>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</si>
  <si>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</si>
  <si>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</si>
  <si>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</si>
  <si>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</si>
  <si>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</si>
  <si>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</si>
  <si>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</si>
  <si>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</si>
  <si>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</si>
  <si>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</si>
  <si>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</si>
  <si>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</si>
  <si>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</si>
  <si>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</si>
  <si>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</si>
  <si>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</si>
  <si>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</si>
  <si>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</si>
  <si>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</si>
  <si>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</si>
  <si>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</si>
  <si>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</si>
  <si>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</si>
  <si>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</si>
  <si>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</si>
  <si>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</si>
  <si>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</si>
  <si>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</si>
  <si>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</si>
  <si>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</si>
  <si>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</si>
  <si>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</si>
  <si>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</si>
  <si>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</si>
  <si>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</si>
  <si>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</si>
  <si>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</si>
  <si>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</si>
  <si>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</si>
  <si>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</si>
  <si>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</si>
  <si>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</si>
  <si>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</si>
  <si>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</si>
  <si>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</si>
  <si>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</si>
  <si>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</si>
  <si>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</si>
  <si>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</si>
  <si>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</si>
  <si>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</si>
  <si>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</si>
  <si>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</si>
  <si>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</si>
  <si>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</si>
  <si>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</si>
  <si>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</si>
  <si>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</si>
  <si>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</si>
  <si>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</si>
  <si>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</si>
  <si>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</si>
  <si>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</si>
  <si>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</si>
  <si>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</si>
  <si>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</si>
  <si>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</si>
  <si>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</si>
  <si>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</si>
  <si>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</si>
  <si>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</si>
  <si>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</si>
  <si>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</si>
  <si>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</si>
  <si>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</si>
  <si>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</si>
  <si>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</si>
  <si>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</si>
  <si>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</si>
  <si>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</si>
  <si>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</si>
  <si>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</si>
  <si>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</si>
  <si>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</si>
  <si>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</si>
  <si>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</si>
  <si>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</si>
  <si>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</si>
  <si>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</si>
  <si>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</si>
  <si>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</si>
  <si>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</si>
  <si>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</si>
  <si>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</si>
  <si>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</si>
  <si>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</si>
  <si>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</si>
  <si>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</si>
  <si>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</si>
  <si>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</si>
  <si>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</si>
  <si>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</si>
  <si>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</si>
  <si>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</si>
  <si>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</si>
  <si>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</si>
  <si>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</si>
  <si>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</si>
  <si>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</si>
  <si>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</si>
  <si>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</si>
  <si>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</si>
  <si>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</si>
  <si>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</si>
  <si>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</si>
  <si>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</si>
  <si>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</si>
  <si>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</si>
  <si>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</si>
  <si>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</si>
  <si>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</si>
  <si>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</si>
  <si>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</si>
  <si>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</si>
  <si>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</si>
  <si>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</si>
  <si>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</si>
  <si>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</si>
  <si>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</si>
  <si>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</si>
  <si>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</si>
  <si>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</si>
  <si>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</si>
  <si>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</si>
  <si>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</si>
  <si>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</si>
  <si>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</si>
  <si>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</si>
  <si>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</si>
  <si>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</si>
  <si>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</si>
  <si>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</si>
  <si>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</si>
  <si>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</si>
  <si>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</si>
  <si>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</si>
  <si>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</si>
  <si>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</si>
  <si>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</si>
  <si>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</si>
  <si>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</si>
  <si>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</si>
  <si>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</si>
  <si>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</si>
  <si>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</si>
  <si>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</si>
  <si>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</si>
  <si>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</si>
  <si>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</si>
  <si>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</si>
  <si>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</si>
  <si>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</si>
  <si>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</si>
  <si>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</si>
  <si>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</si>
  <si>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</si>
  <si>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</si>
  <si>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</si>
  <si>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</si>
  <si>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</si>
  <si>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</si>
  <si>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</si>
  <si>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</si>
  <si>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</si>
  <si>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</si>
  <si>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</si>
  <si>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</si>
  <si>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</si>
  <si>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</si>
  <si>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</si>
  <si>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</si>
  <si>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</si>
  <si>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</si>
  <si>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</si>
  <si>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</si>
  <si>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</si>
  <si>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</si>
  <si>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</si>
  <si>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</si>
  <si>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</si>
  <si>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</si>
  <si>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</si>
  <si>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</si>
  <si>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</si>
  <si>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</si>
  <si>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</si>
  <si>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</si>
  <si>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</si>
  <si>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</si>
  <si>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</si>
  <si>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</si>
  <si>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</si>
  <si>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</si>
  <si>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</si>
  <si>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</si>
  <si>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</si>
  <si>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</si>
  <si>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</si>
  <si>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</si>
  <si>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</si>
  <si>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</si>
  <si>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</si>
  <si>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</si>
  <si>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</si>
  <si>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</si>
  <si>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</si>
  <si>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</si>
  <si>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</si>
  <si>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</si>
  <si>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</si>
  <si>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</si>
  <si>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</si>
  <si>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</si>
  <si>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</si>
  <si>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</si>
  <si>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</si>
  <si>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</si>
  <si>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</si>
  <si>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</si>
  <si>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</si>
  <si>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</si>
  <si>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</si>
  <si>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</si>
  <si>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</si>
  <si>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</si>
  <si>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</si>
  <si>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</si>
  <si>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</si>
  <si>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</si>
  <si>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</si>
  <si>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</si>
  <si>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</si>
  <si>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</si>
  <si>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</si>
  <si>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</si>
  <si>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</si>
  <si>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</si>
  <si>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</si>
  <si>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</si>
  <si>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</si>
  <si>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</si>
  <si>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</si>
  <si>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</si>
  <si>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</si>
  <si>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</si>
  <si>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</si>
  <si>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</si>
  <si>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</si>
  <si>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</si>
  <si>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</si>
  <si>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</si>
  <si>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</si>
  <si>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</si>
  <si>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</si>
  <si>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</si>
  <si>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</si>
  <si>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</si>
  <si>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</si>
  <si>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</si>
  <si>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</si>
  <si>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</si>
  <si>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</si>
  <si>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</si>
  <si>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</si>
  <si>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</si>
  <si>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</si>
  <si>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</si>
  <si>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</si>
  <si>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</si>
  <si>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</si>
  <si>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</si>
  <si>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</si>
  <si>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</si>
  <si>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</si>
  <si>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</si>
  <si>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</si>
  <si>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</si>
  <si>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</si>
  <si>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</si>
  <si>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</si>
  <si>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</si>
  <si>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</si>
  <si>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</si>
  <si>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</si>
  <si>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</si>
  <si>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</si>
  <si>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</si>
  <si>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</si>
  <si>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</si>
  <si>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</si>
  <si>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</si>
  <si>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</si>
  <si>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</si>
  <si>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</si>
  <si>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</si>
  <si>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</si>
  <si>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</si>
  <si>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</si>
  <si>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</si>
  <si>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</si>
  <si>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</si>
  <si>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</si>
  <si>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</si>
  <si>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</si>
  <si>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</si>
  <si>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</si>
  <si>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</si>
  <si>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</si>
  <si>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</si>
  <si>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</si>
  <si>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</si>
  <si>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</si>
  <si>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</si>
  <si>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</si>
  <si>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</si>
  <si>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</si>
  <si>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</si>
  <si>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</si>
  <si>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</si>
  <si>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</si>
  <si>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</si>
  <si>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</si>
  <si>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</si>
  <si>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</si>
  <si>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</si>
  <si>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</si>
  <si>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</si>
  <si>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</si>
  <si>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</si>
  <si>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</si>
  <si>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</si>
  <si>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</si>
  <si>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</si>
  <si>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</si>
  <si>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</si>
  <si>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</si>
  <si>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</si>
  <si>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</si>
  <si>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</si>
  <si>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</si>
  <si>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</si>
  <si>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</si>
  <si>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</si>
  <si>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</si>
  <si>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</si>
  <si>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</si>
  <si>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</si>
  <si>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</si>
  <si>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</si>
  <si>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</si>
  <si>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</si>
  <si>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</si>
  <si>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</si>
  <si>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</si>
  <si>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</si>
  <si>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</si>
  <si>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</si>
  <si>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</si>
  <si>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</si>
  <si>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</si>
  <si>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</si>
  <si>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</si>
  <si>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</si>
  <si>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</si>
  <si>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</si>
  <si>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</si>
  <si>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</si>
  <si>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</si>
  <si>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</si>
  <si>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</si>
  <si>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</si>
  <si>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</si>
  <si>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</si>
  <si>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</si>
  <si>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</si>
  <si>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</si>
  <si>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</si>
  <si>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</si>
  <si>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</si>
  <si>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</si>
  <si>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</si>
  <si>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</si>
  <si>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</si>
  <si>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</si>
  <si>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</si>
  <si>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</si>
  <si>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</si>
  <si>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</si>
  <si>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</si>
  <si>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</si>
  <si>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</si>
  <si>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</si>
  <si>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</si>
  <si>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</si>
  <si>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</si>
  <si>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</si>
  <si>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</si>
  <si>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</si>
  <si>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</si>
  <si>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</si>
  <si>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</si>
  <si>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</si>
  <si>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</si>
  <si>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</si>
  <si>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</si>
  <si>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</si>
  <si>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</si>
  <si>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</si>
  <si>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</si>
  <si>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</si>
  <si>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</si>
  <si>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</si>
  <si>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</si>
  <si>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</si>
  <si>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</si>
  <si>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</si>
  <si>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</si>
  <si>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</si>
  <si>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</si>
  <si>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</si>
  <si>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</si>
  <si>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</si>
  <si>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</si>
  <si>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</si>
  <si>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</si>
  <si>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</si>
  <si>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</si>
  <si>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</si>
  <si>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</si>
  <si>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</si>
  <si>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</si>
  <si>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</si>
  <si>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</si>
  <si>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</si>
  <si>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</si>
  <si>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</si>
  <si>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</si>
  <si>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</si>
  <si>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</si>
  <si>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</si>
  <si>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</si>
  <si>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</si>
  <si>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</si>
  <si>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</si>
  <si>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</si>
  <si>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</si>
  <si>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</si>
  <si>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</si>
  <si>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</si>
  <si>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</si>
  <si>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</si>
  <si>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</si>
  <si>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</si>
  <si>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</si>
  <si>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</si>
  <si>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</si>
  <si>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</si>
  <si>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</si>
  <si>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</si>
  <si>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</si>
  <si>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</si>
  <si>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</si>
  <si>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</si>
  <si>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</si>
  <si>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</si>
  <si>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</si>
  <si>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</si>
  <si>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</si>
  <si>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</si>
  <si>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</si>
  <si>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</si>
  <si>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</si>
  <si>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</si>
  <si>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</si>
  <si>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</si>
  <si>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</si>
  <si>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</si>
  <si>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</si>
  <si>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</si>
  <si>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</si>
  <si>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</si>
  <si>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</si>
  <si>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</si>
  <si>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</si>
  <si>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</si>
  <si>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</si>
  <si>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</si>
  <si>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</si>
  <si>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</si>
  <si>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</si>
  <si>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</si>
  <si>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</si>
  <si>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</si>
  <si>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</si>
  <si>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</si>
  <si>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</si>
  <si>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</si>
  <si>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</si>
  <si>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</si>
  <si>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</si>
  <si>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</si>
  <si>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e:0                 </t>
  </si>
  <si>
    <t xml:space="preserve">Lab38     </t>
  </si>
  <si>
    <t xml:space="preserve">Lab39  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</si>
  <si>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</si>
  <si>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</si>
  <si>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</si>
  <si>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Lab41     </t>
  </si>
  <si>
    <t xml:space="preserve">Lab42     </t>
  </si>
  <si>
    <t xml:space="preserve">Lab43     </t>
  </si>
  <si>
    <t xml:space="preserve">Lab44     </t>
  </si>
  <si>
    <t xml:space="preserve">Lab45     </t>
  </si>
  <si>
    <t xml:space="preserve">Lab46     </t>
  </si>
  <si>
    <t xml:space="preserve">Lab47     </t>
  </si>
  <si>
    <t xml:space="preserve">Lab48     </t>
  </si>
  <si>
    <t xml:space="preserve">Lab49     </t>
  </si>
  <si>
    <t xml:space="preserve">Lab50     </t>
  </si>
  <si>
    <t xml:space="preserve">Lab51     </t>
  </si>
  <si>
    <t xml:space="preserve">Lab52     </t>
  </si>
  <si>
    <t xml:space="preserve">Lab53     </t>
  </si>
  <si>
    <t xml:space="preserve">Lab54     </t>
  </si>
  <si>
    <t xml:space="preserve">Lab55     </t>
  </si>
  <si>
    <t xml:space="preserve">Lab56     </t>
  </si>
  <si>
    <t xml:space="preserve">Lab57     </t>
  </si>
  <si>
    <t xml:space="preserve">Lab58     </t>
  </si>
  <si>
    <t xml:space="preserve">Lab59     </t>
  </si>
  <si>
    <t xml:space="preserve">Lab60     </t>
  </si>
  <si>
    <t xml:space="preserve">Lab61     </t>
  </si>
  <si>
    <t xml:space="preserve">Lab62     </t>
  </si>
  <si>
    <t xml:space="preserve">Lab63     </t>
  </si>
  <si>
    <t xml:space="preserve">Lab64     </t>
  </si>
  <si>
    <t xml:space="preserve">Lab65     </t>
  </si>
  <si>
    <t xml:space="preserve">Lab67     </t>
  </si>
  <si>
    <t xml:space="preserve">Lab68   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</si>
  <si>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</si>
  <si>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</si>
  <si>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</si>
  <si>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</si>
  <si>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</si>
  <si>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</si>
  <si>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</si>
  <si>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</si>
  <si>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</si>
  <si>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</si>
  <si>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</si>
  <si>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</si>
  <si>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</si>
  <si>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</si>
  <si>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</si>
  <si>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</si>
  <si>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</si>
  <si>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</si>
  <si>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</si>
  <si>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</si>
  <si>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</si>
  <si>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Lab78     </t>
  </si>
  <si>
    <t xml:space="preserve">Lab79     </t>
  </si>
  <si>
    <t xml:space="preserve">Lab80     </t>
  </si>
  <si>
    <t xml:space="preserve">Lab81     </t>
  </si>
  <si>
    <t xml:space="preserve">Lab82     </t>
  </si>
  <si>
    <t xml:space="preserve">Lab83     </t>
  </si>
  <si>
    <t xml:space="preserve">Lab84     </t>
  </si>
  <si>
    <t xml:space="preserve">Lab85     </t>
  </si>
  <si>
    <t xml:space="preserve">Lab86     </t>
  </si>
  <si>
    <t xml:space="preserve">Lab87     </t>
  </si>
  <si>
    <t xml:space="preserve">Lab88     </t>
  </si>
  <si>
    <t xml:space="preserve">Lab89     </t>
  </si>
  <si>
    <t xml:space="preserve">Lab90     </t>
  </si>
  <si>
    <t xml:space="preserve">Lab91     </t>
  </si>
  <si>
    <t xml:space="preserve">Lab92     </t>
  </si>
  <si>
    <t xml:space="preserve">Lab93     </t>
  </si>
  <si>
    <t xml:space="preserve">Lab94     </t>
  </si>
  <si>
    <t xml:space="preserve">Lab95     </t>
  </si>
  <si>
    <t xml:space="preserve">Lab96     </t>
  </si>
  <si>
    <t xml:space="preserve">Lab97     </t>
  </si>
  <si>
    <t xml:space="preserve">Lab98     </t>
  </si>
  <si>
    <t xml:space="preserve">Lab100    </t>
  </si>
  <si>
    <t>Read BACnet (AV 5,present-value=f:9 (B01'Flr01'RSegm01'AF01'OutReal))</t>
  </si>
  <si>
    <t xml:space="preserve">f:9     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</si>
  <si>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</si>
  <si>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</si>
  <si>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</si>
  <si>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</si>
  <si>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e:1                 </t>
  </si>
  <si>
    <t xml:space="preserve">Lab104    </t>
  </si>
  <si>
    <t xml:space="preserve">Lab105    </t>
  </si>
  <si>
    <t xml:space="preserve">Lab106    </t>
  </si>
  <si>
    <t xml:space="preserve">Lab107    </t>
  </si>
  <si>
    <t xml:space="preserve">Lab108 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</si>
  <si>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</si>
  <si>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</si>
  <si>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</si>
  <si>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Lab110    </t>
  </si>
  <si>
    <t xml:space="preserve">Lab111 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</si>
  <si>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</si>
  <si>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</si>
  <si>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</si>
  <si>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</si>
  <si>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</si>
  <si>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</si>
  <si>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Lab114 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</si>
  <si>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</si>
  <si>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</si>
  <si>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</si>
  <si>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</si>
  <si>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</si>
  <si>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</si>
  <si>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Lab117 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</si>
  <si>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</si>
  <si>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</si>
  <si>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</si>
  <si>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</si>
  <si>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</si>
  <si>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</si>
  <si>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Lab120 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</si>
  <si>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</si>
  <si>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</si>
  <si>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</si>
  <si>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</si>
  <si>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</si>
  <si>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</si>
  <si>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Lab123 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</si>
  <si>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</si>
  <si>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</si>
  <si>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</si>
  <si>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</si>
  <si>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</si>
  <si>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</si>
  <si>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Lab126  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</si>
  <si>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</si>
  <si>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</si>
  <si>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</si>
  <si>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</si>
  <si>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</si>
  <si>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</si>
  <si>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Lab129  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</si>
  <si>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</si>
  <si>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</si>
  <si>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</si>
  <si>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</si>
  <si>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</si>
  <si>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</si>
  <si>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Lab133    </t>
  </si>
  <si>
    <t>Read BACnet (AV 5,present-value=f:55 (B01'Flr01'RSegm01'AF01'OutReal))</t>
  </si>
  <si>
    <t xml:space="preserve">f:55      </t>
  </si>
  <si>
    <t xml:space="preserve">f:55                </t>
  </si>
  <si>
    <t xml:space="preserve">Lab134    </t>
  </si>
  <si>
    <t xml:space="preserve">Lab137    </t>
  </si>
  <si>
    <t xml:space="preserve">Lab138    </t>
  </si>
  <si>
    <t xml:space="preserve">Lab139    </t>
  </si>
  <si>
    <t xml:space="preserve">Lab140 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</si>
  <si>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</si>
  <si>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</si>
  <si>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</si>
  <si>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</si>
  <si>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</si>
  <si>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</si>
  <si>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Lab143 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</si>
  <si>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</si>
  <si>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</si>
  <si>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</si>
  <si>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</si>
  <si>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</si>
  <si>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</si>
  <si>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Lab146    </t>
  </si>
  <si>
    <t xml:space="preserve">Lab147    </t>
  </si>
  <si>
    <t xml:space="preserve">Lab148    </t>
  </si>
  <si>
    <t xml:space="preserve">Lab149 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</si>
  <si>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</si>
  <si>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</si>
  <si>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</si>
  <si>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</si>
  <si>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</si>
  <si>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</si>
  <si>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</si>
  <si>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</si>
  <si>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</si>
  <si>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Lab153 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</si>
  <si>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</si>
  <si>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</si>
  <si>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</si>
  <si>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</si>
  <si>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</si>
  <si>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</si>
  <si>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Lab156    </t>
  </si>
  <si>
    <t xml:space="preserve">Lab157    </t>
  </si>
  <si>
    <t xml:space="preserve">Lab158    </t>
  </si>
  <si>
    <t xml:space="preserve">Lab159    </t>
  </si>
  <si>
    <t xml:space="preserve">Lab160    </t>
  </si>
  <si>
    <t xml:space="preserve">Lab161    </t>
  </si>
  <si>
    <t xml:space="preserve">Lab162    </t>
  </si>
  <si>
    <t xml:space="preserve">Lab163    </t>
  </si>
  <si>
    <t xml:space="preserve">Lab164    </t>
  </si>
  <si>
    <t xml:space="preserve">Lab166    </t>
  </si>
  <si>
    <t>Read BACnet (AV 5,present-value=f:1.10..1.12 (B01'Flr01'RSegm01'AF01'OutReal))</t>
  </si>
  <si>
    <t xml:space="preserve">          </t>
  </si>
  <si>
    <t xml:space="preserve">NumericLimitTest </t>
  </si>
  <si>
    <t xml:space="preserve">Lab167  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</si>
  <si>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</si>
  <si>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</si>
  <si>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</si>
  <si>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Lab171    </t>
  </si>
  <si>
    <t xml:space="preserve">Lab172 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</si>
  <si>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</si>
  <si>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</si>
  <si>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</si>
  <si>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Lab174    </t>
  </si>
  <si>
    <t xml:space="preserve">Lab175    </t>
  </si>
  <si>
    <t xml:space="preserve">Lab176 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</si>
  <si>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</si>
  <si>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</si>
  <si>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</si>
  <si>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</si>
  <si>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</si>
  <si>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</si>
  <si>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</si>
  <si>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</si>
  <si>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</si>
  <si>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</si>
  <si>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</si>
  <si>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</si>
  <si>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</si>
  <si>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</si>
  <si>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</si>
  <si>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</si>
  <si>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</si>
  <si>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</si>
  <si>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</si>
  <si>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</si>
  <si>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</si>
  <si>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Lab184 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</si>
  <si>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</si>
  <si>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</si>
  <si>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</si>
  <si>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Lab186    </t>
  </si>
  <si>
    <t xml:space="preserve">Lab187    </t>
  </si>
  <si>
    <t xml:space="preserve">Lab188    </t>
  </si>
  <si>
    <t xml:space="preserve">Lab189    </t>
  </si>
  <si>
    <t xml:space="preserve">Lab190    </t>
  </si>
  <si>
    <t xml:space="preserve">Lab191    </t>
  </si>
  <si>
    <t xml:space="preserve">Lab192    </t>
  </si>
  <si>
    <t xml:space="preserve">Lab193    </t>
  </si>
  <si>
    <t xml:space="preserve">Lab194    </t>
  </si>
  <si>
    <t xml:space="preserve">Lab195    </t>
  </si>
  <si>
    <t xml:space="preserve">Lab196    </t>
  </si>
  <si>
    <t xml:space="preserve">Lab197    </t>
  </si>
  <si>
    <t xml:space="preserve">Lab199    </t>
  </si>
  <si>
    <t>Read BACnet (AV 5,present-value=f:2.32..2.34 (B01'Flr01'RSegm01'AF01'OutReal))</t>
  </si>
  <si>
    <t xml:space="preserve">Lab200  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</si>
  <si>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</si>
  <si>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</si>
  <si>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</si>
  <si>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Lab204 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</si>
  <si>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</si>
  <si>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</si>
  <si>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</si>
  <si>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Lab206    </t>
  </si>
  <si>
    <t xml:space="preserve">Lab207    </t>
  </si>
  <si>
    <t xml:space="preserve">Lab208 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</si>
  <si>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</si>
  <si>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</si>
  <si>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</si>
  <si>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Lab210    </t>
  </si>
  <si>
    <t xml:space="preserve">Lab211 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</si>
  <si>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</si>
  <si>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</si>
  <si>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</si>
  <si>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Lab213    </t>
  </si>
  <si>
    <t xml:space="preserve">Lab214    </t>
  </si>
  <si>
    <t xml:space="preserve">Lab215    </t>
  </si>
  <si>
    <t xml:space="preserve">Lab216 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</si>
  <si>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</si>
  <si>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</si>
  <si>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</si>
  <si>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Lab218    </t>
  </si>
  <si>
    <t xml:space="preserve">Lab219    </t>
  </si>
  <si>
    <t xml:space="preserve">Lab220    </t>
  </si>
  <si>
    <t xml:space="preserve">Lab221    </t>
  </si>
  <si>
    <t xml:space="preserve">Lab222    </t>
  </si>
  <si>
    <t xml:space="preserve">Lab223    </t>
  </si>
  <si>
    <t xml:space="preserve">Lab224    </t>
  </si>
  <si>
    <t xml:space="preserve">Lab225    </t>
  </si>
  <si>
    <t xml:space="preserve">Lab226    </t>
  </si>
  <si>
    <t xml:space="preserve">Lab227    </t>
  </si>
  <si>
    <t xml:space="preserve">Lab228    </t>
  </si>
  <si>
    <t xml:space="preserve">Lab229    </t>
  </si>
  <si>
    <t xml:space="preserve">Lab230    </t>
  </si>
  <si>
    <t xml:space="preserve">Lab232    </t>
  </si>
  <si>
    <t>Read BACnet (AV 5,present-value=f:3.402822047E+38 (B01'Flr01'RSegm01'AF01'OutReal))</t>
  </si>
  <si>
    <t>f:3.402822047E+38</t>
  </si>
  <si>
    <t xml:space="preserve">f:3.402822E+38      </t>
  </si>
  <si>
    <t xml:space="preserve">Lab233  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</si>
  <si>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</si>
  <si>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</si>
  <si>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</si>
  <si>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Lab237 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</si>
  <si>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</si>
  <si>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</si>
  <si>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</si>
  <si>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</si>
  <si>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</si>
  <si>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</si>
  <si>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Lab240 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</si>
  <si>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</si>
  <si>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</si>
  <si>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</si>
  <si>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</si>
  <si>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</si>
  <si>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</si>
  <si>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Lab243 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</si>
  <si>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</si>
  <si>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</si>
  <si>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</si>
  <si>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Lab245    </t>
  </si>
  <si>
    <t xml:space="preserve">Lab246    </t>
  </si>
  <si>
    <t xml:space="preserve">Lab247    </t>
  </si>
  <si>
    <t xml:space="preserve">Lab248    </t>
  </si>
  <si>
    <t xml:space="preserve">Lab249    </t>
  </si>
  <si>
    <t xml:space="preserve">Lab250    </t>
  </si>
  <si>
    <t xml:space="preserve">Lab251 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</si>
  <si>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</si>
  <si>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</si>
  <si>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</si>
  <si>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Lab253    </t>
  </si>
  <si>
    <t xml:space="preserve">Lab254    </t>
  </si>
  <si>
    <t xml:space="preserve">Lab255    </t>
  </si>
  <si>
    <t xml:space="preserve">Lab256    </t>
  </si>
  <si>
    <t xml:space="preserve">Lab257    </t>
  </si>
  <si>
    <t xml:space="preserve">Lab258    </t>
  </si>
  <si>
    <t xml:space="preserve">Lab259    </t>
  </si>
  <si>
    <t xml:space="preserve">Lab260    </t>
  </si>
  <si>
    <t xml:space="preserve">Lab261    </t>
  </si>
  <si>
    <t xml:space="preserve">Lab262    </t>
  </si>
  <si>
    <t xml:space="preserve">Lab263    </t>
  </si>
  <si>
    <t xml:space="preserve">Lab265    </t>
  </si>
  <si>
    <t>Read BACnet (AV 5,present-value=f:2.99..3.01 (B01'Flr01'RSegm01'AF01'OutReal))</t>
  </si>
  <si>
    <t xml:space="preserve">Lab266    </t>
  </si>
  <si>
    <t xml:space="preserve">Lab269    </t>
  </si>
  <si>
    <t xml:space="preserve">Lab270    </t>
  </si>
  <si>
    <t xml:space="preserve">Lab271    </t>
  </si>
  <si>
    <t xml:space="preserve">Lab272    </t>
  </si>
  <si>
    <t xml:space="preserve">Lab273    </t>
  </si>
  <si>
    <t xml:space="preserve">Lab274 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</si>
  <si>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</si>
  <si>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</si>
  <si>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</si>
  <si>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Lab276 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</si>
  <si>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</si>
  <si>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</si>
  <si>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</si>
  <si>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</si>
  <si>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</si>
  <si>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</si>
  <si>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Lab279 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</si>
  <si>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</si>
  <si>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</si>
  <si>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</si>
  <si>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Lab281    </t>
  </si>
  <si>
    <t xml:space="preserve">Lab282    </t>
  </si>
  <si>
    <t xml:space="preserve">Lab283 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</si>
  <si>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</si>
  <si>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</si>
  <si>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</si>
  <si>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Lab285 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</si>
  <si>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</si>
  <si>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</si>
  <si>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</si>
  <si>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</si>
  <si>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</si>
  <si>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</si>
  <si>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Lab288    </t>
  </si>
  <si>
    <t xml:space="preserve">Lab289    </t>
  </si>
  <si>
    <t xml:space="preserve">Lab290    </t>
  </si>
  <si>
    <t xml:space="preserve">Lab291    </t>
  </si>
  <si>
    <t xml:space="preserve">Lab292    </t>
  </si>
  <si>
    <t xml:space="preserve">Lab293    </t>
  </si>
  <si>
    <t xml:space="preserve">Lab294    </t>
  </si>
  <si>
    <t xml:space="preserve">Lab295    </t>
  </si>
  <si>
    <t xml:space="preserve">Lab296    </t>
  </si>
  <si>
    <t xml:space="preserve">Lab298    </t>
  </si>
  <si>
    <t>Read BACnet (AV 5,present-value=f:-150.99..-149.99 (B01'Flr01'RSegm01'AF01'OutReal))</t>
  </si>
  <si>
    <t xml:space="preserve">Lab299    </t>
  </si>
  <si>
    <t xml:space="preserve">Lab302    </t>
  </si>
  <si>
    <t xml:space="preserve">Lab303    </t>
  </si>
  <si>
    <t xml:space="preserve">Lab304    </t>
  </si>
  <si>
    <t xml:space="preserve">Lab305 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</si>
  <si>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</si>
  <si>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</si>
  <si>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</si>
  <si>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Lab307 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</si>
  <si>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</si>
  <si>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</si>
  <si>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</si>
  <si>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Lab309    </t>
  </si>
  <si>
    <t xml:space="preserve">Lab310 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</si>
  <si>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</si>
  <si>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</si>
  <si>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</si>
  <si>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</si>
  <si>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</si>
  <si>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</si>
  <si>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</si>
  <si>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</si>
  <si>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</si>
  <si>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</si>
  <si>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</si>
  <si>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</si>
  <si>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Lab315    </t>
  </si>
  <si>
    <t xml:space="preserve">Lab316    </t>
  </si>
  <si>
    <t xml:space="preserve">Lab317    </t>
  </si>
  <si>
    <t xml:space="preserve">Lab318    </t>
  </si>
  <si>
    <t xml:space="preserve">Lab319    </t>
  </si>
  <si>
    <t xml:space="preserve">Lab320    </t>
  </si>
  <si>
    <t xml:space="preserve">Lab321    </t>
  </si>
  <si>
    <t xml:space="preserve">Lab322    </t>
  </si>
  <si>
    <t xml:space="preserve">Lab323    </t>
  </si>
  <si>
    <t xml:space="preserve">Lab324    </t>
  </si>
  <si>
    <t xml:space="preserve">Lab325    </t>
  </si>
  <si>
    <t xml:space="preserve">Lab326    </t>
  </si>
  <si>
    <t xml:space="preserve">Lab327    </t>
  </si>
  <si>
    <t xml:space="preserve">Lab328    </t>
  </si>
  <si>
    <t xml:space="preserve">Lab329    </t>
  </si>
  <si>
    <t xml:space="preserve">Lab331    </t>
  </si>
  <si>
    <t>Read BACnet (AV 5,present-value=f:12.99..13.01 (B01'Flr01'RSegm01'AF01'OutReal))</t>
  </si>
  <si>
    <t xml:space="preserve">Lab332    </t>
  </si>
  <si>
    <t xml:space="preserve">Lab335    </t>
  </si>
  <si>
    <t xml:space="preserve">Lab336    </t>
  </si>
  <si>
    <t xml:space="preserve">Lab337    </t>
  </si>
  <si>
    <t xml:space="preserve">Lab338    </t>
  </si>
  <si>
    <t xml:space="preserve">Lab339 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</si>
  <si>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</si>
  <si>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</si>
  <si>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</si>
  <si>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Lab341    </t>
  </si>
  <si>
    <t xml:space="preserve">Lab342    </t>
  </si>
  <si>
    <t xml:space="preserve">Lab343 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</si>
  <si>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</si>
  <si>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</si>
  <si>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</si>
  <si>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Lab345    </t>
  </si>
  <si>
    <t xml:space="preserve">Lab346    </t>
  </si>
  <si>
    <t xml:space="preserve">Lab347    </t>
  </si>
  <si>
    <t xml:space="preserve">Lab348    </t>
  </si>
  <si>
    <t xml:space="preserve">Lab349    </t>
  </si>
  <si>
    <t xml:space="preserve">Lab350    </t>
  </si>
  <si>
    <t xml:space="preserve">Lab351    </t>
  </si>
  <si>
    <t xml:space="preserve">Lab352    </t>
  </si>
  <si>
    <t xml:space="preserve">Lab353    </t>
  </si>
  <si>
    <t xml:space="preserve">Lab354    </t>
  </si>
  <si>
    <t xml:space="preserve">Lab355    </t>
  </si>
  <si>
    <t xml:space="preserve">Lab356    </t>
  </si>
  <si>
    <t xml:space="preserve">Lab357    </t>
  </si>
  <si>
    <t xml:space="preserve">Lab358    </t>
  </si>
  <si>
    <t xml:space="preserve">Lab359    </t>
  </si>
  <si>
    <t xml:space="preserve">Lab360    </t>
  </si>
  <si>
    <t xml:space="preserve">Lab361    </t>
  </si>
  <si>
    <t xml:space="preserve">Lab362    </t>
  </si>
  <si>
    <t xml:space="preserve">Lab364    </t>
  </si>
  <si>
    <t>Read BACnet (AV 5,present-value=f:1 (B01'Flr01'RSegm01'AF01'OutReal))</t>
  </si>
  <si>
    <t xml:space="preserve">f:1       </t>
  </si>
  <si>
    <t xml:space="preserve">f:1                 </t>
  </si>
  <si>
    <t xml:space="preserve">Lab365  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</si>
  <si>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</si>
  <si>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</si>
  <si>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</si>
  <si>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Lab369    </t>
  </si>
  <si>
    <t xml:space="preserve">Lab370    </t>
  </si>
  <si>
    <t xml:space="preserve">Lab371    </t>
  </si>
  <si>
    <t xml:space="preserve">Lab372    </t>
  </si>
  <si>
    <t xml:space="preserve">Lab373    </t>
  </si>
  <si>
    <t xml:space="preserve">Lab374    </t>
  </si>
  <si>
    <t xml:space="preserve">Lab375    </t>
  </si>
  <si>
    <t xml:space="preserve">Lab376    </t>
  </si>
  <si>
    <t xml:space="preserve">Lab377    </t>
  </si>
  <si>
    <t xml:space="preserve">Lab378    </t>
  </si>
  <si>
    <t xml:space="preserve">Lab379    </t>
  </si>
  <si>
    <t xml:space="preserve">Lab380    </t>
  </si>
  <si>
    <t xml:space="preserve">Lab381    </t>
  </si>
  <si>
    <t xml:space="preserve">Lab382    </t>
  </si>
  <si>
    <t xml:space="preserve">Lab383    </t>
  </si>
  <si>
    <t xml:space="preserve">Lab384    </t>
  </si>
  <si>
    <t xml:space="preserve">Lab385    </t>
  </si>
  <si>
    <t xml:space="preserve">Lab386    </t>
  </si>
  <si>
    <t xml:space="preserve">Lab387    </t>
  </si>
  <si>
    <t xml:space="preserve">Lab388    </t>
  </si>
  <si>
    <t xml:space="preserve">Lab389    </t>
  </si>
  <si>
    <t xml:space="preserve">Lab390    </t>
  </si>
  <si>
    <t xml:space="preserve">Lab391    </t>
  </si>
  <si>
    <t xml:space="preserve">Lab392    </t>
  </si>
  <si>
    <t xml:space="preserve">Lab393    </t>
  </si>
  <si>
    <t xml:space="preserve">Lab394    </t>
  </si>
  <si>
    <t xml:space="preserve">Lab395    </t>
  </si>
  <si>
    <t xml:space="preserve">Lab397    </t>
  </si>
  <si>
    <t xml:space="preserve">Lab398    </t>
  </si>
  <si>
    <t xml:space="preserve">Lab401    </t>
  </si>
  <si>
    <t xml:space="preserve">Lab402    </t>
  </si>
  <si>
    <t xml:space="preserve">Lab403 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</si>
  <si>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</si>
  <si>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</si>
  <si>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</si>
  <si>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Lab405    </t>
  </si>
  <si>
    <t xml:space="preserve">Lab406    </t>
  </si>
  <si>
    <t xml:space="preserve">Lab407    </t>
  </si>
  <si>
    <t xml:space="preserve">Lab408    </t>
  </si>
  <si>
    <t xml:space="preserve">Lab409    </t>
  </si>
  <si>
    <t xml:space="preserve">Lab410    </t>
  </si>
  <si>
    <t xml:space="preserve">Lab411    </t>
  </si>
  <si>
    <t xml:space="preserve">Lab412    </t>
  </si>
  <si>
    <t xml:space="preserve">Lab413    </t>
  </si>
  <si>
    <t xml:space="preserve">Lab414    </t>
  </si>
  <si>
    <t xml:space="preserve">Lab415    </t>
  </si>
  <si>
    <t xml:space="preserve">Lab416    </t>
  </si>
  <si>
    <t xml:space="preserve">Lab417    </t>
  </si>
  <si>
    <t xml:space="preserve">Lab418    </t>
  </si>
  <si>
    <t xml:space="preserve">Lab419    </t>
  </si>
  <si>
    <t xml:space="preserve">Lab420    </t>
  </si>
  <si>
    <t xml:space="preserve">Lab421    </t>
  </si>
  <si>
    <t xml:space="preserve">Lab422    </t>
  </si>
  <si>
    <t xml:space="preserve">Lab423    </t>
  </si>
  <si>
    <t xml:space="preserve">Lab424    </t>
  </si>
  <si>
    <t xml:space="preserve">Lab425    </t>
  </si>
  <si>
    <t xml:space="preserve">Lab426    </t>
  </si>
  <si>
    <t xml:space="preserve">Lab427    </t>
  </si>
  <si>
    <t xml:space="preserve">Lab428    </t>
  </si>
  <si>
    <t xml:space="preserve">Lab430    </t>
  </si>
  <si>
    <t xml:space="preserve">Lab431    </t>
  </si>
  <si>
    <t xml:space="preserve">Lab434    </t>
  </si>
  <si>
    <t xml:space="preserve">Lab435    </t>
  </si>
  <si>
    <t xml:space="preserve">Lab436    </t>
  </si>
  <si>
    <t xml:space="preserve">Lab437    </t>
  </si>
  <si>
    <t xml:space="preserve">Lab438 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</si>
  <si>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</si>
  <si>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</si>
  <si>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</si>
  <si>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Lab440    </t>
  </si>
  <si>
    <t xml:space="preserve">Lab441    </t>
  </si>
  <si>
    <t xml:space="preserve">Lab442    </t>
  </si>
  <si>
    <t xml:space="preserve">Lab443    </t>
  </si>
  <si>
    <t xml:space="preserve">Lab444    </t>
  </si>
  <si>
    <t xml:space="preserve">Lab445    </t>
  </si>
  <si>
    <t xml:space="preserve">Lab446    </t>
  </si>
  <si>
    <t xml:space="preserve">Lab447    </t>
  </si>
  <si>
    <t xml:space="preserve">Lab448    </t>
  </si>
  <si>
    <t xml:space="preserve">Lab449    </t>
  </si>
  <si>
    <t xml:space="preserve">Lab450    </t>
  </si>
  <si>
    <t xml:space="preserve">Lab451    </t>
  </si>
  <si>
    <t xml:space="preserve">Lab452    </t>
  </si>
  <si>
    <t xml:space="preserve">Lab453    </t>
  </si>
  <si>
    <t xml:space="preserve">Lab454    </t>
  </si>
  <si>
    <t xml:space="preserve">Lab455    </t>
  </si>
  <si>
    <t xml:space="preserve">Lab456    </t>
  </si>
  <si>
    <t xml:space="preserve">Lab457    </t>
  </si>
  <si>
    <t xml:space="preserve">Lab458    </t>
  </si>
  <si>
    <t xml:space="preserve">Lab459    </t>
  </si>
  <si>
    <t xml:space="preserve">Lab460    </t>
  </si>
  <si>
    <t xml:space="preserve">Lab461    </t>
  </si>
  <si>
    <t xml:space="preserve">Lab463    </t>
  </si>
  <si>
    <t xml:space="preserve">Lab464    </t>
  </si>
  <si>
    <t xml:space="preserve">Lab467    </t>
  </si>
  <si>
    <t xml:space="preserve">Lab468    </t>
  </si>
  <si>
    <t xml:space="preserve">Lab469    </t>
  </si>
  <si>
    <t xml:space="preserve">Lab470    </t>
  </si>
  <si>
    <t xml:space="preserve">Lab471 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</si>
  <si>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</si>
  <si>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</si>
  <si>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</si>
  <si>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Lab473    </t>
  </si>
  <si>
    <t xml:space="preserve">Lab474    </t>
  </si>
  <si>
    <t xml:space="preserve">Lab475    </t>
  </si>
  <si>
    <t xml:space="preserve">Lab476    </t>
  </si>
  <si>
    <t xml:space="preserve">Lab477    </t>
  </si>
  <si>
    <t xml:space="preserve">Lab478    </t>
  </si>
  <si>
    <t xml:space="preserve">Lab479    </t>
  </si>
  <si>
    <t xml:space="preserve">Lab480    </t>
  </si>
  <si>
    <t xml:space="preserve">Lab481    </t>
  </si>
  <si>
    <t xml:space="preserve">Lab482    </t>
  </si>
  <si>
    <t xml:space="preserve">Lab483    </t>
  </si>
  <si>
    <t xml:space="preserve">Lab484    </t>
  </si>
  <si>
    <t xml:space="preserve">Lab485    </t>
  </si>
  <si>
    <t xml:space="preserve">Lab486    </t>
  </si>
  <si>
    <t xml:space="preserve">Lab487    </t>
  </si>
  <si>
    <t xml:space="preserve">Lab488    </t>
  </si>
  <si>
    <t xml:space="preserve">Lab489    </t>
  </si>
  <si>
    <t xml:space="preserve">Lab490    </t>
  </si>
  <si>
    <t xml:space="preserve">Lab491    </t>
  </si>
  <si>
    <t xml:space="preserve">Lab492    </t>
  </si>
  <si>
    <t xml:space="preserve">Lab493    </t>
  </si>
  <si>
    <t xml:space="preserve">Lab494    </t>
  </si>
  <si>
    <t xml:space="preserve">Lab496    </t>
  </si>
  <si>
    <t xml:space="preserve">Lab497    </t>
  </si>
  <si>
    <t xml:space="preserve">Lab500    </t>
  </si>
  <si>
    <t xml:space="preserve">Lab501    </t>
  </si>
  <si>
    <t xml:space="preserve">Lab502    </t>
  </si>
  <si>
    <t xml:space="preserve">Lab503    </t>
  </si>
  <si>
    <t xml:space="preserve">Lab504 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</si>
  <si>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</si>
  <si>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</si>
  <si>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</si>
  <si>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Lab506    </t>
  </si>
  <si>
    <t xml:space="preserve">Lab507    </t>
  </si>
  <si>
    <t xml:space="preserve">Lab508    </t>
  </si>
  <si>
    <t xml:space="preserve">Lab509    </t>
  </si>
  <si>
    <t xml:space="preserve">Lab510    </t>
  </si>
  <si>
    <t xml:space="preserve">Lab511    </t>
  </si>
  <si>
    <t xml:space="preserve">Lab512    </t>
  </si>
  <si>
    <t xml:space="preserve">Lab513    </t>
  </si>
  <si>
    <t xml:space="preserve">Lab514    </t>
  </si>
  <si>
    <t xml:space="preserve">Lab515    </t>
  </si>
  <si>
    <t xml:space="preserve">Lab516    </t>
  </si>
  <si>
    <t xml:space="preserve">Lab517    </t>
  </si>
  <si>
    <t xml:space="preserve">Lab518    </t>
  </si>
  <si>
    <t xml:space="preserve">Lab519    </t>
  </si>
  <si>
    <t xml:space="preserve">Lab520    </t>
  </si>
  <si>
    <t xml:space="preserve">Lab521    </t>
  </si>
  <si>
    <t xml:space="preserve">Lab522    </t>
  </si>
  <si>
    <t xml:space="preserve">Lab523    </t>
  </si>
  <si>
    <t xml:space="preserve">Lab524    </t>
  </si>
  <si>
    <t xml:space="preserve">Lab525    </t>
  </si>
  <si>
    <t xml:space="preserve">Lab526    </t>
  </si>
  <si>
    <t xml:space="preserve">Lab527    </t>
  </si>
  <si>
    <t xml:space="preserve">Lab529    </t>
  </si>
  <si>
    <t xml:space="preserve">Lab530    </t>
  </si>
  <si>
    <t xml:space="preserve">Lab533    </t>
  </si>
  <si>
    <t xml:space="preserve">Lab534    </t>
  </si>
  <si>
    <t xml:space="preserve">Lab535    </t>
  </si>
  <si>
    <t xml:space="preserve">Lab536    </t>
  </si>
  <si>
    <t xml:space="preserve">Lab537 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</si>
  <si>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</si>
  <si>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</si>
  <si>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</si>
  <si>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Lab539    </t>
  </si>
  <si>
    <t xml:space="preserve">Lab540    </t>
  </si>
  <si>
    <t xml:space="preserve">Lab541    </t>
  </si>
  <si>
    <t xml:space="preserve">Lab542    </t>
  </si>
  <si>
    <t xml:space="preserve">Lab543    </t>
  </si>
  <si>
    <t xml:space="preserve">Lab544    </t>
  </si>
  <si>
    <t xml:space="preserve">Lab545    </t>
  </si>
  <si>
    <t xml:space="preserve">Lab546    </t>
  </si>
  <si>
    <t xml:space="preserve">Lab547    </t>
  </si>
  <si>
    <t xml:space="preserve">Lab548    </t>
  </si>
  <si>
    <t xml:space="preserve">Lab549    </t>
  </si>
  <si>
    <t xml:space="preserve">Lab550    </t>
  </si>
  <si>
    <t xml:space="preserve">Lab551    </t>
  </si>
  <si>
    <t xml:space="preserve">Lab552    </t>
  </si>
  <si>
    <t xml:space="preserve">Lab553    </t>
  </si>
  <si>
    <t xml:space="preserve">Lab554    </t>
  </si>
  <si>
    <t xml:space="preserve">Lab555    </t>
  </si>
  <si>
    <t xml:space="preserve">Lab556    </t>
  </si>
  <si>
    <t xml:space="preserve">Lab557    </t>
  </si>
  <si>
    <t xml:space="preserve">Lab558    </t>
  </si>
  <si>
    <t xml:space="preserve">Lab559    </t>
  </si>
  <si>
    <t xml:space="preserve">Lab560    </t>
  </si>
  <si>
    <t xml:space="preserve">Lab562    </t>
  </si>
  <si>
    <t xml:space="preserve">Lab563    </t>
  </si>
  <si>
    <t xml:space="preserve">Lab566    </t>
  </si>
  <si>
    <t xml:space="preserve">Lab567    </t>
  </si>
  <si>
    <t xml:space="preserve">Lab568    </t>
  </si>
  <si>
    <t xml:space="preserve">Lab569    </t>
  </si>
  <si>
    <t xml:space="preserve">Lab570 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</si>
  <si>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</si>
  <si>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</si>
  <si>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</si>
  <si>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Lab572    </t>
  </si>
  <si>
    <t xml:space="preserve">Lab573    </t>
  </si>
  <si>
    <t xml:space="preserve">Lab574    </t>
  </si>
  <si>
    <t xml:space="preserve">Lab575    </t>
  </si>
  <si>
    <t xml:space="preserve">Lab576    </t>
  </si>
  <si>
    <t xml:space="preserve">Lab577    </t>
  </si>
  <si>
    <t xml:space="preserve">Lab578    </t>
  </si>
  <si>
    <t xml:space="preserve">Lab579    </t>
  </si>
  <si>
    <t xml:space="preserve">Lab580    </t>
  </si>
  <si>
    <t xml:space="preserve">Lab581    </t>
  </si>
  <si>
    <t xml:space="preserve">Lab582    </t>
  </si>
  <si>
    <t xml:space="preserve">Lab583    </t>
  </si>
  <si>
    <t xml:space="preserve">Lab584    </t>
  </si>
  <si>
    <t xml:space="preserve">Lab585    </t>
  </si>
  <si>
    <t xml:space="preserve">Lab586    </t>
  </si>
  <si>
    <t xml:space="preserve">Lab587    </t>
  </si>
  <si>
    <t xml:space="preserve">Lab588    </t>
  </si>
  <si>
    <t xml:space="preserve">Lab589    </t>
  </si>
  <si>
    <t xml:space="preserve">Lab590    </t>
  </si>
  <si>
    <t xml:space="preserve">Lab591    </t>
  </si>
  <si>
    <t xml:space="preserve">Lab592    </t>
  </si>
  <si>
    <t xml:space="preserve">Lab593    </t>
  </si>
  <si>
    <t xml:space="preserve">Lab595    </t>
  </si>
  <si>
    <t xml:space="preserve">Lab596    </t>
  </si>
  <si>
    <t xml:space="preserve">Lab599    </t>
  </si>
  <si>
    <t xml:space="preserve">Lab600    </t>
  </si>
  <si>
    <t xml:space="preserve">Lab601    </t>
  </si>
  <si>
    <t xml:space="preserve">Lab602    </t>
  </si>
  <si>
    <t xml:space="preserve">Lab603    </t>
  </si>
  <si>
    <t xml:space="preserve">Lab604    </t>
  </si>
  <si>
    <t xml:space="preserve">Lab605    </t>
  </si>
  <si>
    <t xml:space="preserve">Lab606    </t>
  </si>
  <si>
    <t xml:space="preserve">Lab607    </t>
  </si>
  <si>
    <t xml:space="preserve">Lab608    </t>
  </si>
  <si>
    <t xml:space="preserve">Lab609 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</si>
  <si>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</si>
  <si>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</si>
  <si>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</si>
  <si>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Lab611    </t>
  </si>
  <si>
    <t xml:space="preserve">Lab612    </t>
  </si>
  <si>
    <t xml:space="preserve">Lab613    </t>
  </si>
  <si>
    <t xml:space="preserve">Lab614    </t>
  </si>
  <si>
    <t xml:space="preserve">Lab615 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</si>
  <si>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</si>
  <si>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</si>
  <si>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</si>
  <si>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</si>
  <si>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</si>
  <si>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</si>
  <si>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</si>
  <si>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</si>
  <si>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</si>
  <si>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Lab619 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</si>
  <si>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</si>
  <si>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</si>
  <si>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</si>
  <si>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Lab621    </t>
  </si>
  <si>
    <t xml:space="preserve">Lab622    </t>
  </si>
  <si>
    <t xml:space="preserve">Lab623    </t>
  </si>
  <si>
    <t xml:space="preserve">Lab624    </t>
  </si>
  <si>
    <t xml:space="preserve">Lab625    </t>
  </si>
  <si>
    <t xml:space="preserve">Lab626    </t>
  </si>
  <si>
    <t xml:space="preserve">Lab628    </t>
  </si>
  <si>
    <t xml:space="preserve">Lab629    </t>
  </si>
  <si>
    <t xml:space="preserve">Lab632    </t>
  </si>
  <si>
    <t xml:space="preserve">Lab633    </t>
  </si>
  <si>
    <t xml:space="preserve">Lab634    </t>
  </si>
  <si>
    <t xml:space="preserve">Lab635    </t>
  </si>
  <si>
    <t xml:space="preserve">Lab636    </t>
  </si>
  <si>
    <t xml:space="preserve">Lab637    </t>
  </si>
  <si>
    <t xml:space="preserve">Lab638 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</si>
  <si>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</si>
  <si>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</si>
  <si>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</si>
  <si>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Lab640    </t>
  </si>
  <si>
    <t xml:space="preserve">Lab641    </t>
  </si>
  <si>
    <t xml:space="preserve">Lab642    </t>
  </si>
  <si>
    <t xml:space="preserve">Lab643    </t>
  </si>
  <si>
    <t xml:space="preserve">Lab644    </t>
  </si>
  <si>
    <t xml:space="preserve">Lab645    </t>
  </si>
  <si>
    <t xml:space="preserve">Lab646    </t>
  </si>
  <si>
    <t xml:space="preserve">Lab647 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</si>
  <si>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</si>
  <si>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</si>
  <si>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</si>
  <si>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Lab649    </t>
  </si>
  <si>
    <t xml:space="preserve">Lab650    </t>
  </si>
  <si>
    <t xml:space="preserve">Lab651    </t>
  </si>
  <si>
    <t xml:space="preserve">Lab652    </t>
  </si>
  <si>
    <t xml:space="preserve">Lab653    </t>
  </si>
  <si>
    <t xml:space="preserve">Lab654    </t>
  </si>
  <si>
    <t xml:space="preserve">Lab655    </t>
  </si>
  <si>
    <t xml:space="preserve">Lab656    </t>
  </si>
  <si>
    <t xml:space="preserve">Lab657    </t>
  </si>
  <si>
    <t xml:space="preserve">Lab658    </t>
  </si>
  <si>
    <t xml:space="preserve">Lab659    </t>
  </si>
  <si>
    <t xml:space="preserve">Lab661    </t>
  </si>
  <si>
    <t xml:space="preserve">Lab662    </t>
  </si>
  <si>
    <t xml:space="preserve">Lab665    </t>
  </si>
  <si>
    <t xml:space="preserve">Lab666    </t>
  </si>
  <si>
    <t xml:space="preserve">Lab667    </t>
  </si>
  <si>
    <t xml:space="preserve">Lab668    </t>
  </si>
  <si>
    <t xml:space="preserve">Lab669    </t>
  </si>
  <si>
    <t xml:space="preserve">Lab670    </t>
  </si>
  <si>
    <t xml:space="preserve">Lab671    </t>
  </si>
  <si>
    <t xml:space="preserve">Lab672    </t>
  </si>
  <si>
    <t xml:space="preserve">Lab673    </t>
  </si>
  <si>
    <t xml:space="preserve">Lab674    </t>
  </si>
  <si>
    <t xml:space="preserve">Lab675    </t>
  </si>
  <si>
    <t xml:space="preserve">Lab676    </t>
  </si>
  <si>
    <t xml:space="preserve">Lab677    </t>
  </si>
  <si>
    <t xml:space="preserve">Lab678 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</si>
  <si>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</si>
  <si>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</si>
  <si>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</si>
  <si>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Lab680    </t>
  </si>
  <si>
    <t xml:space="preserve">Lab681    </t>
  </si>
  <si>
    <t xml:space="preserve">Lab682    </t>
  </si>
  <si>
    <t xml:space="preserve">Lab683    </t>
  </si>
  <si>
    <t xml:space="preserve">Lab684    </t>
  </si>
  <si>
    <t xml:space="preserve">Lab685    </t>
  </si>
  <si>
    <t xml:space="preserve">Lab686    </t>
  </si>
  <si>
    <t xml:space="preserve">Lab687    </t>
  </si>
  <si>
    <t xml:space="preserve">Lab688    </t>
  </si>
  <si>
    <t xml:space="preserve">Lab689    </t>
  </si>
  <si>
    <t xml:space="preserve">Lab690    </t>
  </si>
  <si>
    <t xml:space="preserve">Lab691    </t>
  </si>
  <si>
    <t xml:space="preserve">Lab692    </t>
  </si>
  <si>
    <t xml:space="preserve">Lab694    </t>
  </si>
  <si>
    <t>Read BACnet (AV 5,present-value=f:2.98..3.00 (B01'Flr01'RSegm01'AF01'OutReal))</t>
  </si>
  <si>
    <t xml:space="preserve">Lab695    </t>
  </si>
  <si>
    <t xml:space="preserve">Lab698    </t>
  </si>
  <si>
    <t xml:space="preserve">Lab699    </t>
  </si>
  <si>
    <t xml:space="preserve">Lab700    </t>
  </si>
  <si>
    <t xml:space="preserve">Lab701    </t>
  </si>
  <si>
    <t xml:space="preserve">Lab702    </t>
  </si>
  <si>
    <t xml:space="preserve">Lab703    </t>
  </si>
  <si>
    <t xml:space="preserve">Lab704    </t>
  </si>
  <si>
    <t xml:space="preserve">Lab705    </t>
  </si>
  <si>
    <t xml:space="preserve">Lab706    </t>
  </si>
  <si>
    <t xml:space="preserve">Lab707    </t>
  </si>
  <si>
    <t xml:space="preserve">Lab708    </t>
  </si>
  <si>
    <t xml:space="preserve">Lab709    </t>
  </si>
  <si>
    <t xml:space="preserve">Lab710    </t>
  </si>
  <si>
    <t xml:space="preserve">Lab711    </t>
  </si>
  <si>
    <t xml:space="preserve">Lab712    </t>
  </si>
  <si>
    <t xml:space="preserve">Lab713    </t>
  </si>
  <si>
    <t xml:space="preserve">Lab714    </t>
  </si>
  <si>
    <t xml:space="preserve">Lab715    </t>
  </si>
  <si>
    <t xml:space="preserve">Lab716    </t>
  </si>
  <si>
    <t xml:space="preserve">Lab717    </t>
  </si>
  <si>
    <t xml:space="preserve">Lab718    </t>
  </si>
  <si>
    <t xml:space="preserve">Lab719    </t>
  </si>
  <si>
    <t xml:space="preserve">Lab720    </t>
  </si>
  <si>
    <t xml:space="preserve">Lab721    </t>
  </si>
  <si>
    <t xml:space="preserve">Lab722    </t>
  </si>
  <si>
    <t xml:space="preserve">Lab723    </t>
  </si>
  <si>
    <t xml:space="preserve">Lab724    </t>
  </si>
  <si>
    <t xml:space="preserve">Lab725    </t>
  </si>
  <si>
    <t xml:space="preserve">Lab727    </t>
  </si>
  <si>
    <t>Read BACnet (AV 5,present-value=f:0.000061..0.000065 (B01'Flr01'RSegm01'AF01'OutReal))</t>
  </si>
  <si>
    <t xml:space="preserve">Lab728    </t>
  </si>
  <si>
    <t xml:space="preserve">Lab731    </t>
  </si>
  <si>
    <t xml:space="preserve">Lab732    </t>
  </si>
  <si>
    <t xml:space="preserve">Lab733    </t>
  </si>
  <si>
    <t xml:space="preserve">Lab734    </t>
  </si>
  <si>
    <t xml:space="preserve">Lab735    </t>
  </si>
  <si>
    <t xml:space="preserve">Lab736    </t>
  </si>
  <si>
    <t xml:space="preserve">Lab737    </t>
  </si>
  <si>
    <t xml:space="preserve">Lab738    </t>
  </si>
  <si>
    <t xml:space="preserve">Lab739    </t>
  </si>
  <si>
    <t xml:space="preserve">Lab740    </t>
  </si>
  <si>
    <t xml:space="preserve">Lab741    </t>
  </si>
  <si>
    <t xml:space="preserve">Lab742    </t>
  </si>
  <si>
    <t xml:space="preserve">Lab743    </t>
  </si>
  <si>
    <t xml:space="preserve">Lab744    </t>
  </si>
  <si>
    <t xml:space="preserve">Lab745    </t>
  </si>
  <si>
    <t xml:space="preserve">Lab746    </t>
  </si>
  <si>
    <t xml:space="preserve">Lab747    </t>
  </si>
  <si>
    <t xml:space="preserve">Lab748    </t>
  </si>
  <si>
    <t xml:space="preserve">Lab749 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</si>
  <si>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</si>
  <si>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</si>
  <si>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</si>
  <si>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</si>
  <si>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</si>
  <si>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</si>
  <si>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</si>
  <si>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</si>
  <si>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</si>
  <si>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Lab753    </t>
  </si>
  <si>
    <t xml:space="preserve">Lab754    </t>
  </si>
  <si>
    <t xml:space="preserve">Lab755    </t>
  </si>
  <si>
    <t xml:space="preserve">Lab756    </t>
  </si>
  <si>
    <t xml:space="preserve">Lab757    </t>
  </si>
  <si>
    <t xml:space="preserve">Lab758    </t>
  </si>
  <si>
    <t xml:space="preserve">Lab760    </t>
  </si>
  <si>
    <t xml:space="preserve">Lab761    </t>
  </si>
  <si>
    <t xml:space="preserve">Lab764    </t>
  </si>
  <si>
    <t xml:space="preserve">Lab765    </t>
  </si>
  <si>
    <t xml:space="preserve">Lab766    </t>
  </si>
  <si>
    <t xml:space="preserve">Lab767    </t>
  </si>
  <si>
    <t xml:space="preserve">Lab768    </t>
  </si>
  <si>
    <t xml:space="preserve">Lab769    </t>
  </si>
  <si>
    <t xml:space="preserve">Lab770    </t>
  </si>
  <si>
    <t xml:space="preserve">Lab771    </t>
  </si>
  <si>
    <t xml:space="preserve">Lab772    </t>
  </si>
  <si>
    <t xml:space="preserve">Lab773    </t>
  </si>
  <si>
    <t xml:space="preserve">Lab774    </t>
  </si>
  <si>
    <t xml:space="preserve">Lab775    </t>
  </si>
  <si>
    <t xml:space="preserve">Lab776    </t>
  </si>
  <si>
    <t xml:space="preserve">Lab777    </t>
  </si>
  <si>
    <t xml:space="preserve">Lab778    </t>
  </si>
  <si>
    <t xml:space="preserve">Lab779    </t>
  </si>
  <si>
    <t xml:space="preserve">Lab780    </t>
  </si>
  <si>
    <t xml:space="preserve">Lab781    </t>
  </si>
  <si>
    <t xml:space="preserve">Lab782    </t>
  </si>
  <si>
    <t xml:space="preserve">Lab783 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</si>
  <si>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</si>
  <si>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</si>
  <si>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</si>
  <si>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Lab785  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</si>
  <si>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</si>
  <si>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</si>
  <si>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</si>
  <si>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</si>
  <si>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</si>
  <si>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</si>
  <si>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</si>
  <si>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</si>
  <si>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</si>
  <si>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Lab789    </t>
  </si>
  <si>
    <t xml:space="preserve">Lab790    </t>
  </si>
  <si>
    <t xml:space="preserve">Lab791    </t>
  </si>
  <si>
    <t xml:space="preserve">Lab793    </t>
  </si>
  <si>
    <t xml:space="preserve">Lab794    </t>
  </si>
  <si>
    <t xml:space="preserve">Lab797    </t>
  </si>
  <si>
    <t xml:space="preserve">Lab798    </t>
  </si>
  <si>
    <t xml:space="preserve">Lab799    </t>
  </si>
  <si>
    <t xml:space="preserve">Lab800    </t>
  </si>
  <si>
    <t xml:space="preserve">Lab801    </t>
  </si>
  <si>
    <t xml:space="preserve">Lab802    </t>
  </si>
  <si>
    <t xml:space="preserve">Lab803    </t>
  </si>
  <si>
    <t xml:space="preserve">Lab804    </t>
  </si>
  <si>
    <t xml:space="preserve">Lab805    </t>
  </si>
  <si>
    <t xml:space="preserve">Lab806    </t>
  </si>
  <si>
    <t xml:space="preserve">Lab807    </t>
  </si>
  <si>
    <t xml:space="preserve">Lab808    </t>
  </si>
  <si>
    <t xml:space="preserve">Lab809    </t>
  </si>
  <si>
    <t xml:space="preserve">Lab810    </t>
  </si>
  <si>
    <t xml:space="preserve">Lab811    </t>
  </si>
  <si>
    <t xml:space="preserve">Lab812    </t>
  </si>
  <si>
    <t xml:space="preserve">Lab813    </t>
  </si>
  <si>
    <t xml:space="preserve">Lab814    </t>
  </si>
  <si>
    <t xml:space="preserve">Lab815    </t>
  </si>
  <si>
    <t xml:space="preserve">Lab816    </t>
  </si>
  <si>
    <t xml:space="preserve">Lab817    </t>
  </si>
  <si>
    <t xml:space="preserve">Lab818    </t>
  </si>
  <si>
    <t xml:space="preserve">Lab819    </t>
  </si>
  <si>
    <t xml:space="preserve">Lab820    </t>
  </si>
  <si>
    <t xml:space="preserve">Lab821  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</si>
  <si>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</si>
  <si>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</si>
  <si>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</si>
  <si>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</si>
  <si>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</si>
  <si>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</si>
  <si>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</si>
  <si>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</si>
  <si>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</si>
  <si>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Lab826    </t>
  </si>
  <si>
    <t xml:space="preserve">Lab827    </t>
  </si>
  <si>
    <t xml:space="preserve">Lab830    </t>
  </si>
  <si>
    <t xml:space="preserve">Lab831    </t>
  </si>
  <si>
    <t xml:space="preserve">Lab832    </t>
  </si>
  <si>
    <t xml:space="preserve">Lab833    </t>
  </si>
  <si>
    <t xml:space="preserve">Lab834    </t>
  </si>
  <si>
    <t xml:space="preserve">Lab835    </t>
  </si>
  <si>
    <t xml:space="preserve">Lab836    </t>
  </si>
  <si>
    <t xml:space="preserve">Lab837    </t>
  </si>
  <si>
    <t xml:space="preserve">Lab838    </t>
  </si>
  <si>
    <t xml:space="preserve">Lab839    </t>
  </si>
  <si>
    <t xml:space="preserve">Lab840    </t>
  </si>
  <si>
    <t xml:space="preserve">Lab841    </t>
  </si>
  <si>
    <t xml:space="preserve">Lab842    </t>
  </si>
  <si>
    <t xml:space="preserve">Lab843    </t>
  </si>
  <si>
    <t xml:space="preserve">Lab844    </t>
  </si>
  <si>
    <t xml:space="preserve">Lab845    </t>
  </si>
  <si>
    <t xml:space="preserve">Lab846    </t>
  </si>
  <si>
    <t xml:space="preserve">Lab847    </t>
  </si>
  <si>
    <t xml:space="preserve">Lab848    </t>
  </si>
  <si>
    <t xml:space="preserve">Lab849    </t>
  </si>
  <si>
    <t xml:space="preserve">Lab850    </t>
  </si>
  <si>
    <t xml:space="preserve">Lab851    </t>
  </si>
  <si>
    <t xml:space="preserve">Lab852    </t>
  </si>
  <si>
    <t xml:space="preserve">Lab853    </t>
  </si>
  <si>
    <t xml:space="preserve">Lab854    </t>
  </si>
  <si>
    <t xml:space="preserve">Lab855  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</si>
  <si>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</si>
  <si>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</si>
  <si>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</si>
  <si>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Lab857    </t>
  </si>
  <si>
    <t xml:space="preserve">Lab859    </t>
  </si>
  <si>
    <t xml:space="preserve">Lab860    </t>
  </si>
  <si>
    <t xml:space="preserve">Lab863    </t>
  </si>
  <si>
    <t xml:space="preserve">Lab864    </t>
  </si>
  <si>
    <t xml:space="preserve">Lab865    </t>
  </si>
  <si>
    <t xml:space="preserve">Lab866    </t>
  </si>
  <si>
    <t xml:space="preserve">Lab867    </t>
  </si>
  <si>
    <t xml:space="preserve">Lab868    </t>
  </si>
  <si>
    <t xml:space="preserve">Lab869    </t>
  </si>
  <si>
    <t xml:space="preserve">Lab870    </t>
  </si>
  <si>
    <t xml:space="preserve">Lab871    </t>
  </si>
  <si>
    <t xml:space="preserve">Lab872    </t>
  </si>
  <si>
    <t xml:space="preserve">Lab873    </t>
  </si>
  <si>
    <t xml:space="preserve">Lab874    </t>
  </si>
  <si>
    <t xml:space="preserve">Lab875    </t>
  </si>
  <si>
    <t xml:space="preserve">Lab876    </t>
  </si>
  <si>
    <t xml:space="preserve">Lab877    </t>
  </si>
  <si>
    <t xml:space="preserve">Lab878    </t>
  </si>
  <si>
    <t xml:space="preserve">Lab879    </t>
  </si>
  <si>
    <t xml:space="preserve">Lab880    </t>
  </si>
  <si>
    <t xml:space="preserve">Lab881    </t>
  </si>
  <si>
    <t xml:space="preserve">Lab882    </t>
  </si>
  <si>
    <t xml:space="preserve">Lab883    </t>
  </si>
  <si>
    <t xml:space="preserve">Lab884    </t>
  </si>
  <si>
    <t xml:space="preserve">Lab885    </t>
  </si>
  <si>
    <t xml:space="preserve">Lab886    </t>
  </si>
  <si>
    <t xml:space="preserve">Lab887    </t>
  </si>
  <si>
    <t xml:space="preserve">Lab888    </t>
  </si>
  <si>
    <t xml:space="preserve">Lab889    </t>
  </si>
  <si>
    <t xml:space="preserve">Lab890    </t>
  </si>
  <si>
    <t xml:space="preserve">Lab892    </t>
  </si>
  <si>
    <t xml:space="preserve">Lab893    </t>
  </si>
  <si>
    <t xml:space="preserve">Lab896    </t>
  </si>
  <si>
    <t xml:space="preserve">Lab897    </t>
  </si>
  <si>
    <t xml:space="preserve">Lab898    </t>
  </si>
  <si>
    <t xml:space="preserve">Lab899    </t>
  </si>
  <si>
    <t xml:space="preserve">Lab900    </t>
  </si>
  <si>
    <t xml:space="preserve">Lab901    </t>
  </si>
  <si>
    <t xml:space="preserve">Lab902    </t>
  </si>
  <si>
    <t xml:space="preserve">Lab903    </t>
  </si>
  <si>
    <t xml:space="preserve">Lab904    </t>
  </si>
  <si>
    <t xml:space="preserve">Lab905    </t>
  </si>
  <si>
    <t xml:space="preserve">Lab906    </t>
  </si>
  <si>
    <t xml:space="preserve">Lab907    </t>
  </si>
  <si>
    <t xml:space="preserve">Lab908    </t>
  </si>
  <si>
    <t xml:space="preserve">Lab909    </t>
  </si>
  <si>
    <t xml:space="preserve">Lab910    </t>
  </si>
  <si>
    <t xml:space="preserve">Lab911    </t>
  </si>
  <si>
    <t xml:space="preserve">Lab912    </t>
  </si>
  <si>
    <t xml:space="preserve">Lab913    </t>
  </si>
  <si>
    <t xml:space="preserve">Lab914    </t>
  </si>
  <si>
    <t xml:space="preserve">Lab915    </t>
  </si>
  <si>
    <t xml:space="preserve">Lab916    </t>
  </si>
  <si>
    <t xml:space="preserve">Lab917    </t>
  </si>
  <si>
    <t xml:space="preserve">Lab918    </t>
  </si>
  <si>
    <t xml:space="preserve">Lab919    </t>
  </si>
  <si>
    <t xml:space="preserve">Lab920    </t>
  </si>
  <si>
    <t xml:space="preserve">Lab921    </t>
  </si>
  <si>
    <t xml:space="preserve">Lab922    </t>
  </si>
  <si>
    <t xml:space="preserve">Lab923    </t>
  </si>
  <si>
    <t xml:space="preserve">Lab925    </t>
  </si>
  <si>
    <t xml:space="preserve">Lab926  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</si>
  <si>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</si>
  <si>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</si>
  <si>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</si>
  <si>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</si>
  <si>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</si>
  <si>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</si>
  <si>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</si>
  <si>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</si>
  <si>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</si>
  <si>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</si>
  <si>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</si>
  <si>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</si>
  <si>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</si>
  <si>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</si>
  <si>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</si>
  <si>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</si>
  <si>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</si>
  <si>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</si>
  <si>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</si>
  <si>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</si>
  <si>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</si>
  <si>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</si>
  <si>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</si>
  <si>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</si>
  <si>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</si>
  <si>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</si>
  <si>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</si>
  <si>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</si>
  <si>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</si>
  <si>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</si>
  <si>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</si>
  <si>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</si>
  <si>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</si>
  <si>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</si>
  <si>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</si>
  <si>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</si>
  <si>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</si>
  <si>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</si>
  <si>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</si>
  <si>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</si>
  <si>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</si>
  <si>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</si>
  <si>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</si>
  <si>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</si>
  <si>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</si>
  <si>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</si>
  <si>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</si>
  <si>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</si>
  <si>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</si>
  <si>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</si>
  <si>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</si>
  <si>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</si>
  <si>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</si>
  <si>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</si>
  <si>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</si>
  <si>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</si>
  <si>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</si>
  <si>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</si>
  <si>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</si>
  <si>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</si>
  <si>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</si>
  <si>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</si>
  <si>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</si>
  <si>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</si>
  <si>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</si>
  <si>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</si>
  <si>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</si>
  <si>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</si>
  <si>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</si>
  <si>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</si>
  <si>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</si>
  <si>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</si>
  <si>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</si>
  <si>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</si>
  <si>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</si>
  <si>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</si>
  <si>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</si>
  <si>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</si>
  <si>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</si>
  <si>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</si>
  <si>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</si>
  <si>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</si>
  <si>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</si>
  <si>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</si>
  <si>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</si>
  <si>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</si>
  <si>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</si>
  <si>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</si>
  <si>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</si>
  <si>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</si>
  <si>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</si>
  <si>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</si>
  <si>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</si>
  <si>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</si>
  <si>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</si>
  <si>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</si>
  <si>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</si>
  <si>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</si>
  <si>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</si>
  <si>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</si>
  <si>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</si>
  <si>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</si>
  <si>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</si>
  <si>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</si>
  <si>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</si>
  <si>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</si>
  <si>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</si>
  <si>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</si>
  <si>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</si>
  <si>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</si>
  <si>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</si>
  <si>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</si>
  <si>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</si>
  <si>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</si>
  <si>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</si>
  <si>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</si>
  <si>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</si>
  <si>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</si>
  <si>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</si>
  <si>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</si>
  <si>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</si>
  <si>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</si>
  <si>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</si>
  <si>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</si>
  <si>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</si>
  <si>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</si>
  <si>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</si>
  <si>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</si>
  <si>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</si>
  <si>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</si>
  <si>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</si>
  <si>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</si>
  <si>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</si>
  <si>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</si>
  <si>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</si>
  <si>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</si>
  <si>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</si>
  <si>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</si>
  <si>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</si>
  <si>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</si>
  <si>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</si>
  <si>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</si>
  <si>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</si>
  <si>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</si>
  <si>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</si>
  <si>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</si>
  <si>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</si>
  <si>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</si>
  <si>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</si>
  <si>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</si>
  <si>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</si>
  <si>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</si>
  <si>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</si>
  <si>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</si>
  <si>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</si>
  <si>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</si>
  <si>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</si>
  <si>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</si>
  <si>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</si>
  <si>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</si>
  <si>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</si>
  <si>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</si>
  <si>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</si>
  <si>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</si>
  <si>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</si>
  <si>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</si>
  <si>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</si>
  <si>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</si>
  <si>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</si>
  <si>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</si>
  <si>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</si>
  <si>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</si>
  <si>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</si>
  <si>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</si>
  <si>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</si>
  <si>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</si>
  <si>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</si>
  <si>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</si>
  <si>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</si>
  <si>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</si>
  <si>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</si>
  <si>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</si>
  <si>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</si>
  <si>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</si>
  <si>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</si>
  <si>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</si>
  <si>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</si>
  <si>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</si>
  <si>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</si>
  <si>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</si>
  <si>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</si>
  <si>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</si>
  <si>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</si>
  <si>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</si>
  <si>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</si>
  <si>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</si>
  <si>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</si>
  <si>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</si>
  <si>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</si>
  <si>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</si>
  <si>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</si>
  <si>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</si>
  <si>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</si>
  <si>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</si>
  <si>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</si>
  <si>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</si>
  <si>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</si>
  <si>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</si>
  <si>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</si>
  <si>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</si>
  <si>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</si>
  <si>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</si>
  <si>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</si>
  <si>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</si>
  <si>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</si>
  <si>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</si>
  <si>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</si>
  <si>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</si>
  <si>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</si>
  <si>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</si>
  <si>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</si>
  <si>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</si>
  <si>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</si>
  <si>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</si>
  <si>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</si>
  <si>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</si>
  <si>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</si>
  <si>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</si>
  <si>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</si>
  <si>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</si>
  <si>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</si>
  <si>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</si>
  <si>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</si>
  <si>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</si>
  <si>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</si>
  <si>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</si>
  <si>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</si>
  <si>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</si>
  <si>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</si>
  <si>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</si>
  <si>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</si>
  <si>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</si>
  <si>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</si>
  <si>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</si>
  <si>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</si>
  <si>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</si>
  <si>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</si>
  <si>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</si>
  <si>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</si>
  <si>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</si>
  <si>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</si>
  <si>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</si>
  <si>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</si>
  <si>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</si>
  <si>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</si>
  <si>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</si>
  <si>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</si>
  <si>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</si>
  <si>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</si>
  <si>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</si>
  <si>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</si>
  <si>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</si>
  <si>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</si>
  <si>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</si>
  <si>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</si>
  <si>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</si>
  <si>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</si>
  <si>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</si>
  <si>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</si>
  <si>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</si>
  <si>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</si>
  <si>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</si>
  <si>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</si>
  <si>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</si>
  <si>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</si>
  <si>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</si>
  <si>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</si>
  <si>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</si>
  <si>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</si>
  <si>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</si>
  <si>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</si>
  <si>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</si>
  <si>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</si>
  <si>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</si>
  <si>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</si>
  <si>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</si>
  <si>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</si>
  <si>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</si>
  <si>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</si>
  <si>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</si>
  <si>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</si>
  <si>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</si>
  <si>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</si>
  <si>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</si>
  <si>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</si>
  <si>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</si>
  <si>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</si>
  <si>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</si>
  <si>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</si>
  <si>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</si>
  <si>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</si>
  <si>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</si>
  <si>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</si>
  <si>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</si>
  <si>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</si>
  <si>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</si>
  <si>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</si>
  <si>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</si>
  <si>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</si>
  <si>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</si>
  <si>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</si>
  <si>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</si>
  <si>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</si>
  <si>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</si>
  <si>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</si>
  <si>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</si>
  <si>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</si>
  <si>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</si>
  <si>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</si>
  <si>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</si>
  <si>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</si>
  <si>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</si>
  <si>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</si>
  <si>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</si>
  <si>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</si>
  <si>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</si>
  <si>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</si>
  <si>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</si>
  <si>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</si>
  <si>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</si>
  <si>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</si>
  <si>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</si>
  <si>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</si>
  <si>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</si>
  <si>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</si>
  <si>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</si>
  <si>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</si>
  <si>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</si>
  <si>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</si>
  <si>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</si>
  <si>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</si>
  <si>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</si>
  <si>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</si>
  <si>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</si>
  <si>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</si>
  <si>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</si>
  <si>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</si>
  <si>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</si>
  <si>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</si>
  <si>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</si>
  <si>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</si>
  <si>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</si>
  <si>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</si>
  <si>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</si>
  <si>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</si>
  <si>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</si>
  <si>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</si>
  <si>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</si>
  <si>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</si>
  <si>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</si>
  <si>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</si>
  <si>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</si>
  <si>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</si>
  <si>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</si>
  <si>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</si>
  <si>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</si>
  <si>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</si>
  <si>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</si>
  <si>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</si>
  <si>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</si>
  <si>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</si>
  <si>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</si>
  <si>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</si>
  <si>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</si>
  <si>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</si>
  <si>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</si>
  <si>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</si>
  <si>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</si>
  <si>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</si>
  <si>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</si>
  <si>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</si>
  <si>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</si>
  <si>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</si>
  <si>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</si>
  <si>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</si>
  <si>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</si>
  <si>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</si>
  <si>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</si>
  <si>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</si>
  <si>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</si>
  <si>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</si>
  <si>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</si>
  <si>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</si>
  <si>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</si>
  <si>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</si>
  <si>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</si>
  <si>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</si>
  <si>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</si>
  <si>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</si>
  <si>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</si>
  <si>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</si>
  <si>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</si>
  <si>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</si>
  <si>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</si>
  <si>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</si>
  <si>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</si>
  <si>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</si>
  <si>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</si>
  <si>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</si>
  <si>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</si>
  <si>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</si>
  <si>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</si>
  <si>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</si>
  <si>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</si>
  <si>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</si>
  <si>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</si>
  <si>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</si>
  <si>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</si>
  <si>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</si>
  <si>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</si>
  <si>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</si>
  <si>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</si>
  <si>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</si>
  <si>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</si>
  <si>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</si>
  <si>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</si>
  <si>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</si>
  <si>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</si>
  <si>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</si>
  <si>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</si>
  <si>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</si>
  <si>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</si>
  <si>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</si>
  <si>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</si>
  <si>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</si>
  <si>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</si>
  <si>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</si>
  <si>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</si>
  <si>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</si>
  <si>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</si>
  <si>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</si>
  <si>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</si>
  <si>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</si>
  <si>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</si>
  <si>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</si>
  <si>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</si>
  <si>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</si>
  <si>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</si>
  <si>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</si>
  <si>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</si>
  <si>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</si>
  <si>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</si>
  <si>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</si>
  <si>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</si>
  <si>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</si>
  <si>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</si>
  <si>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</si>
  <si>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</si>
  <si>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</si>
  <si>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</si>
  <si>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</si>
  <si>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</si>
  <si>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</si>
  <si>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</si>
  <si>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</si>
  <si>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</si>
  <si>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</si>
  <si>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</si>
  <si>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</si>
  <si>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</si>
  <si>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</si>
  <si>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</si>
  <si>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</si>
  <si>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</si>
  <si>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</si>
  <si>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</si>
  <si>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</si>
  <si>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</si>
  <si>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</si>
  <si>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</si>
  <si>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</si>
  <si>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</si>
  <si>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</si>
  <si>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</si>
  <si>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</si>
  <si>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</si>
  <si>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</si>
  <si>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</si>
  <si>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</si>
  <si>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</si>
  <si>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</si>
  <si>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</si>
  <si>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</si>
  <si>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</si>
  <si>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</si>
  <si>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</si>
  <si>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</si>
  <si>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</si>
  <si>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</si>
  <si>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</si>
  <si>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</si>
  <si>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</si>
  <si>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</si>
  <si>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</si>
  <si>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</si>
  <si>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</si>
  <si>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</si>
  <si>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</si>
  <si>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</si>
  <si>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</si>
  <si>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</si>
  <si>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</si>
  <si>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</si>
  <si>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</si>
  <si>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</si>
  <si>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</si>
  <si>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</si>
  <si>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</si>
  <si>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</si>
  <si>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</si>
  <si>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</si>
  <si>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</si>
  <si>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</si>
  <si>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</si>
  <si>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</si>
  <si>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</si>
  <si>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</si>
  <si>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</si>
  <si>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</si>
  <si>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</si>
  <si>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</si>
  <si>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</si>
  <si>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</si>
  <si>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</si>
  <si>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</si>
  <si>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</si>
  <si>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</si>
  <si>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</si>
  <si>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</si>
  <si>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</si>
  <si>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</si>
  <si>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</si>
  <si>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</si>
  <si>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</si>
  <si>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</si>
  <si>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</si>
  <si>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</si>
  <si>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</si>
  <si>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</si>
  <si>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</si>
  <si>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</si>
  <si>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</si>
  <si>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</si>
  <si>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</si>
  <si>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</si>
  <si>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</si>
  <si>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</si>
  <si>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</si>
  <si>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</si>
  <si>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</si>
  <si>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</si>
  <si>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</si>
  <si>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</si>
  <si>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</si>
  <si>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</si>
  <si>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</si>
  <si>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</si>
  <si>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</si>
  <si>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</si>
  <si>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</si>
  <si>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</si>
  <si>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</si>
  <si>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</si>
  <si>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</si>
  <si>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</si>
  <si>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</si>
  <si>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</si>
  <si>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</si>
  <si>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</si>
  <si>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</si>
  <si>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</si>
  <si>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</si>
  <si>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</si>
  <si>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</si>
  <si>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</si>
  <si>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</si>
  <si>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</si>
  <si>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</si>
  <si>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</si>
  <si>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</si>
  <si>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</si>
  <si>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</si>
  <si>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</si>
  <si>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</si>
  <si>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</si>
  <si>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</si>
  <si>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</si>
  <si>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</si>
  <si>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</si>
  <si>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</si>
  <si>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</si>
  <si>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</si>
  <si>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</si>
  <si>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</si>
  <si>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</si>
  <si>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</si>
  <si>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</si>
  <si>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</si>
  <si>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</si>
  <si>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</si>
  <si>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</si>
  <si>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</si>
  <si>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</si>
  <si>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</si>
  <si>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</si>
  <si>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</si>
  <si>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</si>
  <si>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</si>
  <si>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</si>
  <si>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</si>
  <si>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</si>
  <si>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</si>
  <si>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</si>
  <si>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</si>
  <si>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</si>
  <si>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</si>
  <si>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</si>
  <si>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</si>
  <si>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</si>
  <si>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</si>
  <si>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</si>
  <si>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</si>
  <si>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</si>
  <si>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</si>
  <si>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</si>
  <si>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</si>
  <si>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</si>
  <si>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</si>
  <si>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</si>
  <si>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</si>
  <si>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</si>
  <si>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</si>
  <si>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</si>
  <si>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</si>
  <si>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</si>
  <si>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</si>
  <si>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</si>
  <si>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</si>
  <si>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</si>
  <si>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</si>
  <si>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</si>
  <si>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</si>
  <si>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</si>
  <si>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</si>
  <si>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</si>
  <si>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</si>
  <si>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</si>
  <si>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</si>
  <si>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</si>
  <si>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</si>
  <si>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</si>
  <si>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</si>
  <si>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</si>
  <si>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</si>
  <si>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</si>
  <si>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</si>
  <si>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</si>
  <si>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</si>
  <si>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</si>
  <si>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</si>
  <si>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</si>
  <si>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</si>
  <si>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</si>
  <si>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</si>
  <si>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</si>
  <si>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</si>
  <si>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</si>
  <si>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</si>
  <si>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</si>
  <si>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</si>
  <si>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</si>
  <si>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</si>
  <si>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</si>
  <si>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</si>
  <si>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</si>
  <si>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</si>
  <si>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</si>
  <si>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</si>
  <si>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</si>
  <si>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</si>
  <si>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</si>
  <si>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</si>
  <si>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</si>
  <si>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</si>
  <si>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</si>
  <si>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</si>
  <si>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</si>
  <si>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</si>
  <si>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</si>
  <si>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</si>
  <si>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</si>
  <si>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</si>
  <si>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</si>
  <si>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</si>
  <si>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</si>
  <si>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</si>
  <si>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</si>
  <si>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</si>
  <si>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</si>
  <si>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</si>
  <si>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</si>
  <si>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</si>
  <si>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</si>
  <si>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</si>
  <si>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</si>
  <si>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</si>
  <si>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</si>
  <si>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</si>
  <si>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</si>
  <si>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</si>
  <si>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</si>
  <si>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</si>
  <si>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</si>
  <si>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</si>
  <si>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</si>
  <si>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</si>
  <si>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</si>
  <si>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</si>
  <si>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</si>
  <si>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</si>
  <si>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</si>
  <si>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</si>
  <si>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</si>
  <si>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</si>
  <si>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</si>
  <si>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</si>
  <si>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</si>
  <si>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</si>
  <si>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</si>
  <si>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</si>
  <si>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</si>
  <si>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</si>
  <si>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</si>
  <si>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</si>
  <si>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</si>
  <si>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</si>
  <si>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</si>
  <si>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</si>
  <si>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</si>
  <si>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</si>
  <si>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</si>
  <si>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</si>
  <si>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</si>
  <si>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</si>
  <si>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</si>
  <si>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</si>
  <si>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</si>
  <si>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</si>
  <si>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</si>
  <si>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</si>
  <si>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</si>
  <si>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</si>
  <si>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</si>
  <si>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</si>
  <si>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</si>
  <si>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</si>
  <si>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</si>
  <si>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</si>
  <si>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</si>
  <si>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</si>
  <si>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</si>
  <si>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</si>
  <si>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</si>
  <si>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</si>
  <si>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</si>
  <si>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</si>
  <si>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</si>
  <si>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</si>
  <si>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</si>
  <si>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</si>
  <si>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</si>
  <si>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</si>
  <si>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</si>
  <si>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</si>
  <si>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</si>
  <si>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</si>
  <si>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</si>
  <si>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</si>
  <si>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</si>
  <si>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</si>
  <si>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</si>
  <si>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</si>
  <si>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</si>
  <si>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</si>
  <si>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</si>
  <si>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</si>
  <si>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</si>
  <si>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</si>
  <si>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</si>
  <si>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</si>
  <si>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</si>
  <si>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</si>
  <si>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</si>
  <si>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</si>
  <si>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</si>
  <si>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</si>
  <si>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</si>
  <si>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</si>
  <si>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</si>
  <si>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</si>
  <si>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</si>
  <si>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</si>
  <si>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</si>
  <si>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</si>
  <si>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</si>
  <si>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</si>
  <si>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</si>
  <si>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</si>
  <si>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</si>
  <si>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</si>
  <si>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</si>
  <si>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</si>
  <si>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</si>
  <si>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</si>
  <si>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</si>
  <si>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</si>
  <si>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</si>
  <si>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</si>
  <si>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</si>
  <si>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</si>
  <si>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</si>
  <si>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</si>
  <si>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</si>
  <si>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</si>
  <si>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</si>
  <si>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</si>
  <si>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</si>
  <si>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</si>
  <si>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</si>
  <si>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</si>
  <si>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</si>
  <si>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</si>
  <si>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</si>
  <si>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</si>
  <si>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</si>
  <si>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</si>
  <si>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</si>
  <si>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</si>
  <si>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</si>
  <si>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</si>
  <si>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</si>
  <si>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</si>
  <si>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</si>
  <si>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</si>
  <si>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</si>
  <si>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</si>
  <si>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</si>
  <si>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</si>
  <si>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</si>
  <si>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</si>
  <si>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</si>
  <si>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</si>
  <si>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</si>
  <si>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</si>
  <si>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</si>
  <si>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</si>
  <si>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</si>
  <si>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</si>
  <si>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</si>
  <si>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</si>
  <si>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</si>
  <si>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</si>
  <si>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</si>
  <si>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</si>
  <si>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</si>
  <si>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</si>
  <si>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</si>
  <si>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</si>
  <si>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</si>
  <si>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</si>
  <si>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</si>
  <si>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</si>
  <si>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</si>
  <si>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</si>
  <si>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</si>
  <si>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</si>
  <si>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</si>
  <si>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</si>
  <si>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</si>
  <si>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</si>
  <si>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</si>
  <si>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</si>
  <si>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</si>
  <si>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</si>
  <si>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</si>
  <si>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</si>
  <si>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</si>
  <si>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</si>
  <si>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</si>
  <si>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</si>
  <si>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</si>
  <si>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</si>
  <si>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</si>
  <si>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</si>
  <si>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</si>
  <si>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</si>
  <si>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</si>
  <si>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</si>
  <si>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</si>
  <si>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</si>
  <si>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</si>
  <si>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</si>
  <si>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</si>
  <si>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</si>
  <si>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</si>
  <si>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</si>
  <si>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</si>
  <si>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</si>
  <si>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</si>
  <si>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</si>
  <si>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</si>
  <si>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</si>
  <si>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</si>
  <si>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</si>
  <si>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</si>
  <si>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</si>
  <si>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</si>
  <si>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</si>
  <si>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</si>
  <si>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</si>
  <si>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</si>
  <si>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</si>
  <si>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</si>
  <si>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</si>
  <si>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</si>
  <si>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</si>
  <si>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</si>
  <si>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</si>
  <si>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</si>
  <si>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</si>
  <si>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</si>
  <si>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</si>
  <si>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</si>
  <si>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</si>
  <si>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</si>
  <si>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</si>
  <si>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</si>
  <si>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</si>
  <si>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</si>
  <si>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</si>
  <si>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</si>
  <si>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</si>
  <si>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</si>
  <si>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</si>
  <si>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</si>
  <si>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</si>
  <si>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</si>
  <si>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</si>
  <si>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</si>
  <si>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</si>
  <si>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</si>
  <si>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</si>
  <si>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</si>
  <si>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</si>
  <si>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</si>
  <si>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</si>
  <si>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</si>
  <si>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</si>
  <si>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</si>
  <si>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</si>
  <si>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</si>
  <si>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</si>
  <si>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</si>
  <si>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</si>
  <si>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</si>
  <si>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</si>
  <si>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</si>
  <si>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</si>
  <si>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</si>
  <si>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</si>
  <si>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</si>
  <si>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</si>
  <si>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</si>
  <si>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</si>
  <si>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</si>
  <si>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</si>
  <si>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</si>
  <si>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</si>
  <si>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</si>
  <si>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</si>
  <si>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</si>
  <si>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</si>
  <si>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</si>
  <si>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</si>
  <si>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</si>
  <si>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</si>
  <si>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</si>
  <si>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</si>
  <si>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</si>
  <si>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</si>
  <si>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</si>
  <si>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</si>
  <si>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</si>
  <si>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</si>
  <si>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</si>
  <si>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</si>
  <si>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</si>
  <si>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</si>
  <si>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</si>
  <si>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</si>
  <si>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</si>
  <si>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</si>
  <si>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</si>
  <si>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</si>
  <si>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</si>
  <si>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</si>
  <si>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</si>
  <si>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</si>
  <si>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</si>
  <si>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</si>
  <si>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</si>
  <si>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</si>
  <si>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</si>
  <si>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</si>
  <si>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</si>
  <si>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</si>
  <si>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</si>
  <si>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</si>
  <si>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</si>
  <si>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</si>
  <si>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</si>
  <si>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</si>
  <si>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</si>
  <si>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</si>
  <si>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</si>
  <si>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</si>
  <si>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</si>
  <si>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</si>
  <si>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</si>
  <si>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</si>
  <si>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</si>
  <si>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</si>
  <si>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</si>
  <si>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</si>
  <si>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</si>
  <si>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</si>
  <si>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</si>
  <si>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</si>
  <si>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</si>
  <si>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</si>
  <si>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</si>
  <si>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</si>
  <si>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</si>
  <si>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</si>
  <si>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</si>
  <si>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</si>
  <si>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</si>
  <si>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</si>
  <si>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</si>
  <si>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</si>
  <si>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</si>
  <si>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</si>
  <si>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</si>
  <si>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</si>
  <si>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</si>
  <si>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</si>
  <si>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</si>
  <si>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</si>
  <si>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</si>
  <si>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</si>
  <si>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</si>
  <si>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</si>
  <si>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</si>
  <si>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</si>
  <si>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</si>
  <si>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</si>
  <si>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</si>
  <si>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</si>
  <si>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</si>
  <si>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</si>
  <si>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</si>
  <si>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</si>
  <si>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</si>
  <si>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</si>
  <si>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</si>
  <si>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</si>
  <si>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</si>
  <si>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</si>
  <si>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</si>
  <si>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</si>
  <si>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</si>
  <si>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</si>
  <si>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</si>
  <si>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</si>
  <si>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</si>
  <si>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</si>
  <si>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</si>
  <si>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</si>
  <si>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</si>
  <si>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</si>
  <si>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</si>
  <si>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</si>
  <si>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</si>
  <si>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</si>
  <si>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</si>
  <si>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</si>
  <si>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</si>
  <si>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</si>
  <si>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</si>
  <si>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</si>
  <si>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</si>
  <si>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</si>
  <si>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</si>
  <si>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</si>
  <si>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</si>
  <si>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</si>
  <si>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</si>
  <si>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</si>
  <si>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</si>
  <si>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</si>
  <si>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</si>
  <si>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</si>
  <si>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</si>
  <si>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</si>
  <si>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</si>
  <si>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</si>
  <si>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</si>
  <si>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</si>
  <si>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</si>
  <si>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</si>
  <si>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</si>
  <si>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</si>
  <si>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</si>
  <si>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</si>
  <si>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</si>
  <si>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</si>
  <si>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</si>
  <si>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</si>
  <si>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</si>
  <si>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</si>
  <si>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</si>
  <si>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</si>
  <si>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</si>
  <si>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</si>
  <si>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</si>
  <si>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</si>
  <si>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</si>
  <si>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</si>
  <si>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</si>
  <si>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</si>
  <si>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</si>
  <si>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</si>
  <si>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</si>
  <si>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</si>
  <si>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</si>
  <si>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</si>
  <si>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</si>
  <si>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</si>
  <si>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</si>
  <si>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</si>
  <si>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</si>
  <si>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</si>
  <si>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</si>
  <si>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</si>
  <si>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</si>
  <si>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</si>
  <si>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</si>
  <si>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</si>
  <si>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</si>
  <si>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</si>
  <si>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</si>
  <si>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</si>
  <si>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</si>
  <si>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</si>
  <si>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</si>
  <si>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</si>
  <si>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</si>
  <si>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</si>
  <si>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</si>
  <si>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</si>
  <si>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</si>
  <si>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</si>
  <si>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</si>
  <si>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</si>
  <si>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</si>
  <si>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</si>
  <si>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</si>
  <si>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</si>
  <si>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</si>
  <si>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</si>
  <si>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</si>
  <si>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</si>
  <si>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</si>
  <si>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</si>
  <si>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</si>
  <si>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</si>
  <si>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</si>
  <si>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</si>
  <si>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</si>
  <si>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</si>
  <si>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</si>
  <si>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</si>
  <si>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</si>
  <si>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</si>
  <si>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</si>
  <si>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</si>
  <si>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</si>
  <si>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</si>
  <si>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</si>
  <si>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</si>
  <si>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</si>
  <si>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</si>
  <si>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</si>
  <si>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</si>
  <si>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</si>
  <si>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</si>
  <si>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</si>
  <si>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</si>
  <si>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</si>
  <si>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</si>
  <si>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</si>
  <si>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</si>
  <si>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</si>
  <si>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</si>
  <si>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</si>
  <si>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</si>
  <si>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</si>
  <si>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</si>
  <si>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</si>
  <si>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</si>
  <si>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</si>
  <si>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</si>
  <si>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</si>
  <si>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</si>
  <si>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</si>
  <si>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</si>
  <si>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</si>
  <si>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</si>
  <si>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</si>
  <si>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</si>
  <si>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</si>
  <si>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</si>
  <si>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</si>
  <si>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</si>
  <si>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</si>
  <si>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</si>
  <si>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</si>
  <si>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</si>
  <si>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</si>
  <si>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</si>
  <si>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</si>
  <si>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</si>
  <si>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</si>
  <si>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</si>
  <si>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</si>
  <si>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</si>
  <si>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</si>
  <si>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</si>
  <si>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</si>
  <si>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</si>
  <si>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</si>
  <si>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</si>
  <si>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</si>
  <si>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</si>
  <si>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</si>
  <si>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</si>
  <si>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</si>
  <si>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</si>
  <si>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</si>
  <si>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</si>
  <si>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</si>
  <si>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</si>
  <si>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</si>
  <si>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</si>
  <si>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</si>
  <si>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</si>
  <si>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</si>
  <si>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</si>
  <si>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</si>
  <si>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</si>
  <si>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</si>
  <si>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</si>
  <si>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</si>
  <si>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</si>
  <si>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</si>
  <si>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</si>
  <si>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</si>
  <si>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</si>
  <si>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</si>
  <si>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</si>
  <si>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</si>
  <si>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</si>
  <si>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</si>
  <si>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</si>
  <si>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</si>
  <si>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</si>
  <si>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</si>
  <si>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</si>
  <si>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</si>
  <si>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</si>
  <si>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</si>
  <si>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</si>
  <si>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</si>
  <si>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</si>
  <si>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</si>
  <si>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</si>
  <si>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</si>
  <si>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</si>
  <si>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</si>
  <si>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</si>
  <si>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</si>
  <si>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</si>
  <si>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</si>
  <si>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</si>
  <si>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</si>
  <si>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</si>
  <si>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</si>
  <si>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</si>
  <si>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</si>
  <si>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</si>
  <si>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</si>
  <si>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</si>
  <si>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</si>
  <si>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</si>
  <si>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</si>
  <si>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</si>
  <si>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</si>
  <si>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</si>
  <si>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</si>
  <si>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</si>
  <si>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</si>
  <si>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</si>
  <si>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</si>
  <si>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</si>
  <si>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</si>
  <si>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</si>
  <si>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</si>
  <si>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</si>
  <si>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</si>
  <si>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</si>
  <si>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</si>
  <si>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</si>
  <si>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</si>
  <si>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</si>
  <si>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</si>
  <si>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</si>
  <si>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</si>
  <si>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</si>
  <si>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</si>
  <si>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</si>
  <si>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</si>
  <si>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</si>
  <si>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</si>
  <si>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</si>
  <si>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</si>
  <si>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</si>
  <si>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</si>
  <si>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</si>
  <si>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</si>
  <si>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</si>
  <si>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</si>
  <si>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</si>
  <si>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</si>
  <si>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</si>
  <si>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</si>
  <si>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</si>
  <si>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</si>
  <si>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</si>
  <si>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</si>
  <si>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</si>
  <si>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</si>
  <si>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</si>
  <si>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</si>
  <si>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</si>
  <si>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</si>
  <si>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</si>
  <si>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</si>
  <si>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</si>
  <si>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</si>
  <si>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</si>
  <si>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</si>
  <si>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</si>
  <si>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</si>
  <si>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</si>
  <si>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</si>
  <si>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</si>
  <si>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</si>
  <si>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</si>
  <si>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</si>
  <si>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</si>
  <si>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</si>
  <si>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</si>
  <si>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</si>
  <si>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</si>
  <si>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</si>
  <si>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</si>
  <si>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</si>
  <si>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</si>
  <si>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</si>
  <si>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</si>
  <si>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</si>
  <si>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</si>
  <si>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</si>
  <si>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</si>
  <si>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</si>
  <si>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</si>
  <si>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</si>
  <si>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</si>
  <si>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</si>
  <si>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</si>
  <si>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</si>
  <si>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</si>
  <si>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</si>
  <si>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</si>
  <si>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</si>
  <si>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</si>
  <si>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</si>
  <si>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</si>
  <si>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</si>
  <si>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</si>
  <si>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</si>
  <si>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</si>
  <si>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</si>
  <si>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</si>
  <si>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</si>
  <si>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</si>
  <si>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</si>
  <si>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</si>
  <si>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</si>
  <si>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</si>
  <si>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</si>
  <si>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</si>
  <si>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</si>
  <si>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</si>
  <si>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</si>
  <si>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</si>
  <si>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</si>
  <si>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</si>
  <si>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</si>
  <si>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</si>
  <si>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</si>
  <si>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</si>
  <si>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</si>
  <si>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</si>
  <si>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</si>
  <si>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</si>
  <si>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</si>
  <si>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</si>
  <si>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</si>
  <si>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</si>
  <si>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</si>
  <si>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</si>
  <si>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</si>
  <si>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</si>
  <si>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</si>
  <si>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</si>
  <si>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</si>
  <si>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</si>
  <si>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</si>
  <si>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</si>
  <si>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</si>
  <si>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</si>
  <si>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</si>
  <si>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</si>
  <si>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</si>
  <si>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</si>
  <si>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</si>
  <si>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</si>
  <si>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</si>
  <si>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</si>
  <si>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</si>
  <si>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</si>
  <si>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</si>
  <si>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</si>
  <si>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</si>
  <si>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</si>
  <si>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</si>
  <si>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</si>
  <si>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</si>
  <si>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</si>
  <si>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</si>
  <si>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</si>
  <si>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</si>
  <si>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</si>
  <si>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</si>
  <si>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</si>
  <si>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</si>
  <si>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</si>
  <si>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</si>
  <si>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</si>
  <si>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</si>
  <si>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</si>
  <si>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</si>
  <si>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</si>
  <si>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</si>
  <si>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</si>
  <si>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</si>
  <si>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</si>
  <si>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</si>
  <si>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</si>
  <si>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</si>
  <si>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</si>
  <si>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</si>
  <si>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</si>
  <si>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</si>
  <si>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</si>
  <si>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</si>
  <si>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</si>
  <si>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</si>
  <si>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</si>
  <si>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</si>
  <si>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</si>
  <si>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</si>
  <si>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</si>
  <si>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</si>
  <si>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</si>
  <si>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</si>
  <si>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</si>
  <si>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</si>
  <si>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</si>
  <si>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</si>
  <si>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</si>
  <si>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</si>
  <si>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</si>
  <si>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</si>
  <si>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</si>
  <si>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</si>
  <si>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</si>
  <si>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</si>
  <si>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</si>
  <si>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</si>
  <si>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</si>
  <si>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</si>
  <si>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</si>
  <si>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</si>
  <si>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</si>
  <si>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</si>
  <si>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</si>
  <si>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</si>
  <si>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</si>
  <si>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</si>
  <si>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</si>
  <si>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</si>
  <si>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</si>
  <si>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</si>
  <si>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</si>
  <si>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</si>
  <si>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</si>
  <si>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</si>
  <si>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</si>
  <si>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</si>
  <si>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</si>
  <si>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</si>
  <si>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</si>
  <si>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</si>
  <si>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</si>
  <si>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</si>
  <si>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</si>
  <si>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</si>
  <si>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</si>
  <si>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</si>
  <si>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</si>
  <si>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</si>
  <si>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</si>
  <si>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</si>
  <si>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</si>
  <si>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</si>
  <si>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</si>
  <si>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</si>
  <si>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</si>
  <si>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</si>
  <si>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</si>
  <si>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</si>
  <si>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</si>
  <si>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</si>
  <si>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</si>
  <si>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</si>
  <si>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</si>
  <si>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</si>
  <si>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</si>
  <si>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</si>
  <si>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</si>
  <si>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</si>
  <si>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</si>
  <si>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</si>
  <si>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</si>
  <si>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</si>
  <si>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</si>
  <si>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</si>
  <si>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</si>
  <si>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</si>
  <si>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</si>
  <si>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</si>
  <si>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</si>
  <si>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</si>
  <si>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</si>
  <si>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</si>
  <si>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</si>
  <si>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</si>
  <si>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</si>
  <si>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</si>
  <si>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</si>
  <si>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</si>
  <si>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</si>
  <si>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</si>
  <si>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</si>
  <si>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</si>
  <si>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</si>
  <si>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</si>
  <si>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</si>
  <si>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</si>
  <si>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</si>
  <si>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</si>
  <si>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</si>
  <si>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</si>
  <si>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</si>
  <si>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</si>
  <si>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</si>
  <si>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</si>
  <si>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</si>
  <si>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</si>
  <si>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</si>
  <si>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</si>
  <si>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</si>
  <si>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</si>
  <si>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</si>
  <si>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</si>
  <si>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</si>
  <si>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</si>
  <si>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</si>
  <si>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</si>
  <si>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</si>
  <si>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</si>
  <si>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</si>
  <si>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</si>
  <si>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</si>
  <si>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</si>
  <si>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</si>
  <si>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</si>
  <si>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</si>
  <si>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</si>
  <si>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</si>
  <si>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</si>
  <si>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</si>
  <si>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</si>
  <si>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</si>
  <si>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</si>
  <si>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</si>
  <si>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</si>
  <si>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</si>
  <si>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</si>
  <si>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</si>
  <si>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</si>
  <si>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</si>
  <si>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</si>
  <si>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</si>
  <si>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</si>
  <si>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</si>
  <si>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</si>
  <si>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</si>
  <si>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</si>
  <si>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</si>
  <si>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</si>
  <si>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</si>
  <si>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</si>
  <si>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</si>
  <si>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</si>
  <si>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</si>
  <si>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</si>
  <si>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</si>
  <si>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</si>
  <si>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</si>
  <si>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</si>
  <si>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</si>
  <si>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</si>
  <si>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</si>
  <si>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</si>
  <si>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</si>
  <si>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</si>
  <si>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</si>
  <si>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</si>
  <si>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</si>
  <si>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</si>
  <si>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</si>
  <si>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</si>
  <si>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</si>
  <si>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</si>
  <si>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</si>
  <si>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2..7</t>
  </si>
  <si>
    <t>test0</t>
  </si>
  <si>
    <t>test1</t>
  </si>
  <si>
    <t>test2</t>
  </si>
  <si>
    <t>test3</t>
  </si>
  <si>
    <t>OK-Steps</t>
  </si>
  <si>
    <t>Data have been updated</t>
  </si>
  <si>
    <t>test5</t>
  </si>
  <si>
    <t>test6</t>
  </si>
  <si>
    <t>test7</t>
  </si>
  <si>
    <t>test8</t>
  </si>
  <si>
    <t>test9</t>
  </si>
  <si>
    <t>Test5</t>
  </si>
  <si>
    <t>TC_Step_Test5_VT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</si>
  <si>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</si>
  <si>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</si>
  <si>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</si>
  <si>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</si>
  <si>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</si>
  <si>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</si>
  <si>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</si>
  <si>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</si>
  <si>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</si>
  <si>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</si>
  <si>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</si>
  <si>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</si>
  <si>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</si>
  <si>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</si>
  <si>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</si>
  <si>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</si>
  <si>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</si>
  <si>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</si>
  <si>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OutBool2</t>
  </si>
  <si>
    <t>OK in Spec-Objects</t>
  </si>
  <si>
    <t>Step</t>
  </si>
  <si>
    <t>Pointed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</si>
</sst>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07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0" fontId="52" fillId="16" borderId="5" xfId="0" applyFont="1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52" fillId="25" borderId="15" xfId="0" applyFont="1" applyFill="1" applyBorder="1" applyAlignment="1" applyProtection="1">
      <alignment horizontal="center" vertical="center"/>
    </xf>
    <xf numFmtId="0" fontId="53" fillId="15" borderId="0" xfId="0" applyFont="1" applyFill="1" applyAlignment="1" applyProtection="1">
      <alignment horizontal="left" indent="1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23" borderId="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56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TrendTest5_1!$A$7:$A$147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TrendTest5_1!$B$7:$B$146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</c:v>
                </c:pt>
                <c:pt idx="9">
                  <c:v>0.8</c:v>
                </c:pt>
                <c:pt idx="10">
                  <c:v>1.2</c:v>
                </c:pt>
                <c:pt idx="11">
                  <c:v>1.6</c:v>
                </c:pt>
                <c:pt idx="12">
                  <c:v>2</c:v>
                </c:pt>
                <c:pt idx="13">
                  <c:v>1.8</c:v>
                </c:pt>
                <c:pt idx="14">
                  <c:v>1.6</c:v>
                </c:pt>
                <c:pt idx="15">
                  <c:v>1.4</c:v>
                </c:pt>
                <c:pt idx="16">
                  <c:v>1.2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3.4</c:v>
                </c:pt>
                <c:pt idx="27">
                  <c:v>4</c:v>
                </c:pt>
                <c:pt idx="28">
                  <c:v>3.8</c:v>
                </c:pt>
                <c:pt idx="29">
                  <c:v>3.5999999999999996</c:v>
                </c:pt>
                <c:pt idx="30">
                  <c:v>3.4</c:v>
                </c:pt>
                <c:pt idx="31">
                  <c:v>3.2</c:v>
                </c:pt>
                <c:pt idx="32">
                  <c:v>3</c:v>
                </c:pt>
                <c:pt idx="33">
                  <c:v>4.2</c:v>
                </c:pt>
                <c:pt idx="34">
                  <c:v>5.4</c:v>
                </c:pt>
                <c:pt idx="35">
                  <c:v>6.6</c:v>
                </c:pt>
                <c:pt idx="36">
                  <c:v>7.8</c:v>
                </c:pt>
                <c:pt idx="37">
                  <c:v>9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3.8</c:v>
                </c:pt>
                <c:pt idx="49">
                  <c:v>3.5999999999999996</c:v>
                </c:pt>
                <c:pt idx="50">
                  <c:v>3.4</c:v>
                </c:pt>
                <c:pt idx="51">
                  <c:v>3.2</c:v>
                </c:pt>
                <c:pt idx="52">
                  <c:v>3</c:v>
                </c:pt>
                <c:pt idx="53">
                  <c:v>2.8</c:v>
                </c:pt>
                <c:pt idx="54">
                  <c:v>2.5999999999999996</c:v>
                </c:pt>
                <c:pt idx="55">
                  <c:v>2.4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2.4000000000000004</c:v>
                </c:pt>
                <c:pt idx="60">
                  <c:v>2.6</c:v>
                </c:pt>
                <c:pt idx="61">
                  <c:v>2.8</c:v>
                </c:pt>
                <c:pt idx="62">
                  <c:v>3</c:v>
                </c:pt>
                <c:pt idx="63">
                  <c:v>2.8</c:v>
                </c:pt>
                <c:pt idx="64">
                  <c:v>2.5999999999999996</c:v>
                </c:pt>
                <c:pt idx="65">
                  <c:v>2.4</c:v>
                </c:pt>
                <c:pt idx="66">
                  <c:v>2.2000000000000002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2.2000000000000002</c:v>
                </c:pt>
                <c:pt idx="79">
                  <c:v>2.4000000000000004</c:v>
                </c:pt>
                <c:pt idx="80">
                  <c:v>2.6</c:v>
                </c:pt>
                <c:pt idx="81">
                  <c:v>2.8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2.6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1.4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1.6</c:v>
                </c:pt>
                <c:pt idx="109">
                  <c:v>2.2000000000000002</c:v>
                </c:pt>
                <c:pt idx="110">
                  <c:v>2.8</c:v>
                </c:pt>
                <c:pt idx="111">
                  <c:v>3.4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3.2</c:v>
                </c:pt>
                <c:pt idx="129">
                  <c:v>2.4000000000000004</c:v>
                </c:pt>
                <c:pt idx="130">
                  <c:v>1.6</c:v>
                </c:pt>
                <c:pt idx="131">
                  <c:v>0.8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9-43F9-9D14-1AB6517F5976}"/>
            </c:ext>
          </c:extLst>
        </c:ser>
        <c:ser>
          <c:idx val="2"/>
          <c:order val="1"/>
          <c:tx>
            <c:v>In5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TrendTest5_1!$C$7:$C$146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79-43F9-9D14-1AB6517F5976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TrendTest5_1!$D$7:$D$146</c:f>
              <c:numCache>
                <c:formatCode>General</c:formatCode>
                <c:ptCount val="140"/>
                <c:pt idx="0">
                  <c:v>-2.8</c:v>
                </c:pt>
                <c:pt idx="1">
                  <c:v>-2.8</c:v>
                </c:pt>
                <c:pt idx="2">
                  <c:v>-2.8</c:v>
                </c:pt>
                <c:pt idx="3">
                  <c:v>-2.8</c:v>
                </c:pt>
                <c:pt idx="4">
                  <c:v>-2.8</c:v>
                </c:pt>
                <c:pt idx="5">
                  <c:v>-2.8</c:v>
                </c:pt>
                <c:pt idx="6">
                  <c:v>-2.8</c:v>
                </c:pt>
                <c:pt idx="7">
                  <c:v>-2.8</c:v>
                </c:pt>
                <c:pt idx="8">
                  <c:v>-2.8</c:v>
                </c:pt>
                <c:pt idx="9">
                  <c:v>-2.8</c:v>
                </c:pt>
                <c:pt idx="10">
                  <c:v>-1.4</c:v>
                </c:pt>
                <c:pt idx="11">
                  <c:v>-1.4</c:v>
                </c:pt>
                <c:pt idx="12">
                  <c:v>-1.4</c:v>
                </c:pt>
                <c:pt idx="13">
                  <c:v>-1.4</c:v>
                </c:pt>
                <c:pt idx="14">
                  <c:v>-1.4</c:v>
                </c:pt>
                <c:pt idx="15">
                  <c:v>-1.4</c:v>
                </c:pt>
                <c:pt idx="16">
                  <c:v>-1.4</c:v>
                </c:pt>
                <c:pt idx="17">
                  <c:v>-1.4</c:v>
                </c:pt>
                <c:pt idx="18">
                  <c:v>-1.4</c:v>
                </c:pt>
                <c:pt idx="19">
                  <c:v>-1.4</c:v>
                </c:pt>
                <c:pt idx="20">
                  <c:v>-1.4</c:v>
                </c:pt>
                <c:pt idx="21">
                  <c:v>-1.4</c:v>
                </c:pt>
                <c:pt idx="22">
                  <c:v>-1.4</c:v>
                </c:pt>
                <c:pt idx="23">
                  <c:v>-1.4</c:v>
                </c:pt>
                <c:pt idx="24">
                  <c:v>-1.4</c:v>
                </c:pt>
                <c:pt idx="25">
                  <c:v>-1.4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-1.4</c:v>
                </c:pt>
                <c:pt idx="34">
                  <c:v>-1.4</c:v>
                </c:pt>
                <c:pt idx="35">
                  <c:v>-1.4</c:v>
                </c:pt>
                <c:pt idx="36">
                  <c:v>-1.4</c:v>
                </c:pt>
                <c:pt idx="37">
                  <c:v>-1.4</c:v>
                </c:pt>
                <c:pt idx="38">
                  <c:v>-1.4</c:v>
                </c:pt>
                <c:pt idx="39">
                  <c:v>-1.4</c:v>
                </c:pt>
                <c:pt idx="40">
                  <c:v>-1.4</c:v>
                </c:pt>
                <c:pt idx="41">
                  <c:v>-1.4</c:v>
                </c:pt>
                <c:pt idx="42">
                  <c:v>-1.4</c:v>
                </c:pt>
                <c:pt idx="43">
                  <c:v>-1.4</c:v>
                </c:pt>
                <c:pt idx="44">
                  <c:v>-1.4</c:v>
                </c:pt>
                <c:pt idx="45">
                  <c:v>-1.4</c:v>
                </c:pt>
                <c:pt idx="46">
                  <c:v>-1.4</c:v>
                </c:pt>
                <c:pt idx="47">
                  <c:v>-1.4</c:v>
                </c:pt>
                <c:pt idx="48">
                  <c:v>-1.4</c:v>
                </c:pt>
                <c:pt idx="49">
                  <c:v>-1.4</c:v>
                </c:pt>
                <c:pt idx="50">
                  <c:v>-1.4</c:v>
                </c:pt>
                <c:pt idx="51">
                  <c:v>-1.4</c:v>
                </c:pt>
                <c:pt idx="52">
                  <c:v>-1.4</c:v>
                </c:pt>
                <c:pt idx="53">
                  <c:v>-1.4</c:v>
                </c:pt>
                <c:pt idx="54">
                  <c:v>-1.4</c:v>
                </c:pt>
                <c:pt idx="55">
                  <c:v>-2.8</c:v>
                </c:pt>
                <c:pt idx="56">
                  <c:v>-2.8</c:v>
                </c:pt>
                <c:pt idx="57">
                  <c:v>-2.8</c:v>
                </c:pt>
                <c:pt idx="58">
                  <c:v>-2.8</c:v>
                </c:pt>
                <c:pt idx="59">
                  <c:v>-2.8</c:v>
                </c:pt>
                <c:pt idx="60">
                  <c:v>-2.8</c:v>
                </c:pt>
                <c:pt idx="61">
                  <c:v>-2.8</c:v>
                </c:pt>
                <c:pt idx="62">
                  <c:v>-2.8</c:v>
                </c:pt>
                <c:pt idx="63">
                  <c:v>-2.8</c:v>
                </c:pt>
                <c:pt idx="64">
                  <c:v>-2.8</c:v>
                </c:pt>
                <c:pt idx="65">
                  <c:v>-1.4</c:v>
                </c:pt>
                <c:pt idx="66">
                  <c:v>-1.4</c:v>
                </c:pt>
                <c:pt idx="67">
                  <c:v>-1.4</c:v>
                </c:pt>
                <c:pt idx="68">
                  <c:v>-1.4</c:v>
                </c:pt>
                <c:pt idx="69">
                  <c:v>-1.4</c:v>
                </c:pt>
                <c:pt idx="70">
                  <c:v>-1.4</c:v>
                </c:pt>
                <c:pt idx="71">
                  <c:v>-1.4</c:v>
                </c:pt>
                <c:pt idx="72">
                  <c:v>-1.4</c:v>
                </c:pt>
                <c:pt idx="73">
                  <c:v>-1.4</c:v>
                </c:pt>
                <c:pt idx="74">
                  <c:v>-1.4</c:v>
                </c:pt>
                <c:pt idx="75">
                  <c:v>-2.8</c:v>
                </c:pt>
                <c:pt idx="76">
                  <c:v>-2.8</c:v>
                </c:pt>
                <c:pt idx="77">
                  <c:v>-2.8</c:v>
                </c:pt>
                <c:pt idx="78">
                  <c:v>-2.8</c:v>
                </c:pt>
                <c:pt idx="79">
                  <c:v>-2.8</c:v>
                </c:pt>
                <c:pt idx="80">
                  <c:v>-2.8</c:v>
                </c:pt>
                <c:pt idx="81">
                  <c:v>-2.8</c:v>
                </c:pt>
                <c:pt idx="82">
                  <c:v>-2.8</c:v>
                </c:pt>
                <c:pt idx="83">
                  <c:v>-2.8</c:v>
                </c:pt>
                <c:pt idx="84">
                  <c:v>-2.8</c:v>
                </c:pt>
                <c:pt idx="85">
                  <c:v>-1.4</c:v>
                </c:pt>
                <c:pt idx="86">
                  <c:v>-1.4</c:v>
                </c:pt>
                <c:pt idx="87">
                  <c:v>-1.4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-1.4</c:v>
                </c:pt>
                <c:pt idx="92">
                  <c:v>-1.4</c:v>
                </c:pt>
                <c:pt idx="93">
                  <c:v>-1.4</c:v>
                </c:pt>
                <c:pt idx="94">
                  <c:v>-1.4</c:v>
                </c:pt>
                <c:pt idx="95">
                  <c:v>-2.8</c:v>
                </c:pt>
                <c:pt idx="96">
                  <c:v>-2.8</c:v>
                </c:pt>
                <c:pt idx="97">
                  <c:v>-2.8</c:v>
                </c:pt>
                <c:pt idx="98">
                  <c:v>-2.8</c:v>
                </c:pt>
                <c:pt idx="99">
                  <c:v>-2.8</c:v>
                </c:pt>
                <c:pt idx="100">
                  <c:v>-1.4</c:v>
                </c:pt>
                <c:pt idx="101">
                  <c:v>-1.4</c:v>
                </c:pt>
                <c:pt idx="102">
                  <c:v>-1.4</c:v>
                </c:pt>
                <c:pt idx="103">
                  <c:v>-1.4</c:v>
                </c:pt>
                <c:pt idx="104">
                  <c:v>-1.4</c:v>
                </c:pt>
                <c:pt idx="105">
                  <c:v>-1.4</c:v>
                </c:pt>
                <c:pt idx="106">
                  <c:v>-1.4</c:v>
                </c:pt>
                <c:pt idx="107">
                  <c:v>-1.4</c:v>
                </c:pt>
                <c:pt idx="108">
                  <c:v>-1.4</c:v>
                </c:pt>
                <c:pt idx="109">
                  <c:v>-1.4</c:v>
                </c:pt>
                <c:pt idx="110">
                  <c:v>-2.8</c:v>
                </c:pt>
                <c:pt idx="111">
                  <c:v>-2.8</c:v>
                </c:pt>
                <c:pt idx="112">
                  <c:v>-2.8</c:v>
                </c:pt>
                <c:pt idx="113">
                  <c:v>-2.8</c:v>
                </c:pt>
                <c:pt idx="114">
                  <c:v>-2.8</c:v>
                </c:pt>
                <c:pt idx="115">
                  <c:v>-1.4</c:v>
                </c:pt>
                <c:pt idx="116">
                  <c:v>-1.4</c:v>
                </c:pt>
                <c:pt idx="117">
                  <c:v>-1.4</c:v>
                </c:pt>
                <c:pt idx="118">
                  <c:v>-1.4</c:v>
                </c:pt>
                <c:pt idx="119">
                  <c:v>-1.4</c:v>
                </c:pt>
                <c:pt idx="120">
                  <c:v>-1.4</c:v>
                </c:pt>
                <c:pt idx="121">
                  <c:v>-1.4</c:v>
                </c:pt>
                <c:pt idx="122">
                  <c:v>-1.4</c:v>
                </c:pt>
                <c:pt idx="123">
                  <c:v>-1.4</c:v>
                </c:pt>
                <c:pt idx="124">
                  <c:v>-1.4</c:v>
                </c:pt>
                <c:pt idx="125">
                  <c:v>-1.4</c:v>
                </c:pt>
                <c:pt idx="126">
                  <c:v>-1.4</c:v>
                </c:pt>
                <c:pt idx="127">
                  <c:v>-1.4</c:v>
                </c:pt>
                <c:pt idx="128">
                  <c:v>-1.4</c:v>
                </c:pt>
                <c:pt idx="129">
                  <c:v>-1.4</c:v>
                </c:pt>
                <c:pt idx="130">
                  <c:v>-2.8</c:v>
                </c:pt>
                <c:pt idx="131">
                  <c:v>-2.8</c:v>
                </c:pt>
                <c:pt idx="132">
                  <c:v>-2.8</c:v>
                </c:pt>
                <c:pt idx="133">
                  <c:v>-2.8</c:v>
                </c:pt>
                <c:pt idx="134">
                  <c:v>-2.8</c:v>
                </c:pt>
                <c:pt idx="135">
                  <c:v>-2.8</c:v>
                </c:pt>
                <c:pt idx="136">
                  <c:v>-2.8</c:v>
                </c:pt>
                <c:pt idx="137">
                  <c:v>-2.8</c:v>
                </c:pt>
                <c:pt idx="138">
                  <c:v>-2.8</c:v>
                </c:pt>
                <c:pt idx="139">
                  <c:v>-2.8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79-43F9-9D14-1AB6517F5976}"/>
            </c:ext>
          </c:extLst>
        </c:ser>
        <c:ser>
          <c:idx val="0"/>
          <c:order val="3"/>
          <c:tx>
            <c:v>False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TrendTest5_1!$L$7:$L$146</c:f>
              <c:numCache>
                <c:formatCode>General</c:formatCode>
                <c:ptCount val="140"/>
                <c:pt idx="0">
                  <c:v>-2.8</c:v>
                </c:pt>
                <c:pt idx="1">
                  <c:v>-2.8</c:v>
                </c:pt>
                <c:pt idx="2">
                  <c:v>-2.8</c:v>
                </c:pt>
                <c:pt idx="3">
                  <c:v>-2.8</c:v>
                </c:pt>
                <c:pt idx="4">
                  <c:v>-2.8</c:v>
                </c:pt>
                <c:pt idx="5">
                  <c:v>-2.8</c:v>
                </c:pt>
                <c:pt idx="6">
                  <c:v>-2.8</c:v>
                </c:pt>
                <c:pt idx="7">
                  <c:v>-2.8</c:v>
                </c:pt>
                <c:pt idx="8">
                  <c:v>-2.8</c:v>
                </c:pt>
                <c:pt idx="9">
                  <c:v>-2.8</c:v>
                </c:pt>
                <c:pt idx="10">
                  <c:v>-2.8</c:v>
                </c:pt>
                <c:pt idx="11">
                  <c:v>-2.8</c:v>
                </c:pt>
                <c:pt idx="12">
                  <c:v>-2.8</c:v>
                </c:pt>
                <c:pt idx="13">
                  <c:v>-2.8</c:v>
                </c:pt>
                <c:pt idx="14">
                  <c:v>-2.8</c:v>
                </c:pt>
                <c:pt idx="15">
                  <c:v>-2.8</c:v>
                </c:pt>
                <c:pt idx="16">
                  <c:v>-2.8</c:v>
                </c:pt>
                <c:pt idx="17">
                  <c:v>-2.8</c:v>
                </c:pt>
                <c:pt idx="18">
                  <c:v>-2.8</c:v>
                </c:pt>
                <c:pt idx="19">
                  <c:v>-2.8</c:v>
                </c:pt>
                <c:pt idx="20">
                  <c:v>-2.8</c:v>
                </c:pt>
                <c:pt idx="21">
                  <c:v>-2.8</c:v>
                </c:pt>
                <c:pt idx="22">
                  <c:v>-2.8</c:v>
                </c:pt>
                <c:pt idx="23">
                  <c:v>-2.8</c:v>
                </c:pt>
                <c:pt idx="24">
                  <c:v>-2.8</c:v>
                </c:pt>
                <c:pt idx="25">
                  <c:v>-2.8</c:v>
                </c:pt>
                <c:pt idx="26">
                  <c:v>-2.8</c:v>
                </c:pt>
                <c:pt idx="27">
                  <c:v>-2.8</c:v>
                </c:pt>
                <c:pt idx="28">
                  <c:v>-2.8</c:v>
                </c:pt>
                <c:pt idx="29">
                  <c:v>-2.8</c:v>
                </c:pt>
                <c:pt idx="30">
                  <c:v>-2.8</c:v>
                </c:pt>
                <c:pt idx="31">
                  <c:v>-2.8</c:v>
                </c:pt>
                <c:pt idx="32">
                  <c:v>-2.8</c:v>
                </c:pt>
                <c:pt idx="33">
                  <c:v>-2.8</c:v>
                </c:pt>
                <c:pt idx="34">
                  <c:v>-2.8</c:v>
                </c:pt>
                <c:pt idx="35">
                  <c:v>-2.8</c:v>
                </c:pt>
                <c:pt idx="36">
                  <c:v>-2.8</c:v>
                </c:pt>
                <c:pt idx="37">
                  <c:v>-2.8</c:v>
                </c:pt>
                <c:pt idx="38">
                  <c:v>-2.8</c:v>
                </c:pt>
                <c:pt idx="39">
                  <c:v>-2.8</c:v>
                </c:pt>
                <c:pt idx="40">
                  <c:v>-2.8</c:v>
                </c:pt>
                <c:pt idx="41">
                  <c:v>-2.8</c:v>
                </c:pt>
                <c:pt idx="42">
                  <c:v>-2.8</c:v>
                </c:pt>
                <c:pt idx="43">
                  <c:v>-2.8</c:v>
                </c:pt>
                <c:pt idx="44">
                  <c:v>-2.8</c:v>
                </c:pt>
                <c:pt idx="45">
                  <c:v>-2.8</c:v>
                </c:pt>
                <c:pt idx="46">
                  <c:v>-2.8</c:v>
                </c:pt>
                <c:pt idx="47">
                  <c:v>-2.8</c:v>
                </c:pt>
                <c:pt idx="48">
                  <c:v>-2.8</c:v>
                </c:pt>
                <c:pt idx="49">
                  <c:v>-2.8</c:v>
                </c:pt>
                <c:pt idx="50">
                  <c:v>-2.8</c:v>
                </c:pt>
                <c:pt idx="51">
                  <c:v>-2.8</c:v>
                </c:pt>
                <c:pt idx="52">
                  <c:v>-2.8</c:v>
                </c:pt>
                <c:pt idx="53">
                  <c:v>-2.8</c:v>
                </c:pt>
                <c:pt idx="54">
                  <c:v>-2.8</c:v>
                </c:pt>
                <c:pt idx="55">
                  <c:v>-2.8</c:v>
                </c:pt>
                <c:pt idx="56">
                  <c:v>-2.8</c:v>
                </c:pt>
                <c:pt idx="57">
                  <c:v>-2.8</c:v>
                </c:pt>
                <c:pt idx="58">
                  <c:v>-2.8</c:v>
                </c:pt>
                <c:pt idx="59">
                  <c:v>-2.8</c:v>
                </c:pt>
                <c:pt idx="60">
                  <c:v>-2.8</c:v>
                </c:pt>
                <c:pt idx="61">
                  <c:v>-2.8</c:v>
                </c:pt>
                <c:pt idx="62">
                  <c:v>-2.8</c:v>
                </c:pt>
                <c:pt idx="63">
                  <c:v>-2.8</c:v>
                </c:pt>
                <c:pt idx="64">
                  <c:v>-2.8</c:v>
                </c:pt>
                <c:pt idx="65">
                  <c:v>-2.8</c:v>
                </c:pt>
                <c:pt idx="66">
                  <c:v>-2.8</c:v>
                </c:pt>
                <c:pt idx="67">
                  <c:v>-2.8</c:v>
                </c:pt>
                <c:pt idx="68">
                  <c:v>-2.8</c:v>
                </c:pt>
                <c:pt idx="69">
                  <c:v>-2.8</c:v>
                </c:pt>
                <c:pt idx="70">
                  <c:v>-2.8</c:v>
                </c:pt>
                <c:pt idx="71">
                  <c:v>-2.8</c:v>
                </c:pt>
                <c:pt idx="72">
                  <c:v>-2.8</c:v>
                </c:pt>
                <c:pt idx="73">
                  <c:v>-2.8</c:v>
                </c:pt>
                <c:pt idx="74">
                  <c:v>-2.8</c:v>
                </c:pt>
                <c:pt idx="75">
                  <c:v>-2.8</c:v>
                </c:pt>
                <c:pt idx="76">
                  <c:v>-2.8</c:v>
                </c:pt>
                <c:pt idx="77">
                  <c:v>-2.8</c:v>
                </c:pt>
                <c:pt idx="78">
                  <c:v>-2.8</c:v>
                </c:pt>
                <c:pt idx="79">
                  <c:v>-2.8</c:v>
                </c:pt>
                <c:pt idx="80">
                  <c:v>-2.8</c:v>
                </c:pt>
                <c:pt idx="81">
                  <c:v>-2.8</c:v>
                </c:pt>
                <c:pt idx="82">
                  <c:v>-2.8</c:v>
                </c:pt>
                <c:pt idx="83">
                  <c:v>-2.8</c:v>
                </c:pt>
                <c:pt idx="84">
                  <c:v>-2.8</c:v>
                </c:pt>
                <c:pt idx="85">
                  <c:v>-2.8</c:v>
                </c:pt>
                <c:pt idx="86">
                  <c:v>-2.8</c:v>
                </c:pt>
                <c:pt idx="87">
                  <c:v>-2.8</c:v>
                </c:pt>
                <c:pt idx="88">
                  <c:v>-2.8</c:v>
                </c:pt>
                <c:pt idx="89">
                  <c:v>-2.8</c:v>
                </c:pt>
                <c:pt idx="90">
                  <c:v>-2.8</c:v>
                </c:pt>
                <c:pt idx="91">
                  <c:v>-2.8</c:v>
                </c:pt>
                <c:pt idx="92">
                  <c:v>-2.8</c:v>
                </c:pt>
                <c:pt idx="93">
                  <c:v>-2.8</c:v>
                </c:pt>
                <c:pt idx="94">
                  <c:v>-2.8</c:v>
                </c:pt>
                <c:pt idx="95">
                  <c:v>-2.8</c:v>
                </c:pt>
                <c:pt idx="96">
                  <c:v>-2.8</c:v>
                </c:pt>
                <c:pt idx="97">
                  <c:v>-2.8</c:v>
                </c:pt>
                <c:pt idx="98">
                  <c:v>-2.8</c:v>
                </c:pt>
                <c:pt idx="99">
                  <c:v>-2.8</c:v>
                </c:pt>
                <c:pt idx="100">
                  <c:v>-2.8</c:v>
                </c:pt>
                <c:pt idx="101">
                  <c:v>-2.8</c:v>
                </c:pt>
                <c:pt idx="102">
                  <c:v>-2.8</c:v>
                </c:pt>
                <c:pt idx="103">
                  <c:v>-2.8</c:v>
                </c:pt>
                <c:pt idx="104">
                  <c:v>-2.8</c:v>
                </c:pt>
                <c:pt idx="105">
                  <c:v>-2.8</c:v>
                </c:pt>
                <c:pt idx="106">
                  <c:v>-2.8</c:v>
                </c:pt>
                <c:pt idx="107">
                  <c:v>-2.8</c:v>
                </c:pt>
                <c:pt idx="108">
                  <c:v>-2.8</c:v>
                </c:pt>
                <c:pt idx="109">
                  <c:v>-2.8</c:v>
                </c:pt>
                <c:pt idx="110">
                  <c:v>-2.8</c:v>
                </c:pt>
                <c:pt idx="111">
                  <c:v>-2.8</c:v>
                </c:pt>
                <c:pt idx="112">
                  <c:v>-2.8</c:v>
                </c:pt>
                <c:pt idx="113">
                  <c:v>-2.8</c:v>
                </c:pt>
                <c:pt idx="114">
                  <c:v>-2.8</c:v>
                </c:pt>
                <c:pt idx="115">
                  <c:v>-2.8</c:v>
                </c:pt>
                <c:pt idx="116">
                  <c:v>-2.8</c:v>
                </c:pt>
                <c:pt idx="117">
                  <c:v>-2.8</c:v>
                </c:pt>
                <c:pt idx="118">
                  <c:v>-2.8</c:v>
                </c:pt>
                <c:pt idx="119">
                  <c:v>-2.8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-2.8</c:v>
                </c:pt>
                <c:pt idx="128">
                  <c:v>-2.8</c:v>
                </c:pt>
                <c:pt idx="129">
                  <c:v>-2.8</c:v>
                </c:pt>
                <c:pt idx="130">
                  <c:v>-2.8</c:v>
                </c:pt>
                <c:pt idx="131">
                  <c:v>-2.8</c:v>
                </c:pt>
                <c:pt idx="132">
                  <c:v>-2.8</c:v>
                </c:pt>
                <c:pt idx="133">
                  <c:v>-2.8</c:v>
                </c:pt>
                <c:pt idx="134">
                  <c:v>-2.8</c:v>
                </c:pt>
                <c:pt idx="135">
                  <c:v>-2.8</c:v>
                </c:pt>
                <c:pt idx="136">
                  <c:v>-2.8</c:v>
                </c:pt>
                <c:pt idx="137">
                  <c:v>-2.8</c:v>
                </c:pt>
                <c:pt idx="138">
                  <c:v>-2.8</c:v>
                </c:pt>
                <c:pt idx="139">
                  <c:v>-2.8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79-43F9-9D14-1AB6517F5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030928"/>
        <c:axId val="298783984"/>
      </c:lineChart>
      <c:catAx>
        <c:axId val="41103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8783984"/>
        <c:crosses val="autoZero"/>
        <c:auto val="1"/>
        <c:lblAlgn val="ctr"/>
        <c:lblOffset val="100"/>
        <c:noMultiLvlLbl val="0"/>
      </c:catAx>
      <c:valAx>
        <c:axId val="29878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103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TrendTest5_2!$A$7:$A$147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TrendTest5_2!$B$7:$B$146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</c:v>
                </c:pt>
                <c:pt idx="9">
                  <c:v>0.8</c:v>
                </c:pt>
                <c:pt idx="10">
                  <c:v>1.2</c:v>
                </c:pt>
                <c:pt idx="11">
                  <c:v>1.6</c:v>
                </c:pt>
                <c:pt idx="12">
                  <c:v>2</c:v>
                </c:pt>
                <c:pt idx="13">
                  <c:v>1.8</c:v>
                </c:pt>
                <c:pt idx="14">
                  <c:v>1.6</c:v>
                </c:pt>
                <c:pt idx="15">
                  <c:v>1.4</c:v>
                </c:pt>
                <c:pt idx="16">
                  <c:v>1.2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3.4</c:v>
                </c:pt>
                <c:pt idx="27">
                  <c:v>4</c:v>
                </c:pt>
                <c:pt idx="28">
                  <c:v>3.8</c:v>
                </c:pt>
                <c:pt idx="29">
                  <c:v>3.5999999999999996</c:v>
                </c:pt>
                <c:pt idx="30">
                  <c:v>3.4</c:v>
                </c:pt>
                <c:pt idx="31">
                  <c:v>3.2</c:v>
                </c:pt>
                <c:pt idx="32">
                  <c:v>3</c:v>
                </c:pt>
                <c:pt idx="33">
                  <c:v>4.2</c:v>
                </c:pt>
                <c:pt idx="34">
                  <c:v>5.4</c:v>
                </c:pt>
                <c:pt idx="35">
                  <c:v>6.6</c:v>
                </c:pt>
                <c:pt idx="36">
                  <c:v>7.8</c:v>
                </c:pt>
                <c:pt idx="37">
                  <c:v>9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3.8</c:v>
                </c:pt>
                <c:pt idx="49">
                  <c:v>3.5999999999999996</c:v>
                </c:pt>
                <c:pt idx="50">
                  <c:v>3.4</c:v>
                </c:pt>
                <c:pt idx="51">
                  <c:v>3.2</c:v>
                </c:pt>
                <c:pt idx="52">
                  <c:v>3</c:v>
                </c:pt>
                <c:pt idx="53">
                  <c:v>2.8</c:v>
                </c:pt>
                <c:pt idx="54">
                  <c:v>2.5999999999999996</c:v>
                </c:pt>
                <c:pt idx="55">
                  <c:v>2.4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2.4000000000000004</c:v>
                </c:pt>
                <c:pt idx="60">
                  <c:v>2.6</c:v>
                </c:pt>
                <c:pt idx="61">
                  <c:v>2.8</c:v>
                </c:pt>
                <c:pt idx="62">
                  <c:v>3</c:v>
                </c:pt>
                <c:pt idx="63">
                  <c:v>2.8</c:v>
                </c:pt>
                <c:pt idx="64">
                  <c:v>2.5999999999999996</c:v>
                </c:pt>
                <c:pt idx="65">
                  <c:v>2.4</c:v>
                </c:pt>
                <c:pt idx="66">
                  <c:v>2.2000000000000002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2.2000000000000002</c:v>
                </c:pt>
                <c:pt idx="79">
                  <c:v>2.4000000000000004</c:v>
                </c:pt>
                <c:pt idx="80">
                  <c:v>2.6</c:v>
                </c:pt>
                <c:pt idx="81">
                  <c:v>2.8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2.6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1.4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1.6</c:v>
                </c:pt>
                <c:pt idx="109">
                  <c:v>2.2000000000000002</c:v>
                </c:pt>
                <c:pt idx="110">
                  <c:v>2.8</c:v>
                </c:pt>
                <c:pt idx="111">
                  <c:v>3.4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3.2</c:v>
                </c:pt>
                <c:pt idx="129">
                  <c:v>2.4000000000000004</c:v>
                </c:pt>
                <c:pt idx="130">
                  <c:v>1.6</c:v>
                </c:pt>
                <c:pt idx="131">
                  <c:v>0.8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B8-4260-8790-A2446EE7C928}"/>
            </c:ext>
          </c:extLst>
        </c:ser>
        <c:ser>
          <c:idx val="2"/>
          <c:order val="1"/>
          <c:tx>
            <c:v>Op5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TrendTest5_2!$C$7:$C$146</c:f>
              <c:numCache>
                <c:formatCode>General</c:formatCode>
                <c:ptCount val="1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8-4260-8790-A2446EE7C928}"/>
            </c:ext>
          </c:extLst>
        </c:ser>
        <c:ser>
          <c:idx val="3"/>
          <c:order val="2"/>
          <c:tx>
            <c:v>Prths9</c:v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TrendTest5_2!$D$7:$D$146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3.2</c:v>
                </c:pt>
                <c:pt idx="119">
                  <c:v>3.4000000000000004</c:v>
                </c:pt>
                <c:pt idx="120">
                  <c:v>3.6</c:v>
                </c:pt>
                <c:pt idx="121">
                  <c:v>3.8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3.8</c:v>
                </c:pt>
                <c:pt idx="129">
                  <c:v>3.5999999999999996</c:v>
                </c:pt>
                <c:pt idx="130">
                  <c:v>3.4</c:v>
                </c:pt>
                <c:pt idx="131">
                  <c:v>3.2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2.4</c:v>
                </c:pt>
                <c:pt idx="139">
                  <c:v>1.7999999999999998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B8-4260-8790-A2446EE7C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689536"/>
        <c:axId val="228460272"/>
      </c:lineChart>
      <c:catAx>
        <c:axId val="2286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8460272"/>
        <c:crosses val="autoZero"/>
        <c:auto val="1"/>
        <c:lblAlgn val="ctr"/>
        <c:lblOffset val="100"/>
        <c:noMultiLvlLbl val="0"/>
      </c:catAx>
      <c:valAx>
        <c:axId val="22846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86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image" Target="../media/image12.emf"/><Relationship Id="rId21" Type="http://schemas.openxmlformats.org/officeDocument/2006/relationships/image" Target="../media/image15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6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20.emf"/><Relationship Id="rId14" Type="http://schemas.openxmlformats.org/officeDocument/2006/relationships/image" Target="../media/image3.emf"/><Relationship Id="rId22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1.emf"/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12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3.emf"/><Relationship Id="rId5" Type="http://schemas.openxmlformats.org/officeDocument/2006/relationships/image" Target="../media/image46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73.emf"/><Relationship Id="rId7" Type="http://schemas.openxmlformats.org/officeDocument/2006/relationships/image" Target="../media/image69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6" Type="http://schemas.openxmlformats.org/officeDocument/2006/relationships/image" Target="../media/image70.emf"/><Relationship Id="rId5" Type="http://schemas.openxmlformats.org/officeDocument/2006/relationships/image" Target="../media/image71.emf"/><Relationship Id="rId4" Type="http://schemas.openxmlformats.org/officeDocument/2006/relationships/image" Target="../media/image72.emf"/><Relationship Id="rId9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6" Type="http://schemas.openxmlformats.org/officeDocument/2006/relationships/image" Target="../media/image79.emf"/><Relationship Id="rId5" Type="http://schemas.openxmlformats.org/officeDocument/2006/relationships/image" Target="../media/image80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91.emf"/><Relationship Id="rId7" Type="http://schemas.openxmlformats.org/officeDocument/2006/relationships/image" Target="../media/image87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6" Type="http://schemas.openxmlformats.org/officeDocument/2006/relationships/image" Target="../media/image88.emf"/><Relationship Id="rId5" Type="http://schemas.openxmlformats.org/officeDocument/2006/relationships/image" Target="../media/image89.emf"/><Relationship Id="rId4" Type="http://schemas.openxmlformats.org/officeDocument/2006/relationships/image" Target="../media/image90.emf"/><Relationship Id="rId9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836610" name="cmdButtonModify" hidden="1">
              <a:extLst>
                <a:ext uri="{63B3BB69-23CF-44E3-9099-C40C66FF867C}">
                  <a14:compatExt spid="_x0000_s836610"/>
                </a:ext>
                <a:ext uri="{FF2B5EF4-FFF2-40B4-BE49-F238E27FC236}">
                  <a16:creationId xmlns:a16="http://schemas.microsoft.com/office/drawing/2014/main" id="{00000000-0008-0000-0300-000002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294640</xdr:colOff>
      <xdr:row>31</xdr:row>
      <xdr:rowOff>10160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C4B2173-0BF0-4D1D-A634-D90FB95A7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239041" name="cmdButtonCreate" hidden="1">
              <a:extLst>
                <a:ext uri="{63B3BB69-23CF-44E3-9099-C40C66FF867C}">
                  <a14:compatExt spid="_x0000_s1239041"/>
                </a:ext>
                <a:ext uri="{FF2B5EF4-FFF2-40B4-BE49-F238E27FC236}">
                  <a16:creationId xmlns:a16="http://schemas.microsoft.com/office/drawing/2014/main" id="{5E6DC49B-D65B-49BB-979C-DA8EBAAEF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239042" name="cmdButtonModify" hidden="1">
              <a:extLst>
                <a:ext uri="{63B3BB69-23CF-44E3-9099-C40C66FF867C}">
                  <a14:compatExt spid="_x0000_s1239042"/>
                </a:ext>
                <a:ext uri="{FF2B5EF4-FFF2-40B4-BE49-F238E27FC236}">
                  <a16:creationId xmlns:a16="http://schemas.microsoft.com/office/drawing/2014/main" id="{DB7F3438-A58F-4C12-A46C-6E5875299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294640</xdr:colOff>
      <xdr:row>31</xdr:row>
      <xdr:rowOff>10160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26C67B2-5FC6-41EA-BAB4-65A0AFB22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236993" name="cmdButtonCreate" hidden="1">
              <a:extLst>
                <a:ext uri="{63B3BB69-23CF-44E3-9099-C40C66FF867C}">
                  <a14:compatExt spid="_x0000_s1236993"/>
                </a:ext>
                <a:ext uri="{FF2B5EF4-FFF2-40B4-BE49-F238E27FC236}">
                  <a16:creationId xmlns:a16="http://schemas.microsoft.com/office/drawing/2014/main" id="{DFA88C29-DF3D-47BD-AC7C-91BA976C2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236994" name="cmdButtonModify" hidden="1">
              <a:extLst>
                <a:ext uri="{63B3BB69-23CF-44E3-9099-C40C66FF867C}">
                  <a14:compatExt spid="_x0000_s1236994"/>
                </a:ext>
                <a:ext uri="{FF2B5EF4-FFF2-40B4-BE49-F238E27FC236}">
                  <a16:creationId xmlns:a16="http://schemas.microsoft.com/office/drawing/2014/main" id="{FBCDF018-D7FC-479C-A565-87003DDA1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A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A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B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B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B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B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B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B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B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B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B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B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B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B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B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D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D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D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D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D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D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D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D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D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D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D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D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D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1008641" name="cmd_Select" descr="Delete Line" hidden="1">
              <a:extLst>
                <a:ext uri="{63B3BB69-23CF-44E3-9099-C40C66FF867C}">
                  <a14:compatExt spid="_x0000_s1008641"/>
                </a:ext>
                <a:ext uri="{FF2B5EF4-FFF2-40B4-BE49-F238E27FC236}">
                  <a16:creationId xmlns:a16="http://schemas.microsoft.com/office/drawing/2014/main" id="{00000000-0008-0000-0E00-000001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1008642" name="cmd_Deselect" descr="Delete Line" hidden="1">
              <a:extLst>
                <a:ext uri="{63B3BB69-23CF-44E3-9099-C40C66FF867C}">
                  <a14:compatExt spid="_x0000_s1008642"/>
                </a:ext>
                <a:ext uri="{FF2B5EF4-FFF2-40B4-BE49-F238E27FC236}">
                  <a16:creationId xmlns:a16="http://schemas.microsoft.com/office/drawing/2014/main" id="{00000000-0008-0000-0E00-000002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08643" name="ComboBox1" hidden="1">
              <a:extLst>
                <a:ext uri="{63B3BB69-23CF-44E3-9099-C40C66FF867C}">
                  <a14:compatExt spid="_x0000_s1008643"/>
                </a:ext>
                <a:ext uri="{FF2B5EF4-FFF2-40B4-BE49-F238E27FC236}">
                  <a16:creationId xmlns:a16="http://schemas.microsoft.com/office/drawing/2014/main" id="{00000000-0008-0000-0E00-000003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1008644" name="Label3" hidden="1">
              <a:extLst>
                <a:ext uri="{63B3BB69-23CF-44E3-9099-C40C66FF867C}">
                  <a14:compatExt spid="_x0000_s1008644"/>
                </a:ext>
                <a:ext uri="{FF2B5EF4-FFF2-40B4-BE49-F238E27FC236}">
                  <a16:creationId xmlns:a16="http://schemas.microsoft.com/office/drawing/2014/main" id="{00000000-0008-0000-0E00-000004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1008645" name="cmd_InsertObj" hidden="1">
              <a:extLst>
                <a:ext uri="{63B3BB69-23CF-44E3-9099-C40C66FF867C}">
                  <a14:compatExt spid="_x0000_s1008645"/>
                </a:ext>
                <a:ext uri="{FF2B5EF4-FFF2-40B4-BE49-F238E27FC236}">
                  <a16:creationId xmlns:a16="http://schemas.microsoft.com/office/drawing/2014/main" id="{00000000-0008-0000-0E00-000005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1008646" name="chk_ShowBACnetInfo" hidden="1">
              <a:extLst>
                <a:ext uri="{63B3BB69-23CF-44E3-9099-C40C66FF867C}">
                  <a14:compatExt spid="_x0000_s1008646"/>
                </a:ext>
                <a:ext uri="{FF2B5EF4-FFF2-40B4-BE49-F238E27FC236}">
                  <a16:creationId xmlns:a16="http://schemas.microsoft.com/office/drawing/2014/main" id="{00000000-0008-0000-0E00-000006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1008647" name="cmd_ModifyStep" hidden="1">
              <a:extLst>
                <a:ext uri="{63B3BB69-23CF-44E3-9099-C40C66FF867C}">
                  <a14:compatExt spid="_x0000_s1008647"/>
                </a:ext>
                <a:ext uri="{FF2B5EF4-FFF2-40B4-BE49-F238E27FC236}">
                  <a16:creationId xmlns:a16="http://schemas.microsoft.com/office/drawing/2014/main" id="{00000000-0008-0000-0E00-000007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1008648" name="cmd_CheckSteps" hidden="1">
              <a:extLst>
                <a:ext uri="{63B3BB69-23CF-44E3-9099-C40C66FF867C}">
                  <a14:compatExt spid="_x0000_s1008648"/>
                </a:ext>
                <a:ext uri="{FF2B5EF4-FFF2-40B4-BE49-F238E27FC236}">
                  <a16:creationId xmlns:a16="http://schemas.microsoft.com/office/drawing/2014/main" id="{00000000-0008-0000-0E00-000008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1008649" name="cmd_CheckSpec" hidden="1">
              <a:extLst>
                <a:ext uri="{63B3BB69-23CF-44E3-9099-C40C66FF867C}">
                  <a14:compatExt spid="_x0000_s1008649"/>
                </a:ext>
                <a:ext uri="{FF2B5EF4-FFF2-40B4-BE49-F238E27FC236}">
                  <a16:creationId xmlns:a16="http://schemas.microsoft.com/office/drawing/2014/main" id="{00000000-0008-0000-0E00-000009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F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F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F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F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F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F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F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F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F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4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4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4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4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4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4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4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4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4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w002.siemens.net\dfs10\CH\SIM_MOD\WandaLao\02_Working\02_tsNET\2017-11-13\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Local/Temp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\..\AppData\Local\Temp\Patrick%20Sch&#246;pfer\02_Working\01_tsNET\Woche%2032\14.03.2018\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" Type="http://schemas.openxmlformats.org/officeDocument/2006/relationships/hyperlink" Target="../../AppData/Local/Temp/Patrick%20Sch&#246;pfer/02_Working/01_tsNET/z0039cje/Desktop/testController/Scripts/TsNetV2.1.3_TC_Step_TESTFORM_VT.xls" TargetMode="Externa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hyperlink" Target="../../AppData/Local/Temp/Patrick%20Sch&#246;pfer/02_Working/Users/z003dwdx/Documents/Betrieb/Test/Scripts/TestTemplate_TC_Step_TestStep_VT.xls" TargetMode="External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4" Type="http://schemas.openxmlformats.org/officeDocument/2006/relationships/drawing" Target="../drawings/drawing5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7.emf"/><Relationship Id="rId4" Type="http://schemas.openxmlformats.org/officeDocument/2006/relationships/control" Target="../activeX/activeX3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4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5.emf"/><Relationship Id="rId18" Type="http://schemas.openxmlformats.org/officeDocument/2006/relationships/control" Target="../activeX/activeX47.xml"/><Relationship Id="rId26" Type="http://schemas.openxmlformats.org/officeDocument/2006/relationships/control" Target="../activeX/activeX51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9.emf"/><Relationship Id="rId7" Type="http://schemas.openxmlformats.org/officeDocument/2006/relationships/image" Target="../media/image42.emf"/><Relationship Id="rId12" Type="http://schemas.openxmlformats.org/officeDocument/2006/relationships/control" Target="../activeX/activeX44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image" Target="../media/image44.emf"/><Relationship Id="rId24" Type="http://schemas.openxmlformats.org/officeDocument/2006/relationships/control" Target="../activeX/activeX50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43.xml"/><Relationship Id="rId19" Type="http://schemas.openxmlformats.org/officeDocument/2006/relationships/image" Target="../media/image48.emf"/><Relationship Id="rId4" Type="http://schemas.openxmlformats.org/officeDocument/2006/relationships/control" Target="../activeX/activeX40.xml"/><Relationship Id="rId9" Type="http://schemas.openxmlformats.org/officeDocument/2006/relationships/image" Target="../media/image43.emf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49.xml"/><Relationship Id="rId27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8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62.emf"/><Relationship Id="rId7" Type="http://schemas.openxmlformats.org/officeDocument/2006/relationships/image" Target="../media/image55.emf"/><Relationship Id="rId12" Type="http://schemas.openxmlformats.org/officeDocument/2006/relationships/control" Target="../activeX/activeX57.xml"/><Relationship Id="rId17" Type="http://schemas.openxmlformats.org/officeDocument/2006/relationships/image" Target="../media/image60.emf"/><Relationship Id="rId25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57.emf"/><Relationship Id="rId24" Type="http://schemas.openxmlformats.org/officeDocument/2006/relationships/control" Target="../activeX/activeX63.xml"/><Relationship Id="rId5" Type="http://schemas.openxmlformats.org/officeDocument/2006/relationships/image" Target="../media/image54.emf"/><Relationship Id="rId15" Type="http://schemas.openxmlformats.org/officeDocument/2006/relationships/image" Target="../media/image59.emf"/><Relationship Id="rId23" Type="http://schemas.openxmlformats.org/officeDocument/2006/relationships/image" Target="../media/image63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6.xml"/><Relationship Id="rId19" Type="http://schemas.openxmlformats.org/officeDocument/2006/relationships/image" Target="../media/image61.emf"/><Relationship Id="rId4" Type="http://schemas.openxmlformats.org/officeDocument/2006/relationships/control" Target="../activeX/activeX53.xml"/><Relationship Id="rId9" Type="http://schemas.openxmlformats.org/officeDocument/2006/relationships/image" Target="../media/image56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5.emf"/><Relationship Id="rId30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1.emf"/><Relationship Id="rId18" Type="http://schemas.openxmlformats.org/officeDocument/2006/relationships/control" Target="../activeX/activeX7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5.emf"/><Relationship Id="rId7" Type="http://schemas.openxmlformats.org/officeDocument/2006/relationships/image" Target="../media/image68.emf"/><Relationship Id="rId12" Type="http://schemas.openxmlformats.org/officeDocument/2006/relationships/control" Target="../activeX/activeX70.xml"/><Relationship Id="rId17" Type="http://schemas.openxmlformats.org/officeDocument/2006/relationships/image" Target="../media/image7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72.xml"/><Relationship Id="rId20" Type="http://schemas.openxmlformats.org/officeDocument/2006/relationships/control" Target="../activeX/activeX7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9.xml"/><Relationship Id="rId19" Type="http://schemas.openxmlformats.org/officeDocument/2006/relationships/image" Target="../media/image74.emf"/><Relationship Id="rId4" Type="http://schemas.openxmlformats.org/officeDocument/2006/relationships/control" Target="../activeX/activeX66.xml"/><Relationship Id="rId9" Type="http://schemas.openxmlformats.org/officeDocument/2006/relationships/image" Target="../media/image69.emf"/><Relationship Id="rId14" Type="http://schemas.openxmlformats.org/officeDocument/2006/relationships/control" Target="../activeX/activeX7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0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4.emf"/><Relationship Id="rId7" Type="http://schemas.openxmlformats.org/officeDocument/2006/relationships/image" Target="../media/image77.emf"/><Relationship Id="rId12" Type="http://schemas.openxmlformats.org/officeDocument/2006/relationships/control" Target="../activeX/activeX79.xml"/><Relationship Id="rId17" Type="http://schemas.openxmlformats.org/officeDocument/2006/relationships/image" Target="../media/image82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10" Type="http://schemas.openxmlformats.org/officeDocument/2006/relationships/control" Target="../activeX/activeX78.xml"/><Relationship Id="rId19" Type="http://schemas.openxmlformats.org/officeDocument/2006/relationships/image" Target="../media/image83.emf"/><Relationship Id="rId4" Type="http://schemas.openxmlformats.org/officeDocument/2006/relationships/control" Target="../activeX/activeX75.xml"/><Relationship Id="rId9" Type="http://schemas.openxmlformats.org/officeDocument/2006/relationships/image" Target="../media/image78.emf"/><Relationship Id="rId14" Type="http://schemas.openxmlformats.org/officeDocument/2006/relationships/control" Target="../activeX/activeX8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image" Target="../media/image89.emf"/><Relationship Id="rId18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93.emf"/><Relationship Id="rId7" Type="http://schemas.openxmlformats.org/officeDocument/2006/relationships/image" Target="../media/image86.emf"/><Relationship Id="rId12" Type="http://schemas.openxmlformats.org/officeDocument/2006/relationships/control" Target="../activeX/activeX88.xml"/><Relationship Id="rId17" Type="http://schemas.openxmlformats.org/officeDocument/2006/relationships/image" Target="../media/image9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90.xml"/><Relationship Id="rId20" Type="http://schemas.openxmlformats.org/officeDocument/2006/relationships/control" Target="../activeX/activeX9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85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7.xml"/><Relationship Id="rId19" Type="http://schemas.openxmlformats.org/officeDocument/2006/relationships/image" Target="../media/image92.emf"/><Relationship Id="rId4" Type="http://schemas.openxmlformats.org/officeDocument/2006/relationships/control" Target="../activeX/activeX84.xml"/><Relationship Id="rId9" Type="http://schemas.openxmlformats.org/officeDocument/2006/relationships/image" Target="../media/image87.emf"/><Relationship Id="rId14" Type="http://schemas.openxmlformats.org/officeDocument/2006/relationships/control" Target="../activeX/activeX8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0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3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3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3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3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2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0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1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1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1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1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1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1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1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1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1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2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0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1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1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1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1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1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1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1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1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5" t="s">
        <v>31594</v>
      </c>
      <c r="C1" s="506"/>
      <c r="D1" s="506"/>
      <c r="E1" s="506"/>
      <c r="F1" s="59"/>
      <c r="G1" s="59"/>
    </row>
    <row r="2" spans="1:7" ht="72" customHeight="1" x14ac:dyDescent="0.25">
      <c r="A2" s="61"/>
      <c r="B2" s="507"/>
      <c r="C2" s="507"/>
      <c r="D2" s="507"/>
      <c r="E2" s="507"/>
    </row>
    <row r="3" spans="1:7" s="65" customFormat="1" ht="22.8" x14ac:dyDescent="0.4">
      <c r="A3" s="58" t="s">
        <v>21979</v>
      </c>
      <c r="B3" s="508" t="s">
        <v>31602</v>
      </c>
      <c r="C3" s="509"/>
      <c r="D3" s="509"/>
      <c r="E3" s="509"/>
      <c r="F3" s="64"/>
      <c r="G3" s="64"/>
    </row>
    <row r="4" spans="1:7" s="65" customFormat="1" ht="17.399999999999999" x14ac:dyDescent="0.3">
      <c r="A4" s="58" t="s">
        <v>31595</v>
      </c>
      <c r="B4" s="510" t="s">
        <v>31603</v>
      </c>
      <c r="C4" s="511"/>
      <c r="D4" s="511"/>
      <c r="E4" s="511"/>
      <c r="F4" s="64"/>
      <c r="G4" s="62"/>
    </row>
    <row r="5" spans="1:7" s="65" customFormat="1" ht="17.399999999999999" x14ac:dyDescent="0.3">
      <c r="A5" s="58" t="s">
        <v>31596</v>
      </c>
      <c r="B5" s="510" t="s">
        <v>31604</v>
      </c>
      <c r="C5" s="511"/>
      <c r="D5" s="511"/>
      <c r="E5" s="511"/>
      <c r="F5" s="64"/>
      <c r="G5" s="62"/>
    </row>
    <row r="6" spans="1:7" s="65" customFormat="1" ht="17.399999999999999" x14ac:dyDescent="0.3">
      <c r="A6" s="58" t="s">
        <v>31565</v>
      </c>
      <c r="B6" s="510" t="s">
        <v>31591</v>
      </c>
      <c r="C6" s="511"/>
      <c r="D6" s="511"/>
      <c r="E6" s="511"/>
      <c r="F6" s="64"/>
      <c r="G6" s="62"/>
    </row>
    <row r="7" spans="1:7" ht="13.2" x14ac:dyDescent="0.25">
      <c r="A7" s="66"/>
      <c r="B7" s="512"/>
      <c r="C7" s="513"/>
      <c r="D7" s="513"/>
      <c r="E7" s="513"/>
    </row>
    <row r="8" spans="1:7" ht="63" customHeight="1" x14ac:dyDescent="0.25">
      <c r="A8" s="67" t="s">
        <v>31605</v>
      </c>
      <c r="B8" s="514" t="s">
        <v>31597</v>
      </c>
      <c r="C8" s="514"/>
      <c r="D8" s="514"/>
      <c r="E8" s="514"/>
      <c r="F8" s="68"/>
      <c r="G8" s="64" t="s">
        <v>31598</v>
      </c>
    </row>
    <row r="9" spans="1:7" ht="12.75" customHeight="1" x14ac:dyDescent="0.25">
      <c r="A9" s="69" t="s">
        <v>31606</v>
      </c>
      <c r="B9" s="515"/>
      <c r="C9" s="515"/>
      <c r="D9" s="515"/>
      <c r="E9" s="515"/>
    </row>
    <row r="10" spans="1:7" ht="13.2" x14ac:dyDescent="0.25">
      <c r="A10" s="66"/>
      <c r="B10" s="516"/>
      <c r="C10" s="517"/>
      <c r="D10" s="517"/>
      <c r="E10" s="517"/>
    </row>
    <row r="11" spans="1:7" ht="13.2" x14ac:dyDescent="0.25">
      <c r="A11" s="66" t="s">
        <v>31607</v>
      </c>
      <c r="B11" s="504" t="s">
        <v>31591</v>
      </c>
      <c r="C11" s="504"/>
      <c r="D11" s="504"/>
      <c r="E11" s="504"/>
      <c r="F11" s="64"/>
      <c r="G11" s="64"/>
    </row>
    <row r="12" spans="1:7" ht="13.2" x14ac:dyDescent="0.25">
      <c r="A12" s="66" t="s">
        <v>31608</v>
      </c>
      <c r="B12" s="504" t="s">
        <v>31634</v>
      </c>
      <c r="C12" s="504"/>
      <c r="D12" s="504"/>
      <c r="E12" s="504"/>
      <c r="F12" s="64"/>
      <c r="G12" s="64"/>
    </row>
    <row r="13" spans="1:7" ht="13.2" x14ac:dyDescent="0.25">
      <c r="A13" s="66" t="s">
        <v>31609</v>
      </c>
      <c r="B13" s="504" t="s">
        <v>31635</v>
      </c>
      <c r="C13" s="504"/>
      <c r="D13" s="504"/>
      <c r="E13" s="504"/>
      <c r="F13" s="64"/>
      <c r="G13" s="64"/>
    </row>
    <row r="14" spans="1:7" ht="13.2" x14ac:dyDescent="0.25">
      <c r="A14" s="66" t="s">
        <v>31610</v>
      </c>
      <c r="B14" s="504" t="s">
        <v>31591</v>
      </c>
      <c r="C14" s="504"/>
      <c r="D14" s="504"/>
      <c r="E14" s="504"/>
      <c r="F14" s="64"/>
      <c r="G14" s="64"/>
    </row>
    <row r="15" spans="1:7" ht="13.2" x14ac:dyDescent="0.25">
      <c r="A15" s="66" t="s">
        <v>31611</v>
      </c>
      <c r="B15" s="504" t="s">
        <v>31637</v>
      </c>
      <c r="C15" s="504"/>
      <c r="D15" s="504"/>
      <c r="E15" s="504"/>
      <c r="F15" s="64"/>
      <c r="G15" s="64"/>
    </row>
    <row r="16" spans="1:7" ht="13.2" x14ac:dyDescent="0.25">
      <c r="A16" s="66" t="s">
        <v>31613</v>
      </c>
      <c r="B16" s="504" t="s">
        <v>31614</v>
      </c>
      <c r="C16" s="504"/>
      <c r="D16" s="504"/>
      <c r="E16" s="504"/>
      <c r="F16" s="64"/>
      <c r="G16" s="64"/>
    </row>
    <row r="17" spans="1:7" ht="13.2" x14ac:dyDescent="0.25">
      <c r="A17" s="66" t="s">
        <v>31615</v>
      </c>
      <c r="B17" s="504" t="s">
        <v>31616</v>
      </c>
      <c r="C17" s="504"/>
      <c r="D17" s="504"/>
      <c r="E17" s="504"/>
      <c r="F17" s="64"/>
      <c r="G17" s="64"/>
    </row>
    <row r="18" spans="1:7" ht="13.2" x14ac:dyDescent="0.25">
      <c r="A18" s="66" t="s">
        <v>31617</v>
      </c>
      <c r="B18" s="504" t="s">
        <v>31618</v>
      </c>
      <c r="C18" s="504"/>
      <c r="D18" s="504"/>
      <c r="E18" s="504"/>
      <c r="F18" s="64"/>
      <c r="G18" s="64"/>
    </row>
    <row r="19" spans="1:7" ht="13.2" x14ac:dyDescent="0.25">
      <c r="A19" s="66" t="s">
        <v>31619</v>
      </c>
      <c r="B19" s="504" t="s">
        <v>31620</v>
      </c>
      <c r="C19" s="504"/>
      <c r="D19" s="504"/>
      <c r="E19" s="504"/>
      <c r="F19" s="64"/>
      <c r="G19" s="64"/>
    </row>
    <row r="20" spans="1:7" ht="13.2" x14ac:dyDescent="0.25">
      <c r="A20" s="66" t="s">
        <v>31621</v>
      </c>
      <c r="B20" s="504" t="s">
        <v>31591</v>
      </c>
      <c r="C20" s="504"/>
      <c r="D20" s="504"/>
      <c r="E20" s="504"/>
      <c r="F20" s="64"/>
      <c r="G20" s="64"/>
    </row>
    <row r="21" spans="1:7" ht="13.2" x14ac:dyDescent="0.25">
      <c r="A21" s="66" t="s">
        <v>31622</v>
      </c>
      <c r="B21" s="504" t="s">
        <v>31623</v>
      </c>
      <c r="C21" s="504"/>
      <c r="D21" s="504"/>
      <c r="E21" s="504"/>
      <c r="F21" s="64"/>
      <c r="G21" s="64"/>
    </row>
    <row r="22" spans="1:7" ht="13.2" x14ac:dyDescent="0.25">
      <c r="A22" s="66" t="s">
        <v>31624</v>
      </c>
      <c r="B22" s="504" t="s">
        <v>31625</v>
      </c>
      <c r="C22" s="504"/>
      <c r="D22" s="504"/>
      <c r="E22" s="504"/>
      <c r="F22" s="64"/>
      <c r="G22" s="64"/>
    </row>
    <row r="23" spans="1:7" ht="13.2" x14ac:dyDescent="0.25">
      <c r="A23" s="66" t="s">
        <v>31626</v>
      </c>
      <c r="B23" s="504" t="s">
        <v>31627</v>
      </c>
      <c r="C23" s="504"/>
      <c r="D23" s="504"/>
      <c r="E23" s="504"/>
      <c r="F23" s="64"/>
      <c r="G23" s="64"/>
    </row>
    <row r="24" spans="1:7" ht="13.2" x14ac:dyDescent="0.25">
      <c r="A24" s="66" t="s">
        <v>31628</v>
      </c>
      <c r="B24" s="504" t="s">
        <v>31599</v>
      </c>
      <c r="C24" s="504"/>
      <c r="D24" s="504"/>
      <c r="E24" s="504"/>
      <c r="F24" s="64"/>
      <c r="G24" s="64"/>
    </row>
    <row r="25" spans="1:7" ht="13.2" x14ac:dyDescent="0.25">
      <c r="A25" s="66" t="s">
        <v>31629</v>
      </c>
      <c r="B25" s="504" t="s">
        <v>31630</v>
      </c>
      <c r="C25" s="504"/>
      <c r="D25" s="504"/>
      <c r="E25" s="504"/>
      <c r="F25" s="64"/>
      <c r="G25" s="64"/>
    </row>
    <row r="26" spans="1:7" ht="13.2" x14ac:dyDescent="0.25">
      <c r="A26" s="66"/>
      <c r="B26" s="504"/>
      <c r="C26" s="504"/>
      <c r="D26" s="504"/>
      <c r="E26" s="504"/>
      <c r="F26" s="64"/>
      <c r="G26" s="64"/>
    </row>
    <row r="27" spans="1:7" s="71" customFormat="1" ht="13.2" x14ac:dyDescent="0.25">
      <c r="A27" s="69"/>
      <c r="B27" s="518"/>
      <c r="C27" s="518"/>
      <c r="D27" s="518"/>
      <c r="E27" s="518"/>
      <c r="F27" s="70"/>
      <c r="G27" s="70"/>
    </row>
    <row r="28" spans="1:7" ht="13.2" x14ac:dyDescent="0.25">
      <c r="A28" s="66"/>
      <c r="B28" s="504"/>
      <c r="C28" s="504"/>
      <c r="D28" s="504"/>
      <c r="E28" s="504"/>
    </row>
    <row r="29" spans="1:7" ht="13.2" x14ac:dyDescent="0.25">
      <c r="B29" s="519"/>
      <c r="C29" s="511"/>
      <c r="D29" s="511"/>
      <c r="E29" s="511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08"/>
  <sheetViews>
    <sheetView showGridLines="0" topLeftCell="A12" zoomScale="115" zoomScaleNormal="115" workbookViewId="0">
      <selection activeCell="J17" sqref="J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41" t="s">
        <v>31659</v>
      </c>
      <c r="B1" s="541"/>
      <c r="C1" s="54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41" t="s">
        <v>31676</v>
      </c>
      <c r="B2" s="541"/>
      <c r="C2" s="541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0" t="s">
        <v>31575</v>
      </c>
      <c r="C6" s="520"/>
      <c r="D6" s="520"/>
      <c r="E6" s="388" t="s">
        <v>641</v>
      </c>
      <c r="F6" s="520" t="s">
        <v>31576</v>
      </c>
      <c r="G6" s="520"/>
      <c r="H6" s="520" t="s">
        <v>31664</v>
      </c>
      <c r="I6" s="520"/>
      <c r="J6" s="520"/>
      <c r="K6" s="520"/>
      <c r="L6" s="520"/>
      <c r="M6" s="309"/>
      <c r="N6" s="309"/>
      <c r="O6" s="309"/>
      <c r="P6" s="309"/>
    </row>
    <row r="7" spans="1:16" ht="13.8" x14ac:dyDescent="0.25">
      <c r="A7" s="310"/>
      <c r="B7" s="551"/>
      <c r="C7" s="551"/>
      <c r="D7" s="551"/>
      <c r="E7" s="389"/>
      <c r="F7" s="521" t="str">
        <f>Config!TestDesigner</f>
        <v>admin</v>
      </c>
      <c r="G7" s="521"/>
      <c r="H7" s="522" t="s">
        <v>31713</v>
      </c>
      <c r="I7" s="522"/>
      <c r="J7" s="522"/>
      <c r="K7" s="522"/>
      <c r="L7" s="522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48" t="s">
        <v>31665</v>
      </c>
      <c r="C9" s="549"/>
      <c r="D9" s="550"/>
      <c r="E9" s="535" t="s">
        <v>634</v>
      </c>
      <c r="F9" s="536"/>
      <c r="G9" s="540"/>
      <c r="H9" s="535" t="s">
        <v>603</v>
      </c>
      <c r="I9" s="536"/>
      <c r="J9" s="536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45" t="s">
        <v>617</v>
      </c>
      <c r="C10" s="546"/>
      <c r="D10" s="547"/>
      <c r="E10" s="529" t="s">
        <v>31666</v>
      </c>
      <c r="F10" s="530"/>
      <c r="G10" s="531"/>
      <c r="H10" s="537" t="str">
        <f>ctl_StatusConfig</f>
        <v>Working</v>
      </c>
      <c r="I10" s="538"/>
      <c r="J10" s="538"/>
      <c r="K10" s="525">
        <f>ctl_DateConfig</f>
        <v>43157.617037037038</v>
      </c>
      <c r="L10" s="526"/>
      <c r="M10" s="22"/>
      <c r="N10" s="22"/>
      <c r="O10" s="22"/>
      <c r="P10" s="22"/>
    </row>
    <row r="11" spans="1:16" ht="13.2" x14ac:dyDescent="0.25">
      <c r="A11" s="22"/>
      <c r="B11" s="545" t="s">
        <v>618</v>
      </c>
      <c r="C11" s="546"/>
      <c r="D11" s="547"/>
      <c r="E11" s="529" t="s">
        <v>31741</v>
      </c>
      <c r="F11" s="530"/>
      <c r="G11" s="531"/>
      <c r="H11" s="537" t="str">
        <f>ctl_StatusDev</f>
        <v>Working</v>
      </c>
      <c r="I11" s="538"/>
      <c r="J11" s="539"/>
      <c r="K11" s="525">
        <f>ctl_DateDev</f>
        <v>43167.518611111111</v>
      </c>
      <c r="L11" s="526"/>
      <c r="M11" s="22"/>
      <c r="N11" s="22"/>
      <c r="O11" s="22"/>
      <c r="P11" s="22"/>
    </row>
    <row r="12" spans="1:16" ht="13.2" x14ac:dyDescent="0.25">
      <c r="A12" s="22"/>
      <c r="B12" s="542" t="s">
        <v>619</v>
      </c>
      <c r="C12" s="543"/>
      <c r="D12" s="544"/>
      <c r="E12" s="529" t="s">
        <v>31667</v>
      </c>
      <c r="F12" s="530"/>
      <c r="G12" s="531"/>
      <c r="H12" s="537" t="str">
        <f>ctl_StatusObj</f>
        <v>OK-Ready</v>
      </c>
      <c r="I12" s="538"/>
      <c r="J12" s="538"/>
      <c r="K12" s="525">
        <f>ctl_DateObj</f>
        <v>43167.591550925928</v>
      </c>
      <c r="L12" s="526"/>
      <c r="M12" s="22"/>
      <c r="N12" s="22"/>
      <c r="O12" s="22"/>
      <c r="P12" s="22"/>
    </row>
    <row r="13" spans="1:16" ht="13.2" x14ac:dyDescent="0.25">
      <c r="A13" s="22"/>
      <c r="B13" s="542" t="s">
        <v>616</v>
      </c>
      <c r="C13" s="543"/>
      <c r="D13" s="544"/>
      <c r="E13" s="529" t="s">
        <v>620</v>
      </c>
      <c r="F13" s="530"/>
      <c r="G13" s="531"/>
      <c r="H13" s="527"/>
      <c r="I13" s="528"/>
      <c r="J13" s="528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42" t="s">
        <v>642</v>
      </c>
      <c r="C14" s="543"/>
      <c r="D14" s="544"/>
      <c r="E14" s="529" t="s">
        <v>643</v>
      </c>
      <c r="F14" s="530"/>
      <c r="G14" s="531"/>
      <c r="H14" s="527"/>
      <c r="I14" s="528"/>
      <c r="J14" s="528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42" t="s">
        <v>644</v>
      </c>
      <c r="C15" s="543"/>
      <c r="D15" s="544"/>
      <c r="E15" s="532" t="s">
        <v>645</v>
      </c>
      <c r="F15" s="533"/>
      <c r="G15" s="534"/>
      <c r="H15" s="527"/>
      <c r="I15" s="528"/>
      <c r="J15" s="528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23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24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33863</v>
      </c>
      <c r="E21" s="466" t="s">
        <v>33864</v>
      </c>
      <c r="F21" s="466" t="s">
        <v>31731</v>
      </c>
      <c r="G21" s="467"/>
      <c r="H21" s="466"/>
      <c r="I21" s="469"/>
      <c r="J21" s="469" t="s">
        <v>31865</v>
      </c>
      <c r="K21" s="466" t="s">
        <v>34716</v>
      </c>
      <c r="L21" s="474">
        <v>43190.713923611111</v>
      </c>
      <c r="M21" s="474"/>
      <c r="N21" s="474"/>
      <c r="O21" s="480" t="s">
        <v>31874</v>
      </c>
      <c r="P21" s="468">
        <v>0</v>
      </c>
    </row>
    <row r="22" spans="1:16" ht="15" customHeight="1" x14ac:dyDescent="0.25">
      <c r="A22" s="307" t="s">
        <v>31774</v>
      </c>
      <c r="B22" s="466" t="s">
        <v>17211</v>
      </c>
      <c r="C22" s="466">
        <v>2</v>
      </c>
      <c r="D22" s="469" t="s">
        <v>34723</v>
      </c>
      <c r="E22" s="466" t="s">
        <v>34724</v>
      </c>
      <c r="F22" s="466" t="s">
        <v>31731</v>
      </c>
      <c r="G22" s="467"/>
      <c r="H22" s="466"/>
      <c r="I22" s="469"/>
      <c r="J22" s="469"/>
      <c r="K22" s="466" t="s">
        <v>30546</v>
      </c>
      <c r="L22" s="474"/>
      <c r="M22" s="474"/>
      <c r="N22" s="474"/>
      <c r="O22" s="480"/>
      <c r="P22" s="468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  <c r="D26" s="470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6"/>
    </row>
    <row r="318" spans="1:1" ht="18" customHeight="1" x14ac:dyDescent="0.25">
      <c r="A318" s="306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</sheetData>
  <dataConsolidate/>
  <mergeCells count="33"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  <mergeCell ref="H13:J13"/>
    <mergeCell ref="H14:J14"/>
    <mergeCell ref="E9:G9"/>
    <mergeCell ref="E10:G10"/>
    <mergeCell ref="E11:G11"/>
    <mergeCell ref="E12:G12"/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  <hyperlink ref="D22" location="TC_Step_Test5_VT!A1" display="test1" xr:uid="{72A6356E-D98E-48F3-8982-DE4D489E189E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65" r:id="rId5" name="CommandButton1">
          <controlPr defaultSize="0" disabled="1" autoFill="0" autoLine="0" autoPict="0" r:id="rId6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" name="CommandButton1"/>
      </mc:Fallback>
    </mc:AlternateContent>
    <mc:AlternateContent xmlns:mc="http://schemas.openxmlformats.org/markup-compatibility/2006">
      <mc:Choice Requires="x14">
        <control shapeId="710666" r:id="rId7" name="cmd_NewTable">
          <controlPr defaultSize="0" autoFill="0" autoLine="0" autoPict="0" r:id="rId8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7" name="cmd_NewTable"/>
      </mc:Fallback>
    </mc:AlternateContent>
    <mc:AlternateContent xmlns:mc="http://schemas.openxmlformats.org/markup-compatibility/2006">
      <mc:Choice Requires="x14">
        <control shapeId="710667" r:id="rId9" name="cmd_FromFile">
          <controlPr defaultSize="0" autoFill="0" autoLine="0" autoPict="0" r:id="rId10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9" name="cmd_FromFile"/>
      </mc:Fallback>
    </mc:AlternateContent>
    <mc:AlternateContent xmlns:mc="http://schemas.openxmlformats.org/markup-compatibility/2006">
      <mc:Choice Requires="x14">
        <control shapeId="710668" r:id="rId11" name="cmd_FromObjects">
          <controlPr defaultSize="0" autoFill="0" autoLine="0" autoPict="0" r:id="rId1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11" name="cmd_FromObjects"/>
      </mc:Fallback>
    </mc:AlternateContent>
    <mc:AlternateContent xmlns:mc="http://schemas.openxmlformats.org/markup-compatibility/2006">
      <mc:Choice Requires="x14">
        <control shapeId="710671" r:id="rId13" name="cmd_Table">
          <controlPr defaultSize="0" disabled="1" autoFill="0" autoLine="0" autoPict="0" r:id="rId14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13" name="cmd_Table"/>
      </mc:Fallback>
    </mc:AlternateContent>
    <mc:AlternateContent xmlns:mc="http://schemas.openxmlformats.org/markup-compatibility/2006">
      <mc:Choice Requires="x14">
        <control shapeId="710672" r:id="rId15" name="cmd_Trend">
          <controlPr defaultSize="0" autoFill="0" autoLine="0" r:id="rId16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15" name="cmd_Trend"/>
      </mc:Fallback>
    </mc:AlternateContent>
    <mc:AlternateContent xmlns:mc="http://schemas.openxmlformats.org/markup-compatibility/2006">
      <mc:Choice Requires="x14">
        <control shapeId="710673" r:id="rId17" name="cmd_SrcToTable">
          <controlPr defaultSize="0" disabled="1" autoFill="0" autoLine="0" autoPict="0" r:id="rId18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17" name="cmd_SrcToTable"/>
      </mc:Fallback>
    </mc:AlternateContent>
    <mc:AlternateContent xmlns:mc="http://schemas.openxmlformats.org/markup-compatibility/2006">
      <mc:Choice Requires="x14">
        <control shapeId="710674" r:id="rId19" name="cmd_DelGenButton">
          <controlPr defaultSize="0" autoFill="0" autoLine="0" r:id="rId20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19" name="cmd_DelGenButton"/>
      </mc:Fallback>
    </mc:AlternateContent>
    <mc:AlternateContent xmlns:mc="http://schemas.openxmlformats.org/markup-compatibility/2006">
      <mc:Choice Requires="x14">
        <control shapeId="710677" r:id="rId21" name="cmd_CopyRow">
          <controlPr defaultSize="0" autoFill="0" autoLine="0" autoPict="0" r:id="rId2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21" name="cmd_CopyRow"/>
      </mc:Fallback>
    </mc:AlternateContent>
    <mc:AlternateContent xmlns:mc="http://schemas.openxmlformats.org/markup-compatibility/2006">
      <mc:Choice Requires="x14">
        <control shapeId="710678" r:id="rId23" name="cmd_PasteRow">
          <controlPr defaultSize="0" disabled="1" autoFill="0" autoLine="0" autoPict="0" r:id="rId24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3" name="cmd_PasteRow"/>
      </mc:Fallback>
    </mc:AlternateContent>
    <mc:AlternateContent xmlns:mc="http://schemas.openxmlformats.org/markup-compatibility/2006">
      <mc:Choice Requires="x14">
        <control shapeId="710679" r:id="rId25" name="cmd_DeleteRow">
          <controlPr defaultSize="0" autoFill="0" autoLine="0" autoPict="0" r:id="rId26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5" name="cmd_DeleteRow"/>
      </mc:Fallback>
    </mc:AlternateContent>
    <mc:AlternateContent xmlns:mc="http://schemas.openxmlformats.org/markup-compatibility/2006">
      <mc:Choice Requires="x14">
        <control shapeId="710680" r:id="rId27" name="cmd_RenameRow">
          <controlPr defaultSize="0" autoFill="0" autoLine="0" autoPict="0" r:id="rId28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7" name="cmd_RenameRow"/>
      </mc:Fallback>
    </mc:AlternateContent>
    <mc:AlternateContent xmlns:mc="http://schemas.openxmlformats.org/markup-compatibility/2006">
      <mc:Choice Requires="x14">
        <control shapeId="710681" r:id="rId29" name="cmd_MoveRow">
          <controlPr defaultSize="0" autoFill="0" autoLine="0" autoPict="0" r:id="rId30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9" name="cmd_MoveRow"/>
      </mc:Fallback>
    </mc:AlternateContent>
    <mc:AlternateContent xmlns:mc="http://schemas.openxmlformats.org/markup-compatibility/2006">
      <mc:Choice Requires="x14">
        <control shapeId="710684" r:id="rId31" name="cmd_GenScript">
          <controlPr defaultSize="0" autoFill="0" autoLine="0" autoPict="0" r:id="rId3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31" name="cmd_GenScript"/>
      </mc:Fallback>
    </mc:AlternateContent>
    <mc:AlternateContent xmlns:mc="http://schemas.openxmlformats.org/markup-compatibility/2006">
      <mc:Choice Requires="x14">
        <control shapeId="710685" r:id="rId33" name="cmd_RunTest">
          <controlPr defaultSize="0" autoFill="0" autoLine="0" r:id="rId34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33" name="cmd_RunTest"/>
      </mc:Fallback>
    </mc:AlternateContent>
    <mc:AlternateContent xmlns:mc="http://schemas.openxmlformats.org/markup-compatibility/2006">
      <mc:Choice Requires="x14">
        <control shapeId="710687" r:id="rId35" name="cmd_Select">
          <controlPr defaultSize="0" print="0" autoLine="0" autoPict="0" altText="" r:id="rId36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35" name="cmd_Select"/>
      </mc:Fallback>
    </mc:AlternateContent>
    <mc:AlternateContent xmlns:mc="http://schemas.openxmlformats.org/markup-compatibility/2006">
      <mc:Choice Requires="x14">
        <control shapeId="710688" r:id="rId37" name="cmd_Deselect">
          <controlPr defaultSize="0" print="0" autoLine="0" autoPict="0" altText="" r:id="rId38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37" name="cmd_Deselect"/>
      </mc:Fallback>
    </mc:AlternateContent>
    <mc:AlternateContent xmlns:mc="http://schemas.openxmlformats.org/markup-compatibility/2006">
      <mc:Choice Requires="x14">
        <control shapeId="710690" r:id="rId39" name="cmd_QCData">
          <controlPr defaultSize="0" disabled="1" autoFill="0" autoLine="0" autoPict="0" r:id="rId40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39" name="cmd_QCData"/>
      </mc:Fallback>
    </mc:AlternateContent>
    <mc:AlternateContent xmlns:mc="http://schemas.openxmlformats.org/markup-compatibility/2006">
      <mc:Choice Requires="x14">
        <control shapeId="710691" r:id="rId41" name="cmd_PoosData">
          <controlPr defaultSize="0" autoFill="0" autoLine="0" autoPict="0" r:id="rId4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41" name="cmd_PoosData"/>
      </mc:Fallback>
    </mc:AlternateContent>
    <mc:AlternateContent xmlns:mc="http://schemas.openxmlformats.org/markup-compatibility/2006">
      <mc:Choice Requires="x14">
        <control shapeId="710696" r:id="rId43" name="cmd_Upgrade">
          <controlPr defaultSize="0" disabled="1" autoFill="0" autoLine="0" autoPict="0" r:id="rId44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43" name="cmd_Upgrade"/>
      </mc:Fallback>
    </mc:AlternateContent>
    <mc:AlternateContent xmlns:mc="http://schemas.openxmlformats.org/markup-compatibility/2006">
      <mc:Choice Requires="x14">
        <control shapeId="710697" r:id="rId45" name="cmd_Functional">
          <controlPr defaultSize="0" disabled="1" autoFill="0" autoLine="0" autoPict="0" r:id="rId46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45" name="cmd_Functional"/>
      </mc:Fallback>
    </mc:AlternateContent>
    <mc:AlternateContent xmlns:mc="http://schemas.openxmlformats.org/markup-compatibility/2006">
      <mc:Choice Requires="x14">
        <control shapeId="710698" r:id="rId47" name="cmd_DelResults">
          <controlPr defaultSize="0" disabled="1" autoFill="0" autoLine="0" autoPict="0" r:id="rId48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47" name="cmd_DelResul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8" bestFit="1" customWidth="1"/>
    <col min="12" max="15" width="12.88671875" bestFit="1" customWidth="1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/>
      <c r="E1" s="490" t="s">
        <v>34709</v>
      </c>
      <c r="F1" s="490"/>
      <c r="G1" s="490" t="s">
        <v>34710</v>
      </c>
      <c r="H1" s="151"/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10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836610" r:id="rId4" name="cmdButtonModify"/>
      </mc:Fallback>
    </mc:AlternateContent>
    <mc:AlternateContent xmlns:mc="http://schemas.openxmlformats.org/markup-compatibility/2006">
      <mc:Choice Requires="x14">
        <control shapeId="836609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836609" r:id="rId6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77" t="s">
        <v>31640</v>
      </c>
      <c r="C3" s="577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78">
        <v>43151</v>
      </c>
      <c r="F8" s="579"/>
      <c r="G8" s="255"/>
      <c r="H8" s="255"/>
    </row>
    <row r="9" spans="1:23" ht="18" customHeight="1" x14ac:dyDescent="0.25">
      <c r="B9" s="256" t="s">
        <v>31646</v>
      </c>
      <c r="C9" s="254"/>
      <c r="E9" s="571" t="s">
        <v>31740</v>
      </c>
      <c r="F9" s="585"/>
      <c r="G9" s="255"/>
      <c r="H9" s="255"/>
    </row>
    <row r="10" spans="1:23" ht="18" customHeight="1" x14ac:dyDescent="0.25">
      <c r="B10" s="256" t="s">
        <v>31647</v>
      </c>
      <c r="C10" s="254"/>
      <c r="E10" s="580" t="s">
        <v>31679</v>
      </c>
      <c r="F10" s="581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71" t="s">
        <v>31548</v>
      </c>
      <c r="F11" s="572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73" t="s">
        <v>710</v>
      </c>
      <c r="F14" s="574"/>
      <c r="G14" s="255"/>
      <c r="H14" s="255"/>
    </row>
    <row r="15" spans="1:23" ht="18" customHeight="1" x14ac:dyDescent="0.25">
      <c r="B15" s="256" t="s">
        <v>71</v>
      </c>
      <c r="C15" s="254"/>
      <c r="E15" s="582" t="s">
        <v>31734</v>
      </c>
      <c r="F15" s="583"/>
      <c r="G15" s="255"/>
      <c r="H15" s="255"/>
    </row>
    <row r="16" spans="1:23" ht="18" customHeight="1" x14ac:dyDescent="0.25">
      <c r="B16" s="256" t="s">
        <v>69</v>
      </c>
      <c r="C16" s="254"/>
      <c r="E16" s="584">
        <v>1.01</v>
      </c>
      <c r="F16" s="554"/>
      <c r="G16" s="255"/>
      <c r="H16" s="255"/>
    </row>
    <row r="17" spans="2:17" ht="16.5" customHeight="1" x14ac:dyDescent="0.25">
      <c r="B17" s="256" t="s">
        <v>31650</v>
      </c>
      <c r="C17" s="256"/>
      <c r="E17" s="575" t="s">
        <v>31557</v>
      </c>
      <c r="F17" s="576"/>
      <c r="G17" s="255"/>
      <c r="H17" s="255"/>
    </row>
    <row r="18" spans="2:17" ht="18" customHeight="1" x14ac:dyDescent="0.25">
      <c r="B18" s="256" t="s">
        <v>67</v>
      </c>
      <c r="C18" s="256"/>
      <c r="E18" s="568" t="s">
        <v>31735</v>
      </c>
      <c r="F18" s="569"/>
      <c r="G18" s="569"/>
      <c r="H18" s="570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61" t="s">
        <v>31861</v>
      </c>
      <c r="F23" s="558"/>
      <c r="G23" s="558"/>
      <c r="H23" s="558"/>
      <c r="I23" s="562"/>
      <c r="J23" s="558"/>
      <c r="K23" s="558"/>
      <c r="L23" s="558"/>
      <c r="M23" s="558"/>
      <c r="N23" s="558"/>
      <c r="O23" s="558"/>
      <c r="P23" s="558"/>
      <c r="Q23" s="558"/>
    </row>
    <row r="24" spans="2:17" ht="15" customHeight="1" x14ac:dyDescent="0.25">
      <c r="B24" s="251" t="s">
        <v>31696</v>
      </c>
      <c r="E24" s="563" t="str">
        <f xml:space="preserve"> ProjectDirectory &amp; "\Scripts"</f>
        <v>D:\Test_TsNet\Scripts</v>
      </c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</row>
    <row r="25" spans="2:17" ht="15" customHeight="1" x14ac:dyDescent="0.25">
      <c r="B25" s="261" t="s">
        <v>31716</v>
      </c>
      <c r="E25" s="563" t="str">
        <f xml:space="preserve"> ProjectDirectory &amp; "\Results"</f>
        <v>D:\Test_TsNet\Results</v>
      </c>
      <c r="F25" s="563"/>
      <c r="G25" s="563"/>
      <c r="H25" s="563"/>
      <c r="I25" s="563"/>
      <c r="J25" s="563"/>
      <c r="K25" s="563"/>
      <c r="L25" s="563"/>
      <c r="M25" s="563"/>
      <c r="N25" s="563"/>
      <c r="O25" s="563"/>
      <c r="P25" s="563"/>
      <c r="Q25" s="563"/>
    </row>
    <row r="26" spans="2:17" ht="15" customHeight="1" x14ac:dyDescent="0.25">
      <c r="B26" s="261" t="s">
        <v>31715</v>
      </c>
      <c r="E26" s="563" t="str">
        <f xml:space="preserve"> ProjectDirectory &amp; "\EDE"</f>
        <v>D:\Test_TsNet\EDE</v>
      </c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</row>
    <row r="27" spans="2:17" ht="15" hidden="1" customHeight="1" x14ac:dyDescent="0.25">
      <c r="B27" s="301" t="s">
        <v>31697</v>
      </c>
      <c r="E27" s="565" t="str">
        <f xml:space="preserve"> ProjectDirectory &amp; "\Macros"</f>
        <v>D:\Test_TsNet\Macros</v>
      </c>
      <c r="F27" s="566"/>
      <c r="G27" s="566"/>
      <c r="H27" s="566"/>
      <c r="I27" s="567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64" t="str">
        <f>ctl_TsNetExecutablePath</f>
        <v>C:\Program Files (x86)\Siemens\tsNET Toolset\tsNET\tsNET.exe</v>
      </c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</row>
    <row r="30" spans="2:17" ht="18" customHeight="1" x14ac:dyDescent="0.25">
      <c r="B30" s="259" t="s">
        <v>31654</v>
      </c>
      <c r="E30" s="552" t="str">
        <f ca="1">INFO("directory")</f>
        <v>C:\Users\z003dwdx\Documents\</v>
      </c>
      <c r="F30" s="553"/>
      <c r="G30" s="553"/>
      <c r="H30" s="553"/>
      <c r="I30" s="553"/>
      <c r="J30" s="553"/>
      <c r="K30" s="553"/>
      <c r="L30" s="553"/>
      <c r="M30" s="554"/>
      <c r="N30" s="555" t="str">
        <f ca="1">MID(CELL("filename"),SEARCH("[",CELL("filename"))+1,SEARCH("]",CELL("filename"))-SEARCH("[",CELL("filename"))-1)</f>
        <v>TsNetV2.1.3.3 - Kopie.xlsm</v>
      </c>
      <c r="O30" s="556"/>
      <c r="P30" s="556"/>
      <c r="Q30" s="557"/>
    </row>
    <row r="31" spans="2:17" ht="15" hidden="1" customHeight="1" x14ac:dyDescent="0.25">
      <c r="B31" s="260" t="s">
        <v>21980</v>
      </c>
      <c r="E31" s="559" t="str">
        <f>ctl_TsNetPort</f>
        <v>BAC0</v>
      </c>
      <c r="F31" s="560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58" t="s">
        <v>332</v>
      </c>
      <c r="F35" s="558"/>
      <c r="G35" s="558"/>
      <c r="H35" s="558"/>
      <c r="I35" s="558"/>
      <c r="J35" s="558"/>
      <c r="K35" s="558"/>
      <c r="L35" s="558"/>
      <c r="M35" s="558"/>
      <c r="N35" s="558"/>
      <c r="O35" s="558"/>
      <c r="P35" s="558"/>
      <c r="Q35" s="558"/>
    </row>
    <row r="36" spans="2:24" ht="18" hidden="1" customHeight="1" x14ac:dyDescent="0.25">
      <c r="B36" s="419" t="s">
        <v>87</v>
      </c>
      <c r="C36" s="256"/>
      <c r="E36" s="558">
        <v>4</v>
      </c>
      <c r="F36" s="558"/>
      <c r="G36" s="558"/>
      <c r="H36" s="558"/>
      <c r="I36" s="558"/>
      <c r="J36" s="558"/>
      <c r="K36" s="558"/>
      <c r="L36" s="558"/>
      <c r="M36" s="558"/>
      <c r="N36" s="558"/>
      <c r="O36" s="558"/>
      <c r="P36" s="558"/>
      <c r="Q36" s="558"/>
    </row>
    <row r="37" spans="2:24" ht="18" hidden="1" customHeight="1" x14ac:dyDescent="0.25">
      <c r="B37" s="419" t="s">
        <v>106</v>
      </c>
      <c r="C37" s="256"/>
      <c r="E37" s="558" t="s">
        <v>31658</v>
      </c>
      <c r="F37" s="558"/>
      <c r="G37" s="558"/>
      <c r="H37" s="558"/>
      <c r="I37" s="558"/>
      <c r="J37" s="558"/>
      <c r="K37" s="558"/>
      <c r="L37" s="558"/>
      <c r="M37" s="558"/>
      <c r="N37" s="558"/>
      <c r="O37" s="558"/>
      <c r="P37" s="558"/>
      <c r="Q37" s="558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58"/>
      <c r="F39" s="558"/>
      <c r="G39" s="558"/>
      <c r="H39" s="558"/>
      <c r="I39" s="558"/>
      <c r="J39" s="558"/>
      <c r="K39" s="558"/>
      <c r="L39" s="558"/>
      <c r="M39" s="558"/>
      <c r="N39" s="558"/>
      <c r="O39" s="558"/>
      <c r="P39" s="558"/>
      <c r="Q39" s="558"/>
    </row>
    <row r="40" spans="2:24" ht="18" hidden="1" customHeight="1" x14ac:dyDescent="0.25">
      <c r="B40" s="419"/>
      <c r="C40" s="256"/>
      <c r="E40" s="558"/>
      <c r="F40" s="558"/>
      <c r="G40" s="558"/>
      <c r="H40" s="558"/>
      <c r="I40" s="558"/>
      <c r="J40" s="558"/>
      <c r="K40" s="558"/>
      <c r="L40" s="558"/>
      <c r="M40" s="558"/>
      <c r="N40" s="558"/>
      <c r="O40" s="558"/>
      <c r="P40" s="558"/>
      <c r="Q40" s="558"/>
    </row>
    <row r="41" spans="2:24" ht="18" hidden="1" customHeight="1" x14ac:dyDescent="0.25">
      <c r="B41" s="419"/>
      <c r="C41" s="256"/>
      <c r="E41" s="558"/>
      <c r="F41" s="558"/>
      <c r="G41" s="558"/>
      <c r="H41" s="558"/>
      <c r="I41" s="558"/>
      <c r="J41" s="558"/>
      <c r="K41" s="558"/>
      <c r="L41" s="558"/>
      <c r="M41" s="558"/>
      <c r="N41" s="558"/>
      <c r="O41" s="558"/>
      <c r="P41" s="558"/>
      <c r="Q41" s="558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  <mergeCell ref="E23:Q23"/>
    <mergeCell ref="E25:Q25"/>
    <mergeCell ref="E24:Q24"/>
    <mergeCell ref="E29:Q29"/>
    <mergeCell ref="E27:I27"/>
    <mergeCell ref="E26:Q26"/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79" r:id="rId6" name="cmd_TestDate">
          <controlPr defaultSize="0" autoLine="0" r:id="rId7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6" name="cmd_TestDate"/>
      </mc:Fallback>
    </mc:AlternateContent>
    <mc:AlternateContent xmlns:mc="http://schemas.openxmlformats.org/markup-compatibility/2006">
      <mc:Choice Requires="x14">
        <control shapeId="698380" r:id="rId8" name="cmd_TestDesigner">
          <controlPr defaultSize="0" autoLine="0" r:id="rId9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8" name="cmd_TestDesigner"/>
      </mc:Fallback>
    </mc:AlternateContent>
    <mc:AlternateContent xmlns:mc="http://schemas.openxmlformats.org/markup-compatibility/2006">
      <mc:Choice Requires="x14">
        <control shapeId="698381" r:id="rId10" name="cmd_OpenDialog">
          <controlPr defaultSize="0" autoLine="0" r:id="rId11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0" name="cmd_OpenDialog"/>
      </mc:Fallback>
    </mc:AlternateContent>
    <mc:AlternateContent xmlns:mc="http://schemas.openxmlformats.org/markup-compatibility/2006">
      <mc:Choice Requires="x14">
        <control shapeId="698382" r:id="rId12" name="chk_WithWireshark">
          <controlPr defaultSize="0" autoLine="0" autoPict="0" linkedCell="E34" r:id="rId13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2" name="chk_WithWireshark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4" r:id="rId16" name="txt_TestDetail">
          <controlPr defaultSize="0" disabled="1" autoLine="0" linkedCell="ChoicesTestDetails" r:id="rId17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6" name="txt_TestDetail"/>
      </mc:Fallback>
    </mc:AlternateContent>
    <mc:AlternateContent xmlns:mc="http://schemas.openxmlformats.org/markup-compatibility/2006">
      <mc:Choice Requires="x14">
        <control shapeId="698385" r:id="rId18" name="txt_TestDetails">
          <controlPr defaultSize="0" autoLine="0" r:id="rId19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8" name="txt_TestDetails"/>
      </mc:Fallback>
    </mc:AlternateContent>
    <mc:AlternateContent xmlns:mc="http://schemas.openxmlformats.org/markup-compatibility/2006">
      <mc:Choice Requires="x14">
        <control shapeId="698386" r:id="rId20" name="cmd_Modify">
          <controlPr defaultSize="0" disabled="1" autoLine="0" r:id="rId21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20" name="cmd_Modify"/>
      </mc:Fallback>
    </mc:AlternateContent>
    <mc:AlternateContent xmlns:mc="http://schemas.openxmlformats.org/markup-compatibility/2006">
      <mc:Choice Requires="x14">
        <control shapeId="698387" r:id="rId22" name="cmd_CheckConfig">
          <controlPr defaultSize="0" autoLine="0" r:id="rId23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22" name="cmd_CheckConfig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BD2A-8806-457F-8F21-24FB29E18045}">
  <sheetPr codeName="Tabelle27">
    <tabColor rgb="FFFFC000"/>
  </sheetPr>
  <dimension ref="A1"/>
  <sheetViews>
    <sheetView workbookViewId="0"/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D0F5-1731-4C39-B7C1-42763F9C1585}">
  <sheetPr codeName="Tabelle20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34724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34746</v>
      </c>
      <c r="D2" s="485" t="s">
        <v>5381</v>
      </c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 t="s">
        <v>20605</v>
      </c>
      <c r="D3" s="485" t="s">
        <v>20605</v>
      </c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15321</v>
      </c>
      <c r="C4" s="485" t="s">
        <v>34745</v>
      </c>
      <c r="D4" s="485" t="s">
        <v>34745</v>
      </c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 t="s">
        <v>17270</v>
      </c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 t="s">
        <v>2232</v>
      </c>
      <c r="D6" s="49" t="s">
        <v>2891</v>
      </c>
      <c r="E6" s="49"/>
      <c r="F6" s="49"/>
      <c r="G6" s="49"/>
      <c r="H6" s="151"/>
      <c r="I6" s="151"/>
      <c r="J6" s="151"/>
      <c r="K6" s="484"/>
      <c r="L6" s="151" t="b">
        <v>0</v>
      </c>
      <c r="M6" s="151"/>
      <c r="N6" s="484"/>
    </row>
    <row r="7" spans="1:14" x14ac:dyDescent="0.25">
      <c r="B7" s="428">
        <v>0</v>
      </c>
      <c r="C7" s="428">
        <v>0</v>
      </c>
      <c r="D7" s="428">
        <v>-2.8</v>
      </c>
      <c r="L7" s="428">
        <v>-2.8</v>
      </c>
    </row>
    <row r="8" spans="1:14" x14ac:dyDescent="0.25">
      <c r="B8" s="428">
        <v>0</v>
      </c>
      <c r="C8" s="428">
        <v>0</v>
      </c>
      <c r="D8" s="428">
        <v>-2.8</v>
      </c>
      <c r="L8" s="428">
        <v>-2.8</v>
      </c>
    </row>
    <row r="9" spans="1:14" x14ac:dyDescent="0.25">
      <c r="A9" s="152" t="s">
        <v>34712</v>
      </c>
      <c r="B9" s="428">
        <v>0</v>
      </c>
      <c r="C9" s="428">
        <v>0</v>
      </c>
      <c r="D9" s="428">
        <v>-2.8</v>
      </c>
      <c r="L9" s="428">
        <v>-2.8</v>
      </c>
    </row>
    <row r="10" spans="1:14" x14ac:dyDescent="0.25">
      <c r="B10" s="428">
        <v>0</v>
      </c>
      <c r="C10" s="428">
        <v>0</v>
      </c>
      <c r="D10" s="428">
        <v>-2.8</v>
      </c>
      <c r="L10" s="428">
        <v>-2.8</v>
      </c>
    </row>
    <row r="11" spans="1:14" x14ac:dyDescent="0.25">
      <c r="B11" s="428">
        <v>0</v>
      </c>
      <c r="C11" s="428">
        <v>0</v>
      </c>
      <c r="D11" s="428">
        <v>-2.8</v>
      </c>
      <c r="L11" s="428">
        <v>-2.8</v>
      </c>
    </row>
    <row r="12" spans="1:14" x14ac:dyDescent="0.25">
      <c r="B12" s="428">
        <v>0</v>
      </c>
      <c r="C12" s="428">
        <v>0</v>
      </c>
      <c r="D12" s="428">
        <v>-2.8</v>
      </c>
      <c r="L12" s="428">
        <v>-2.8</v>
      </c>
    </row>
    <row r="13" spans="1:14" x14ac:dyDescent="0.25">
      <c r="B13" s="428">
        <v>0</v>
      </c>
      <c r="C13" s="428">
        <v>0</v>
      </c>
      <c r="D13" s="428">
        <v>-2.8</v>
      </c>
      <c r="L13" s="428">
        <v>-2.8</v>
      </c>
    </row>
    <row r="14" spans="1:14" x14ac:dyDescent="0.25">
      <c r="A14" s="152" t="s">
        <v>34713</v>
      </c>
      <c r="B14" s="428">
        <v>0</v>
      </c>
      <c r="C14" s="428">
        <v>0</v>
      </c>
      <c r="D14" s="428">
        <v>-2.8</v>
      </c>
      <c r="L14" s="428">
        <v>-2.8</v>
      </c>
    </row>
    <row r="15" spans="1:14" x14ac:dyDescent="0.25">
      <c r="B15" s="428">
        <v>0.4</v>
      </c>
      <c r="C15" s="428">
        <v>0</v>
      </c>
      <c r="D15" s="428">
        <v>-2.8</v>
      </c>
      <c r="L15" s="428">
        <v>-2.8</v>
      </c>
    </row>
    <row r="16" spans="1:14" x14ac:dyDescent="0.25">
      <c r="B16" s="428">
        <v>0.8</v>
      </c>
      <c r="C16" s="428">
        <v>0</v>
      </c>
      <c r="D16" s="428">
        <v>-2.8</v>
      </c>
      <c r="L16" s="428">
        <v>-2.8</v>
      </c>
    </row>
    <row r="17" spans="1:12" x14ac:dyDescent="0.25">
      <c r="B17" s="428">
        <v>1.2</v>
      </c>
      <c r="C17" s="428">
        <v>0</v>
      </c>
      <c r="D17" s="428">
        <v>-1.4</v>
      </c>
      <c r="L17" s="428">
        <v>-2.8</v>
      </c>
    </row>
    <row r="18" spans="1:12" x14ac:dyDescent="0.25">
      <c r="B18" s="428">
        <v>1.6</v>
      </c>
      <c r="C18" s="428">
        <v>0</v>
      </c>
      <c r="D18" s="428">
        <v>-1.4</v>
      </c>
      <c r="L18" s="428">
        <v>-2.8</v>
      </c>
    </row>
    <row r="19" spans="1:12" x14ac:dyDescent="0.25">
      <c r="A19" s="152" t="s">
        <v>34714</v>
      </c>
      <c r="B19" s="428">
        <v>2</v>
      </c>
      <c r="C19" s="428">
        <v>0</v>
      </c>
      <c r="D19" s="428">
        <v>-1.4</v>
      </c>
      <c r="L19" s="428">
        <v>-2.8</v>
      </c>
    </row>
    <row r="20" spans="1:12" x14ac:dyDescent="0.25">
      <c r="B20" s="428">
        <v>1.8</v>
      </c>
      <c r="C20" s="428">
        <v>0</v>
      </c>
      <c r="D20" s="428">
        <v>-1.4</v>
      </c>
      <c r="L20" s="428">
        <v>-2.8</v>
      </c>
    </row>
    <row r="21" spans="1:12" x14ac:dyDescent="0.25">
      <c r="B21" s="428">
        <v>1.6</v>
      </c>
      <c r="C21" s="428">
        <v>0</v>
      </c>
      <c r="D21" s="428">
        <v>-1.4</v>
      </c>
      <c r="L21" s="428">
        <v>-2.8</v>
      </c>
    </row>
    <row r="22" spans="1:12" x14ac:dyDescent="0.25">
      <c r="B22" s="428">
        <v>1.4</v>
      </c>
      <c r="C22" s="428">
        <v>5</v>
      </c>
      <c r="D22" s="428">
        <v>-1.4</v>
      </c>
      <c r="L22" s="428">
        <v>-2.8</v>
      </c>
    </row>
    <row r="23" spans="1:12" x14ac:dyDescent="0.25">
      <c r="B23" s="428">
        <v>1.2</v>
      </c>
      <c r="C23" s="428">
        <v>5</v>
      </c>
      <c r="D23" s="428">
        <v>-1.4</v>
      </c>
      <c r="L23" s="428">
        <v>-2.8</v>
      </c>
    </row>
    <row r="24" spans="1:12" x14ac:dyDescent="0.25">
      <c r="A24" s="152" t="s">
        <v>34715</v>
      </c>
      <c r="B24" s="428">
        <v>1</v>
      </c>
      <c r="C24" s="428">
        <v>5</v>
      </c>
      <c r="D24" s="428">
        <v>-1.4</v>
      </c>
      <c r="L24" s="428">
        <v>-2.8</v>
      </c>
    </row>
    <row r="25" spans="1:12" x14ac:dyDescent="0.25">
      <c r="B25" s="428">
        <v>1</v>
      </c>
      <c r="C25" s="428">
        <v>5</v>
      </c>
      <c r="D25" s="428">
        <v>-1.4</v>
      </c>
      <c r="L25" s="428">
        <v>-2.8</v>
      </c>
    </row>
    <row r="26" spans="1:12" x14ac:dyDescent="0.25">
      <c r="B26" s="428">
        <v>1</v>
      </c>
      <c r="C26" s="428">
        <v>5</v>
      </c>
      <c r="D26" s="428">
        <v>-1.4</v>
      </c>
      <c r="L26" s="428">
        <v>-2.8</v>
      </c>
    </row>
    <row r="27" spans="1:12" x14ac:dyDescent="0.25">
      <c r="B27" s="428">
        <v>1</v>
      </c>
      <c r="C27" s="428">
        <v>5</v>
      </c>
      <c r="D27" s="428">
        <v>-1.4</v>
      </c>
      <c r="L27" s="428">
        <v>-2.8</v>
      </c>
    </row>
    <row r="28" spans="1:12" x14ac:dyDescent="0.25">
      <c r="B28" s="428">
        <v>1</v>
      </c>
      <c r="C28" s="428">
        <v>5</v>
      </c>
      <c r="D28" s="428">
        <v>-1.4</v>
      </c>
      <c r="L28" s="428">
        <v>-2.8</v>
      </c>
    </row>
    <row r="29" spans="1:12" x14ac:dyDescent="0.25">
      <c r="A29" s="152" t="s">
        <v>33863</v>
      </c>
      <c r="B29" s="428">
        <v>1</v>
      </c>
      <c r="C29" s="428">
        <v>5</v>
      </c>
      <c r="D29" s="428">
        <v>-1.4</v>
      </c>
      <c r="L29" s="428">
        <v>-2.8</v>
      </c>
    </row>
    <row r="30" spans="1:12" x14ac:dyDescent="0.25">
      <c r="B30" s="428">
        <v>1.6</v>
      </c>
      <c r="C30" s="428">
        <v>5</v>
      </c>
      <c r="D30" s="428">
        <v>-1.4</v>
      </c>
      <c r="L30" s="428">
        <v>-2.8</v>
      </c>
    </row>
    <row r="31" spans="1:12" x14ac:dyDescent="0.25">
      <c r="B31" s="428">
        <v>2.2000000000000002</v>
      </c>
      <c r="C31" s="428">
        <v>5</v>
      </c>
      <c r="D31" s="428">
        <v>-1.4</v>
      </c>
      <c r="L31" s="428">
        <v>-2.8</v>
      </c>
    </row>
    <row r="32" spans="1:12" x14ac:dyDescent="0.25">
      <c r="B32" s="428">
        <v>2.8</v>
      </c>
      <c r="C32" s="428">
        <v>2</v>
      </c>
      <c r="D32" s="428">
        <v>-1.4</v>
      </c>
      <c r="L32" s="428">
        <v>-2.8</v>
      </c>
    </row>
    <row r="33" spans="1:12" x14ac:dyDescent="0.25">
      <c r="B33" s="428">
        <v>3.4</v>
      </c>
      <c r="C33" s="428">
        <v>2</v>
      </c>
      <c r="D33" s="428">
        <v>-1.4</v>
      </c>
      <c r="L33" s="428">
        <v>-2.8</v>
      </c>
    </row>
    <row r="34" spans="1:12" x14ac:dyDescent="0.25">
      <c r="A34" s="152" t="s">
        <v>34718</v>
      </c>
      <c r="B34" s="428">
        <v>4</v>
      </c>
      <c r="C34" s="428">
        <v>2</v>
      </c>
      <c r="D34" s="428">
        <v>-1.4</v>
      </c>
      <c r="L34" s="428">
        <v>-2.8</v>
      </c>
    </row>
    <row r="35" spans="1:12" x14ac:dyDescent="0.25">
      <c r="B35" s="428">
        <v>3.8</v>
      </c>
      <c r="C35" s="428">
        <v>2</v>
      </c>
      <c r="D35" s="428">
        <v>-1.4</v>
      </c>
      <c r="L35" s="428">
        <v>-2.8</v>
      </c>
    </row>
    <row r="36" spans="1:12" x14ac:dyDescent="0.25">
      <c r="B36" s="428">
        <v>3.5999999999999996</v>
      </c>
      <c r="C36" s="428">
        <v>2</v>
      </c>
      <c r="D36" s="428">
        <v>-1.4</v>
      </c>
      <c r="L36" s="428">
        <v>-2.8</v>
      </c>
    </row>
    <row r="37" spans="1:12" x14ac:dyDescent="0.25">
      <c r="B37" s="428">
        <v>3.4</v>
      </c>
      <c r="C37" s="428">
        <v>2</v>
      </c>
      <c r="D37" s="428">
        <v>-1.4</v>
      </c>
      <c r="L37" s="428">
        <v>-2.8</v>
      </c>
    </row>
    <row r="38" spans="1:12" x14ac:dyDescent="0.25">
      <c r="B38" s="428">
        <v>3.2</v>
      </c>
      <c r="C38" s="428">
        <v>2</v>
      </c>
      <c r="D38" s="428">
        <v>-1.4</v>
      </c>
      <c r="L38" s="428">
        <v>-2.8</v>
      </c>
    </row>
    <row r="39" spans="1:12" x14ac:dyDescent="0.25">
      <c r="A39" s="152" t="s">
        <v>34719</v>
      </c>
      <c r="B39" s="428">
        <v>3</v>
      </c>
      <c r="C39" s="428">
        <v>2</v>
      </c>
      <c r="D39" s="428">
        <v>-1.4</v>
      </c>
      <c r="L39" s="428">
        <v>-2.8</v>
      </c>
    </row>
    <row r="40" spans="1:12" x14ac:dyDescent="0.25">
      <c r="B40" s="428">
        <v>4.2</v>
      </c>
      <c r="C40" s="428">
        <v>2</v>
      </c>
      <c r="D40" s="428">
        <v>-1.4</v>
      </c>
      <c r="L40" s="428">
        <v>-2.8</v>
      </c>
    </row>
    <row r="41" spans="1:12" x14ac:dyDescent="0.25">
      <c r="B41" s="428">
        <v>5.4</v>
      </c>
      <c r="C41" s="428">
        <v>2</v>
      </c>
      <c r="D41" s="428">
        <v>-1.4</v>
      </c>
      <c r="L41" s="428">
        <v>-2.8</v>
      </c>
    </row>
    <row r="42" spans="1:12" x14ac:dyDescent="0.25">
      <c r="B42" s="428">
        <v>6.6</v>
      </c>
      <c r="C42" s="428">
        <v>5</v>
      </c>
      <c r="D42" s="428">
        <v>-1.4</v>
      </c>
      <c r="L42" s="428">
        <v>-2.8</v>
      </c>
    </row>
    <row r="43" spans="1:12" x14ac:dyDescent="0.25">
      <c r="B43" s="428">
        <v>7.8</v>
      </c>
      <c r="C43" s="428">
        <v>5</v>
      </c>
      <c r="D43" s="428">
        <v>-1.4</v>
      </c>
      <c r="L43" s="428">
        <v>-2.8</v>
      </c>
    </row>
    <row r="44" spans="1:12" x14ac:dyDescent="0.25">
      <c r="A44" s="152" t="s">
        <v>34720</v>
      </c>
      <c r="B44" s="428">
        <v>9</v>
      </c>
      <c r="C44" s="428">
        <v>5</v>
      </c>
      <c r="D44" s="428">
        <v>-1.4</v>
      </c>
      <c r="L44" s="428">
        <v>-2.8</v>
      </c>
    </row>
    <row r="45" spans="1:12" x14ac:dyDescent="0.25">
      <c r="B45" s="428">
        <v>8</v>
      </c>
      <c r="C45" s="428">
        <v>5</v>
      </c>
      <c r="D45" s="428">
        <v>-1.4</v>
      </c>
      <c r="L45" s="428">
        <v>-2.8</v>
      </c>
    </row>
    <row r="46" spans="1:12" x14ac:dyDescent="0.25">
      <c r="B46" s="428">
        <v>7</v>
      </c>
      <c r="C46" s="428">
        <v>5</v>
      </c>
      <c r="D46" s="428">
        <v>-1.4</v>
      </c>
      <c r="L46" s="428">
        <v>-2.8</v>
      </c>
    </row>
    <row r="47" spans="1:12" x14ac:dyDescent="0.25">
      <c r="B47" s="428">
        <v>6</v>
      </c>
      <c r="C47" s="428">
        <v>5</v>
      </c>
      <c r="D47" s="428">
        <v>-1.4</v>
      </c>
      <c r="L47" s="428">
        <v>-2.8</v>
      </c>
    </row>
    <row r="48" spans="1:12" x14ac:dyDescent="0.25">
      <c r="B48" s="428">
        <v>5</v>
      </c>
      <c r="C48" s="428">
        <v>5</v>
      </c>
      <c r="D48" s="428">
        <v>-1.4</v>
      </c>
      <c r="L48" s="428">
        <v>-2.8</v>
      </c>
    </row>
    <row r="49" spans="1:12" x14ac:dyDescent="0.25">
      <c r="A49" s="152" t="s">
        <v>34721</v>
      </c>
      <c r="B49" s="428">
        <v>4</v>
      </c>
      <c r="C49" s="428">
        <v>5</v>
      </c>
      <c r="D49" s="428">
        <v>-1.4</v>
      </c>
      <c r="L49" s="428">
        <v>-2.8</v>
      </c>
    </row>
    <row r="50" spans="1:12" x14ac:dyDescent="0.25">
      <c r="B50" s="428">
        <v>4</v>
      </c>
      <c r="C50" s="428">
        <v>5</v>
      </c>
      <c r="D50" s="428">
        <v>-1.4</v>
      </c>
      <c r="L50" s="428">
        <v>-2.8</v>
      </c>
    </row>
    <row r="51" spans="1:12" x14ac:dyDescent="0.25">
      <c r="B51" s="428">
        <v>4</v>
      </c>
      <c r="C51" s="428">
        <v>5</v>
      </c>
      <c r="D51" s="428">
        <v>-1.4</v>
      </c>
      <c r="L51" s="428">
        <v>-2.8</v>
      </c>
    </row>
    <row r="52" spans="1:12" x14ac:dyDescent="0.25">
      <c r="B52" s="428">
        <v>4</v>
      </c>
      <c r="C52" s="428">
        <v>3</v>
      </c>
      <c r="D52" s="428">
        <v>-1.4</v>
      </c>
      <c r="L52" s="428">
        <v>-2.8</v>
      </c>
    </row>
    <row r="53" spans="1:12" x14ac:dyDescent="0.25">
      <c r="B53" s="428">
        <v>4</v>
      </c>
      <c r="C53" s="428">
        <v>3</v>
      </c>
      <c r="D53" s="428">
        <v>-1.4</v>
      </c>
      <c r="L53" s="428">
        <v>-2.8</v>
      </c>
    </row>
    <row r="54" spans="1:12" x14ac:dyDescent="0.25">
      <c r="A54" s="152" t="s">
        <v>34722</v>
      </c>
      <c r="B54" s="428">
        <v>4</v>
      </c>
      <c r="C54" s="428">
        <v>3</v>
      </c>
      <c r="D54" s="428">
        <v>-1.4</v>
      </c>
      <c r="L54" s="428">
        <v>-2.8</v>
      </c>
    </row>
    <row r="55" spans="1:12" x14ac:dyDescent="0.25">
      <c r="B55" s="428">
        <v>3.8</v>
      </c>
      <c r="C55" s="428">
        <v>3</v>
      </c>
      <c r="D55" s="428">
        <v>-1.4</v>
      </c>
      <c r="L55" s="428">
        <v>-2.8</v>
      </c>
    </row>
    <row r="56" spans="1:12" x14ac:dyDescent="0.25">
      <c r="B56" s="428">
        <v>3.5999999999999996</v>
      </c>
      <c r="C56" s="428">
        <v>3</v>
      </c>
      <c r="D56" s="428">
        <v>-1.4</v>
      </c>
      <c r="L56" s="428">
        <v>-2.8</v>
      </c>
    </row>
    <row r="57" spans="1:12" x14ac:dyDescent="0.25">
      <c r="B57" s="428">
        <v>3.4</v>
      </c>
      <c r="C57" s="428">
        <v>0</v>
      </c>
      <c r="D57" s="428">
        <v>-1.4</v>
      </c>
      <c r="L57" s="428">
        <v>-2.8</v>
      </c>
    </row>
    <row r="58" spans="1:12" x14ac:dyDescent="0.25">
      <c r="B58" s="428">
        <v>3.2</v>
      </c>
      <c r="C58" s="428">
        <v>0</v>
      </c>
      <c r="D58" s="428">
        <v>-1.4</v>
      </c>
      <c r="L58" s="428">
        <v>-2.8</v>
      </c>
    </row>
    <row r="59" spans="1:12" x14ac:dyDescent="0.25">
      <c r="A59" s="152" t="s">
        <v>34725</v>
      </c>
      <c r="B59" s="428">
        <v>3</v>
      </c>
      <c r="C59" s="428">
        <v>0</v>
      </c>
      <c r="D59" s="428">
        <v>-1.4</v>
      </c>
      <c r="L59" s="428">
        <v>-2.8</v>
      </c>
    </row>
    <row r="60" spans="1:12" x14ac:dyDescent="0.25">
      <c r="B60" s="428">
        <v>2.8</v>
      </c>
      <c r="C60" s="428">
        <v>0</v>
      </c>
      <c r="D60" s="428">
        <v>-1.4</v>
      </c>
      <c r="L60" s="428">
        <v>-2.8</v>
      </c>
    </row>
    <row r="61" spans="1:12" x14ac:dyDescent="0.25">
      <c r="B61" s="428">
        <v>2.5999999999999996</v>
      </c>
      <c r="C61" s="428">
        <v>0</v>
      </c>
      <c r="D61" s="428">
        <v>-1.4</v>
      </c>
      <c r="L61" s="428">
        <v>-2.8</v>
      </c>
    </row>
    <row r="62" spans="1:12" x14ac:dyDescent="0.25">
      <c r="B62" s="428">
        <v>2.4</v>
      </c>
      <c r="C62" s="428">
        <v>0</v>
      </c>
      <c r="D62" s="428">
        <v>-2.8</v>
      </c>
      <c r="L62" s="428">
        <v>-2.8</v>
      </c>
    </row>
    <row r="63" spans="1:12" x14ac:dyDescent="0.25">
      <c r="B63" s="428">
        <v>2.2000000000000002</v>
      </c>
      <c r="C63" s="428">
        <v>0</v>
      </c>
      <c r="D63" s="428">
        <v>-2.8</v>
      </c>
      <c r="L63" s="428">
        <v>-2.8</v>
      </c>
    </row>
    <row r="64" spans="1:12" x14ac:dyDescent="0.25">
      <c r="A64" s="152" t="s">
        <v>34726</v>
      </c>
      <c r="B64" s="428">
        <v>2</v>
      </c>
      <c r="C64" s="428">
        <v>0</v>
      </c>
      <c r="D64" s="428">
        <v>-2.8</v>
      </c>
      <c r="L64" s="428">
        <v>-2.8</v>
      </c>
    </row>
    <row r="65" spans="1:12" x14ac:dyDescent="0.25">
      <c r="B65" s="428">
        <v>2.2000000000000002</v>
      </c>
      <c r="C65" s="428">
        <v>0</v>
      </c>
      <c r="D65" s="428">
        <v>-2.8</v>
      </c>
      <c r="L65" s="428">
        <v>-2.8</v>
      </c>
    </row>
    <row r="66" spans="1:12" x14ac:dyDescent="0.25">
      <c r="B66" s="428">
        <v>2.4000000000000004</v>
      </c>
      <c r="C66" s="428">
        <v>0</v>
      </c>
      <c r="D66" s="428">
        <v>-2.8</v>
      </c>
      <c r="L66" s="428">
        <v>-2.8</v>
      </c>
    </row>
    <row r="67" spans="1:12" x14ac:dyDescent="0.25">
      <c r="B67" s="428">
        <v>2.6</v>
      </c>
      <c r="C67" s="428">
        <v>0</v>
      </c>
      <c r="D67" s="428">
        <v>-2.8</v>
      </c>
      <c r="L67" s="428">
        <v>-2.8</v>
      </c>
    </row>
    <row r="68" spans="1:12" x14ac:dyDescent="0.25">
      <c r="B68" s="428">
        <v>2.8</v>
      </c>
      <c r="C68" s="428">
        <v>0</v>
      </c>
      <c r="D68" s="428">
        <v>-2.8</v>
      </c>
      <c r="L68" s="428">
        <v>-2.8</v>
      </c>
    </row>
    <row r="69" spans="1:12" x14ac:dyDescent="0.25">
      <c r="A69" s="152" t="s">
        <v>34727</v>
      </c>
      <c r="B69" s="428">
        <v>3</v>
      </c>
      <c r="C69" s="428">
        <v>0</v>
      </c>
      <c r="D69" s="428">
        <v>-2.8</v>
      </c>
      <c r="L69" s="428">
        <v>-2.8</v>
      </c>
    </row>
    <row r="70" spans="1:12" x14ac:dyDescent="0.25">
      <c r="B70" s="428">
        <v>2.8</v>
      </c>
      <c r="C70" s="428">
        <v>0</v>
      </c>
      <c r="D70" s="428">
        <v>-2.8</v>
      </c>
      <c r="L70" s="428">
        <v>-2.8</v>
      </c>
    </row>
    <row r="71" spans="1:12" x14ac:dyDescent="0.25">
      <c r="B71" s="428">
        <v>2.5999999999999996</v>
      </c>
      <c r="C71" s="428">
        <v>0</v>
      </c>
      <c r="D71" s="428">
        <v>-2.8</v>
      </c>
      <c r="L71" s="428">
        <v>-2.8</v>
      </c>
    </row>
    <row r="72" spans="1:12" x14ac:dyDescent="0.25">
      <c r="B72" s="428">
        <v>2.4</v>
      </c>
      <c r="C72" s="428">
        <v>0</v>
      </c>
      <c r="D72" s="428">
        <v>-1.4</v>
      </c>
      <c r="L72" s="428">
        <v>-2.8</v>
      </c>
    </row>
    <row r="73" spans="1:12" x14ac:dyDescent="0.25">
      <c r="B73" s="428">
        <v>2.2000000000000002</v>
      </c>
      <c r="C73" s="428">
        <v>0</v>
      </c>
      <c r="D73" s="428">
        <v>-1.4</v>
      </c>
      <c r="L73" s="428">
        <v>-2.8</v>
      </c>
    </row>
    <row r="74" spans="1:12" x14ac:dyDescent="0.25">
      <c r="A74" s="152" t="s">
        <v>34728</v>
      </c>
      <c r="B74" s="428">
        <v>2</v>
      </c>
      <c r="C74" s="428">
        <v>0</v>
      </c>
      <c r="D74" s="428">
        <v>-1.4</v>
      </c>
      <c r="L74" s="428">
        <v>-2.8</v>
      </c>
    </row>
    <row r="75" spans="1:12" x14ac:dyDescent="0.25">
      <c r="B75" s="428">
        <v>2</v>
      </c>
      <c r="C75" s="428">
        <v>0</v>
      </c>
      <c r="D75" s="428">
        <v>-1.4</v>
      </c>
      <c r="L75" s="428">
        <v>-2.8</v>
      </c>
    </row>
    <row r="76" spans="1:12" x14ac:dyDescent="0.25">
      <c r="B76" s="428">
        <v>2</v>
      </c>
      <c r="C76" s="428">
        <v>0</v>
      </c>
      <c r="D76" s="428">
        <v>-1.4</v>
      </c>
      <c r="L76" s="428">
        <v>-2.8</v>
      </c>
    </row>
    <row r="77" spans="1:12" x14ac:dyDescent="0.25">
      <c r="B77" s="428">
        <v>2</v>
      </c>
      <c r="C77" s="428">
        <v>0</v>
      </c>
      <c r="D77" s="428">
        <v>-1.4</v>
      </c>
      <c r="L77" s="428">
        <v>-2.8</v>
      </c>
    </row>
    <row r="78" spans="1:12" x14ac:dyDescent="0.25">
      <c r="B78" s="428">
        <v>2</v>
      </c>
      <c r="C78" s="428">
        <v>0</v>
      </c>
      <c r="D78" s="428">
        <v>-1.4</v>
      </c>
      <c r="L78" s="428">
        <v>-2.8</v>
      </c>
    </row>
    <row r="79" spans="1:12" x14ac:dyDescent="0.25">
      <c r="A79" s="152" t="s">
        <v>34729</v>
      </c>
      <c r="B79" s="428">
        <v>2</v>
      </c>
      <c r="C79" s="428">
        <v>0</v>
      </c>
      <c r="D79" s="428">
        <v>-1.4</v>
      </c>
      <c r="L79" s="428">
        <v>-2.8</v>
      </c>
    </row>
    <row r="80" spans="1:12" x14ac:dyDescent="0.25">
      <c r="B80" s="428">
        <v>2</v>
      </c>
      <c r="C80" s="428">
        <v>0</v>
      </c>
      <c r="D80" s="428">
        <v>-1.4</v>
      </c>
      <c r="L80" s="428">
        <v>-2.8</v>
      </c>
    </row>
    <row r="81" spans="1:12" x14ac:dyDescent="0.25">
      <c r="B81" s="428">
        <v>2</v>
      </c>
      <c r="C81" s="428">
        <v>0</v>
      </c>
      <c r="D81" s="428">
        <v>-1.4</v>
      </c>
      <c r="L81" s="428">
        <v>-2.8</v>
      </c>
    </row>
    <row r="82" spans="1:12" x14ac:dyDescent="0.25">
      <c r="B82" s="428">
        <v>2</v>
      </c>
      <c r="C82" s="428">
        <v>0</v>
      </c>
      <c r="D82" s="428">
        <v>-2.8</v>
      </c>
      <c r="L82" s="428">
        <v>-2.8</v>
      </c>
    </row>
    <row r="83" spans="1:12" x14ac:dyDescent="0.25">
      <c r="B83" s="428">
        <v>2</v>
      </c>
      <c r="C83" s="428">
        <v>0</v>
      </c>
      <c r="D83" s="428">
        <v>-2.8</v>
      </c>
      <c r="L83" s="428">
        <v>-2.8</v>
      </c>
    </row>
    <row r="84" spans="1:12" x14ac:dyDescent="0.25">
      <c r="A84" s="152" t="s">
        <v>34730</v>
      </c>
      <c r="B84" s="428">
        <v>2</v>
      </c>
      <c r="C84" s="428">
        <v>0</v>
      </c>
      <c r="D84" s="428">
        <v>-2.8</v>
      </c>
      <c r="L84" s="428">
        <v>-2.8</v>
      </c>
    </row>
    <row r="85" spans="1:12" x14ac:dyDescent="0.25">
      <c r="B85" s="428">
        <v>2.2000000000000002</v>
      </c>
      <c r="C85" s="428">
        <v>0</v>
      </c>
      <c r="D85" s="428">
        <v>-2.8</v>
      </c>
      <c r="L85" s="428">
        <v>-2.8</v>
      </c>
    </row>
    <row r="86" spans="1:12" x14ac:dyDescent="0.25">
      <c r="B86" s="428">
        <v>2.4000000000000004</v>
      </c>
      <c r="C86" s="428">
        <v>0</v>
      </c>
      <c r="D86" s="428">
        <v>-2.8</v>
      </c>
      <c r="L86" s="428">
        <v>-2.8</v>
      </c>
    </row>
    <row r="87" spans="1:12" x14ac:dyDescent="0.25">
      <c r="B87" s="428">
        <v>2.6</v>
      </c>
      <c r="C87" s="428">
        <v>0</v>
      </c>
      <c r="D87" s="428">
        <v>-2.8</v>
      </c>
      <c r="L87" s="428">
        <v>-2.8</v>
      </c>
    </row>
    <row r="88" spans="1:12" x14ac:dyDescent="0.25">
      <c r="B88" s="428">
        <v>2.8</v>
      </c>
      <c r="C88" s="428">
        <v>0</v>
      </c>
      <c r="D88" s="428">
        <v>-2.8</v>
      </c>
      <c r="L88" s="428">
        <v>-2.8</v>
      </c>
    </row>
    <row r="89" spans="1:12" x14ac:dyDescent="0.25">
      <c r="A89" s="152" t="s">
        <v>34731</v>
      </c>
      <c r="B89" s="428">
        <v>3</v>
      </c>
      <c r="C89" s="428">
        <v>0</v>
      </c>
      <c r="D89" s="428">
        <v>-2.8</v>
      </c>
      <c r="L89" s="428">
        <v>-2.8</v>
      </c>
    </row>
    <row r="90" spans="1:12" x14ac:dyDescent="0.25">
      <c r="B90" s="428">
        <v>3</v>
      </c>
      <c r="C90" s="428">
        <v>0</v>
      </c>
      <c r="D90" s="428">
        <v>-2.8</v>
      </c>
      <c r="L90" s="428">
        <v>-2.8</v>
      </c>
    </row>
    <row r="91" spans="1:12" x14ac:dyDescent="0.25">
      <c r="B91" s="428">
        <v>3</v>
      </c>
      <c r="C91" s="428">
        <v>0</v>
      </c>
      <c r="D91" s="428">
        <v>-2.8</v>
      </c>
      <c r="L91" s="428">
        <v>-2.8</v>
      </c>
    </row>
    <row r="92" spans="1:12" x14ac:dyDescent="0.25">
      <c r="B92" s="428">
        <v>3</v>
      </c>
      <c r="C92" s="428">
        <v>0</v>
      </c>
      <c r="D92" s="428">
        <v>-1.4</v>
      </c>
      <c r="L92" s="428">
        <v>-2.8</v>
      </c>
    </row>
    <row r="93" spans="1:12" x14ac:dyDescent="0.25">
      <c r="B93" s="428">
        <v>3</v>
      </c>
      <c r="C93" s="428">
        <v>0</v>
      </c>
      <c r="D93" s="428">
        <v>-1.4</v>
      </c>
      <c r="L93" s="428">
        <v>-2.8</v>
      </c>
    </row>
    <row r="94" spans="1:12" x14ac:dyDescent="0.25">
      <c r="A94" s="152" t="s">
        <v>34732</v>
      </c>
      <c r="B94" s="428">
        <v>3</v>
      </c>
      <c r="C94" s="428">
        <v>0</v>
      </c>
      <c r="D94" s="428">
        <v>-1.4</v>
      </c>
      <c r="L94" s="428">
        <v>-2.8</v>
      </c>
    </row>
    <row r="95" spans="1:12" x14ac:dyDescent="0.25">
      <c r="B95" s="428">
        <v>3</v>
      </c>
      <c r="C95" s="428">
        <v>0</v>
      </c>
      <c r="D95" s="428">
        <v>-1.4</v>
      </c>
      <c r="L95" s="428">
        <v>-2.8</v>
      </c>
    </row>
    <row r="96" spans="1:12" x14ac:dyDescent="0.25">
      <c r="B96" s="428">
        <v>3</v>
      </c>
      <c r="C96" s="428">
        <v>0</v>
      </c>
      <c r="D96" s="428">
        <v>-1.4</v>
      </c>
      <c r="L96" s="428">
        <v>-2.8</v>
      </c>
    </row>
    <row r="97" spans="1:12" x14ac:dyDescent="0.25">
      <c r="B97" s="428">
        <v>3</v>
      </c>
      <c r="C97" s="428">
        <v>2</v>
      </c>
      <c r="D97" s="428">
        <v>-1.4</v>
      </c>
      <c r="L97" s="428">
        <v>-2.8</v>
      </c>
    </row>
    <row r="98" spans="1:12" x14ac:dyDescent="0.25">
      <c r="B98" s="428">
        <v>3</v>
      </c>
      <c r="C98" s="428">
        <v>2</v>
      </c>
      <c r="D98" s="428">
        <v>-1.4</v>
      </c>
      <c r="L98" s="428">
        <v>-2.8</v>
      </c>
    </row>
    <row r="99" spans="1:12" x14ac:dyDescent="0.25">
      <c r="A99" s="152" t="s">
        <v>34733</v>
      </c>
      <c r="B99" s="428">
        <v>3</v>
      </c>
      <c r="C99" s="428">
        <v>2</v>
      </c>
      <c r="D99" s="428">
        <v>-1.4</v>
      </c>
      <c r="L99" s="428">
        <v>-2.8</v>
      </c>
    </row>
    <row r="100" spans="1:12" x14ac:dyDescent="0.25">
      <c r="B100" s="428">
        <v>3</v>
      </c>
      <c r="C100" s="428">
        <v>2</v>
      </c>
      <c r="D100" s="428">
        <v>-1.4</v>
      </c>
      <c r="L100" s="428">
        <v>-2.8</v>
      </c>
    </row>
    <row r="101" spans="1:12" x14ac:dyDescent="0.25">
      <c r="B101" s="428">
        <v>3</v>
      </c>
      <c r="C101" s="428">
        <v>2</v>
      </c>
      <c r="D101" s="428">
        <v>-1.4</v>
      </c>
      <c r="L101" s="428">
        <v>-2.8</v>
      </c>
    </row>
    <row r="102" spans="1:12" x14ac:dyDescent="0.25">
      <c r="B102" s="428">
        <v>3</v>
      </c>
      <c r="C102" s="428">
        <v>2</v>
      </c>
      <c r="D102" s="428">
        <v>-2.8</v>
      </c>
      <c r="L102" s="428">
        <v>-2.8</v>
      </c>
    </row>
    <row r="103" spans="1:12" x14ac:dyDescent="0.25">
      <c r="B103" s="428">
        <v>3</v>
      </c>
      <c r="C103" s="428">
        <v>2</v>
      </c>
      <c r="D103" s="428">
        <v>-2.8</v>
      </c>
      <c r="L103" s="428">
        <v>-2.8</v>
      </c>
    </row>
    <row r="104" spans="1:12" x14ac:dyDescent="0.25">
      <c r="A104" s="152" t="s">
        <v>34734</v>
      </c>
      <c r="B104" s="428">
        <v>3</v>
      </c>
      <c r="C104" s="428">
        <v>2</v>
      </c>
      <c r="D104" s="428">
        <v>-2.8</v>
      </c>
      <c r="L104" s="428">
        <v>-2.8</v>
      </c>
    </row>
    <row r="105" spans="1:12" x14ac:dyDescent="0.25">
      <c r="B105" s="428">
        <v>2.6</v>
      </c>
      <c r="C105" s="428">
        <v>2</v>
      </c>
      <c r="D105" s="428">
        <v>-2.8</v>
      </c>
      <c r="L105" s="428">
        <v>-2.8</v>
      </c>
    </row>
    <row r="106" spans="1:12" x14ac:dyDescent="0.25">
      <c r="B106" s="428">
        <v>2.2000000000000002</v>
      </c>
      <c r="C106" s="428">
        <v>2</v>
      </c>
      <c r="D106" s="428">
        <v>-2.8</v>
      </c>
      <c r="L106" s="428">
        <v>-2.8</v>
      </c>
    </row>
    <row r="107" spans="1:12" x14ac:dyDescent="0.25">
      <c r="B107" s="428">
        <v>1.8</v>
      </c>
      <c r="C107" s="428">
        <v>5</v>
      </c>
      <c r="D107" s="428">
        <v>-1.4</v>
      </c>
      <c r="L107" s="428">
        <v>-2.8</v>
      </c>
    </row>
    <row r="108" spans="1:12" x14ac:dyDescent="0.25">
      <c r="B108" s="428">
        <v>1.4</v>
      </c>
      <c r="C108" s="428">
        <v>5</v>
      </c>
      <c r="D108" s="428">
        <v>-1.4</v>
      </c>
      <c r="L108" s="428">
        <v>-2.8</v>
      </c>
    </row>
    <row r="109" spans="1:12" x14ac:dyDescent="0.25">
      <c r="A109" s="152" t="s">
        <v>34735</v>
      </c>
      <c r="B109" s="428">
        <v>1</v>
      </c>
      <c r="C109" s="428">
        <v>5</v>
      </c>
      <c r="D109" s="428">
        <v>-1.4</v>
      </c>
      <c r="L109" s="428">
        <v>-2.8</v>
      </c>
    </row>
    <row r="110" spans="1:12" x14ac:dyDescent="0.25">
      <c r="B110" s="428">
        <v>1</v>
      </c>
      <c r="C110" s="428">
        <v>5</v>
      </c>
      <c r="D110" s="428">
        <v>-1.4</v>
      </c>
      <c r="L110" s="428">
        <v>-2.8</v>
      </c>
    </row>
    <row r="111" spans="1:12" x14ac:dyDescent="0.25">
      <c r="B111" s="428">
        <v>1</v>
      </c>
      <c r="C111" s="428">
        <v>5</v>
      </c>
      <c r="D111" s="428">
        <v>-1.4</v>
      </c>
      <c r="L111" s="428">
        <v>-2.8</v>
      </c>
    </row>
    <row r="112" spans="1:12" x14ac:dyDescent="0.25">
      <c r="B112" s="428">
        <v>1</v>
      </c>
      <c r="C112" s="428">
        <v>5</v>
      </c>
      <c r="D112" s="428">
        <v>-1.4</v>
      </c>
      <c r="L112" s="428">
        <v>-2.8</v>
      </c>
    </row>
    <row r="113" spans="1:12" x14ac:dyDescent="0.25">
      <c r="B113" s="428">
        <v>1</v>
      </c>
      <c r="C113" s="428">
        <v>5</v>
      </c>
      <c r="D113" s="428">
        <v>-1.4</v>
      </c>
      <c r="L113" s="428">
        <v>-2.8</v>
      </c>
    </row>
    <row r="114" spans="1:12" x14ac:dyDescent="0.25">
      <c r="A114" s="152" t="s">
        <v>34736</v>
      </c>
      <c r="B114" s="428">
        <v>1</v>
      </c>
      <c r="C114" s="428">
        <v>5</v>
      </c>
      <c r="D114" s="428">
        <v>-1.4</v>
      </c>
      <c r="L114" s="428">
        <v>-2.8</v>
      </c>
    </row>
    <row r="115" spans="1:12" x14ac:dyDescent="0.25">
      <c r="B115" s="428">
        <v>1.6</v>
      </c>
      <c r="C115" s="428">
        <v>5</v>
      </c>
      <c r="D115" s="428">
        <v>-1.4</v>
      </c>
      <c r="L115" s="428">
        <v>-2.8</v>
      </c>
    </row>
    <row r="116" spans="1:12" x14ac:dyDescent="0.25">
      <c r="B116" s="428">
        <v>2.2000000000000002</v>
      </c>
      <c r="C116" s="428">
        <v>5</v>
      </c>
      <c r="D116" s="428">
        <v>-1.4</v>
      </c>
      <c r="L116" s="428">
        <v>-2.8</v>
      </c>
    </row>
    <row r="117" spans="1:12" x14ac:dyDescent="0.25">
      <c r="B117" s="428">
        <v>2.8</v>
      </c>
      <c r="C117" s="428">
        <v>2</v>
      </c>
      <c r="D117" s="428">
        <v>-2.8</v>
      </c>
      <c r="L117" s="428">
        <v>-2.8</v>
      </c>
    </row>
    <row r="118" spans="1:12" x14ac:dyDescent="0.25">
      <c r="B118" s="428">
        <v>3.4</v>
      </c>
      <c r="C118" s="428">
        <v>2</v>
      </c>
      <c r="D118" s="428">
        <v>-2.8</v>
      </c>
      <c r="L118" s="428">
        <v>-2.8</v>
      </c>
    </row>
    <row r="119" spans="1:12" x14ac:dyDescent="0.25">
      <c r="A119" s="152" t="s">
        <v>34737</v>
      </c>
      <c r="B119" s="428">
        <v>4</v>
      </c>
      <c r="C119" s="428">
        <v>2</v>
      </c>
      <c r="D119" s="428">
        <v>-2.8</v>
      </c>
      <c r="L119" s="428">
        <v>-2.8</v>
      </c>
    </row>
    <row r="120" spans="1:12" x14ac:dyDescent="0.25">
      <c r="B120" s="428">
        <v>4</v>
      </c>
      <c r="C120" s="428">
        <v>2</v>
      </c>
      <c r="D120" s="428">
        <v>-2.8</v>
      </c>
      <c r="L120" s="428">
        <v>-2.8</v>
      </c>
    </row>
    <row r="121" spans="1:12" x14ac:dyDescent="0.25">
      <c r="B121" s="428">
        <v>4</v>
      </c>
      <c r="C121" s="428">
        <v>2</v>
      </c>
      <c r="D121" s="428">
        <v>-2.8</v>
      </c>
      <c r="L121" s="428">
        <v>-2.8</v>
      </c>
    </row>
    <row r="122" spans="1:12" x14ac:dyDescent="0.25">
      <c r="B122" s="428">
        <v>4</v>
      </c>
      <c r="C122" s="428">
        <v>2</v>
      </c>
      <c r="D122" s="428">
        <v>-1.4</v>
      </c>
      <c r="L122" s="428">
        <v>-2.8</v>
      </c>
    </row>
    <row r="123" spans="1:12" x14ac:dyDescent="0.25">
      <c r="B123" s="428">
        <v>4</v>
      </c>
      <c r="C123" s="428">
        <v>2</v>
      </c>
      <c r="D123" s="428">
        <v>-1.4</v>
      </c>
      <c r="L123" s="428">
        <v>-2.8</v>
      </c>
    </row>
    <row r="124" spans="1:12" x14ac:dyDescent="0.25">
      <c r="A124" s="152" t="s">
        <v>34738</v>
      </c>
      <c r="B124" s="428">
        <v>4</v>
      </c>
      <c r="C124" s="428">
        <v>2</v>
      </c>
      <c r="D124" s="428">
        <v>-1.4</v>
      </c>
      <c r="L124" s="428">
        <v>-2.8</v>
      </c>
    </row>
    <row r="125" spans="1:12" x14ac:dyDescent="0.25">
      <c r="B125" s="428">
        <v>4</v>
      </c>
      <c r="C125" s="428">
        <v>2</v>
      </c>
      <c r="D125" s="428">
        <v>-1.4</v>
      </c>
      <c r="L125" s="428">
        <v>-2.8</v>
      </c>
    </row>
    <row r="126" spans="1:12" x14ac:dyDescent="0.25">
      <c r="B126" s="428">
        <v>4</v>
      </c>
      <c r="C126" s="428">
        <v>2</v>
      </c>
      <c r="D126" s="428">
        <v>-1.4</v>
      </c>
      <c r="L126" s="428">
        <v>-2.8</v>
      </c>
    </row>
    <row r="127" spans="1:12" x14ac:dyDescent="0.25">
      <c r="B127" s="428">
        <v>4</v>
      </c>
      <c r="C127" s="428">
        <v>2</v>
      </c>
      <c r="D127" s="428">
        <v>-1.4</v>
      </c>
      <c r="L127" s="428">
        <v>-2.8</v>
      </c>
    </row>
    <row r="128" spans="1:12" x14ac:dyDescent="0.25">
      <c r="B128" s="428">
        <v>4</v>
      </c>
      <c r="C128" s="428">
        <v>2</v>
      </c>
      <c r="D128" s="428">
        <v>-1.4</v>
      </c>
      <c r="L128" s="428">
        <v>-2.8</v>
      </c>
    </row>
    <row r="129" spans="1:12" x14ac:dyDescent="0.25">
      <c r="A129" s="152" t="s">
        <v>34739</v>
      </c>
      <c r="B129" s="428">
        <v>4</v>
      </c>
      <c r="C129" s="428">
        <v>2</v>
      </c>
      <c r="D129" s="428">
        <v>-1.4</v>
      </c>
      <c r="L129" s="428">
        <v>-2.8</v>
      </c>
    </row>
    <row r="130" spans="1:12" x14ac:dyDescent="0.25">
      <c r="B130" s="428">
        <v>4</v>
      </c>
      <c r="C130" s="428">
        <v>2</v>
      </c>
      <c r="D130" s="428">
        <v>-1.4</v>
      </c>
      <c r="L130" s="428">
        <v>-2.8</v>
      </c>
    </row>
    <row r="131" spans="1:12" x14ac:dyDescent="0.25">
      <c r="B131" s="428">
        <v>4</v>
      </c>
      <c r="C131" s="428">
        <v>2</v>
      </c>
      <c r="D131" s="428">
        <v>-1.4</v>
      </c>
      <c r="L131" s="428">
        <v>-2.8</v>
      </c>
    </row>
    <row r="132" spans="1:12" x14ac:dyDescent="0.25">
      <c r="B132" s="428">
        <v>4</v>
      </c>
      <c r="C132" s="428">
        <v>2</v>
      </c>
      <c r="D132" s="428">
        <v>-1.4</v>
      </c>
      <c r="L132" s="428">
        <v>-2.8</v>
      </c>
    </row>
    <row r="133" spans="1:12" x14ac:dyDescent="0.25">
      <c r="B133" s="428">
        <v>4</v>
      </c>
      <c r="C133" s="428">
        <v>2</v>
      </c>
      <c r="D133" s="428">
        <v>-1.4</v>
      </c>
      <c r="L133" s="428">
        <v>-2.8</v>
      </c>
    </row>
    <row r="134" spans="1:12" x14ac:dyDescent="0.25">
      <c r="A134" s="152" t="s">
        <v>34740</v>
      </c>
      <c r="B134" s="428">
        <v>4</v>
      </c>
      <c r="C134" s="428">
        <v>2</v>
      </c>
      <c r="D134" s="428">
        <v>-1.4</v>
      </c>
      <c r="L134" s="428">
        <v>-2.8</v>
      </c>
    </row>
    <row r="135" spans="1:12" x14ac:dyDescent="0.25">
      <c r="B135" s="428">
        <v>3.2</v>
      </c>
      <c r="C135" s="428">
        <v>2</v>
      </c>
      <c r="D135" s="428">
        <v>-1.4</v>
      </c>
      <c r="L135" s="428">
        <v>-2.8</v>
      </c>
    </row>
    <row r="136" spans="1:12" x14ac:dyDescent="0.25">
      <c r="B136" s="428">
        <v>2.4000000000000004</v>
      </c>
      <c r="C136" s="428">
        <v>2</v>
      </c>
      <c r="D136" s="428">
        <v>-1.4</v>
      </c>
      <c r="L136" s="428">
        <v>-2.8</v>
      </c>
    </row>
    <row r="137" spans="1:12" x14ac:dyDescent="0.25">
      <c r="B137" s="428">
        <v>1.6</v>
      </c>
      <c r="C137" s="428">
        <v>0</v>
      </c>
      <c r="D137" s="428">
        <v>-2.8</v>
      </c>
      <c r="L137" s="428">
        <v>-2.8</v>
      </c>
    </row>
    <row r="138" spans="1:12" x14ac:dyDescent="0.25">
      <c r="B138" s="428">
        <v>0.8</v>
      </c>
      <c r="C138" s="428">
        <v>0</v>
      </c>
      <c r="D138" s="428">
        <v>-2.8</v>
      </c>
      <c r="L138" s="428">
        <v>-2.8</v>
      </c>
    </row>
    <row r="139" spans="1:12" x14ac:dyDescent="0.25">
      <c r="A139" s="152" t="s">
        <v>34741</v>
      </c>
      <c r="B139" s="428">
        <v>0</v>
      </c>
      <c r="C139" s="428">
        <v>0</v>
      </c>
      <c r="D139" s="428">
        <v>-2.8</v>
      </c>
      <c r="L139" s="428">
        <v>-2.8</v>
      </c>
    </row>
    <row r="140" spans="1:12" x14ac:dyDescent="0.25">
      <c r="B140" s="428">
        <v>0</v>
      </c>
      <c r="C140" s="428">
        <v>0</v>
      </c>
      <c r="D140" s="428">
        <v>-2.8</v>
      </c>
      <c r="L140" s="428">
        <v>-2.8</v>
      </c>
    </row>
    <row r="141" spans="1:12" x14ac:dyDescent="0.25">
      <c r="B141" s="428">
        <v>0</v>
      </c>
      <c r="C141" s="428">
        <v>0</v>
      </c>
      <c r="D141" s="428">
        <v>-2.8</v>
      </c>
      <c r="L141" s="428">
        <v>-2.8</v>
      </c>
    </row>
    <row r="142" spans="1:12" x14ac:dyDescent="0.25">
      <c r="B142" s="428">
        <v>0</v>
      </c>
      <c r="C142" s="428">
        <v>0</v>
      </c>
      <c r="D142" s="428">
        <v>-2.8</v>
      </c>
      <c r="L142" s="428">
        <v>-2.8</v>
      </c>
    </row>
    <row r="143" spans="1:12" x14ac:dyDescent="0.25">
      <c r="B143" s="428">
        <v>0</v>
      </c>
      <c r="C143" s="428">
        <v>0</v>
      </c>
      <c r="D143" s="428">
        <v>-2.8</v>
      </c>
      <c r="L143" s="428">
        <v>-2.8</v>
      </c>
    </row>
    <row r="144" spans="1:12" x14ac:dyDescent="0.25">
      <c r="A144" s="152" t="s">
        <v>34742</v>
      </c>
      <c r="B144" s="428">
        <v>0</v>
      </c>
      <c r="C144" s="428">
        <v>0</v>
      </c>
      <c r="D144" s="428">
        <v>-2.8</v>
      </c>
      <c r="L144" s="428">
        <v>-2.8</v>
      </c>
    </row>
    <row r="145" spans="2:12" x14ac:dyDescent="0.25">
      <c r="B145" s="428">
        <v>0</v>
      </c>
      <c r="C145" s="428">
        <v>0</v>
      </c>
      <c r="D145" s="428">
        <v>-2.8</v>
      </c>
      <c r="L145" s="428">
        <v>-2.8</v>
      </c>
    </row>
    <row r="146" spans="2:12" x14ac:dyDescent="0.25">
      <c r="B146" s="428">
        <v>0</v>
      </c>
      <c r="C146" s="428">
        <v>0</v>
      </c>
      <c r="D146" s="428">
        <v>-2.8</v>
      </c>
      <c r="L146" s="428">
        <v>-2.8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39042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239042" r:id="rId4" name="cmdButtonModify"/>
      </mc:Fallback>
    </mc:AlternateContent>
    <mc:AlternateContent xmlns:mc="http://schemas.openxmlformats.org/markup-compatibility/2006">
      <mc:Choice Requires="x14">
        <control shapeId="1239041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239041" r:id="rId6" name="cmdButtonCre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0FA2-AC47-4ED9-8930-940A990E4D89}">
  <sheetPr codeName="Tabelle26">
    <tabColor rgb="FFFFC000"/>
  </sheetPr>
  <dimension ref="A1"/>
  <sheetViews>
    <sheetView workbookViewId="0"/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64A7-5569-471C-90C0-A89DE453A299}">
  <sheetPr codeName="Tabelle11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34724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5381</v>
      </c>
      <c r="D2" s="485" t="s">
        <v>34746</v>
      </c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 t="s">
        <v>20605</v>
      </c>
      <c r="D3" s="485" t="s">
        <v>20605</v>
      </c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15321</v>
      </c>
      <c r="C4" s="485" t="s">
        <v>34745</v>
      </c>
      <c r="D4" s="485" t="s">
        <v>15321</v>
      </c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 t="s">
        <v>17270</v>
      </c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 t="s">
        <v>2932</v>
      </c>
      <c r="D6" s="49" t="s">
        <v>2944</v>
      </c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0</v>
      </c>
      <c r="C7" s="428">
        <v>1</v>
      </c>
      <c r="D7" s="428">
        <v>3</v>
      </c>
    </row>
    <row r="8" spans="1:14" x14ac:dyDescent="0.25">
      <c r="B8" s="428">
        <v>0</v>
      </c>
      <c r="C8" s="428">
        <v>1</v>
      </c>
      <c r="D8" s="428">
        <v>3</v>
      </c>
    </row>
    <row r="9" spans="1:14" x14ac:dyDescent="0.25">
      <c r="A9" s="152" t="s">
        <v>34712</v>
      </c>
      <c r="B9" s="428">
        <v>0</v>
      </c>
      <c r="C9" s="428">
        <v>1</v>
      </c>
      <c r="D9" s="428">
        <v>3</v>
      </c>
    </row>
    <row r="10" spans="1:14" x14ac:dyDescent="0.25">
      <c r="B10" s="428">
        <v>0</v>
      </c>
      <c r="C10" s="428">
        <v>1</v>
      </c>
      <c r="D10" s="428">
        <v>3</v>
      </c>
    </row>
    <row r="11" spans="1:14" x14ac:dyDescent="0.25">
      <c r="B11" s="428">
        <v>0</v>
      </c>
      <c r="C11" s="428">
        <v>1</v>
      </c>
      <c r="D11" s="428">
        <v>3</v>
      </c>
    </row>
    <row r="12" spans="1:14" x14ac:dyDescent="0.25">
      <c r="B12" s="428">
        <v>0</v>
      </c>
      <c r="C12" s="428">
        <v>1</v>
      </c>
      <c r="D12" s="428">
        <v>3</v>
      </c>
    </row>
    <row r="13" spans="1:14" x14ac:dyDescent="0.25">
      <c r="B13" s="428">
        <v>0</v>
      </c>
      <c r="C13" s="428">
        <v>1</v>
      </c>
      <c r="D13" s="428">
        <v>3</v>
      </c>
    </row>
    <row r="14" spans="1:14" x14ac:dyDescent="0.25">
      <c r="A14" s="152" t="s">
        <v>34713</v>
      </c>
      <c r="B14" s="428">
        <v>0</v>
      </c>
      <c r="C14" s="428">
        <v>1</v>
      </c>
      <c r="D14" s="428">
        <v>3</v>
      </c>
    </row>
    <row r="15" spans="1:14" x14ac:dyDescent="0.25">
      <c r="B15" s="428">
        <v>0.4</v>
      </c>
      <c r="C15" s="428">
        <v>1</v>
      </c>
      <c r="D15" s="428">
        <v>3</v>
      </c>
    </row>
    <row r="16" spans="1:14" x14ac:dyDescent="0.25">
      <c r="B16" s="428">
        <v>0.8</v>
      </c>
      <c r="C16" s="428">
        <v>1</v>
      </c>
      <c r="D16" s="428">
        <v>3</v>
      </c>
    </row>
    <row r="17" spans="1:4" x14ac:dyDescent="0.25">
      <c r="B17" s="428">
        <v>1.2</v>
      </c>
      <c r="C17" s="428">
        <v>1</v>
      </c>
      <c r="D17" s="428">
        <v>3</v>
      </c>
    </row>
    <row r="18" spans="1:4" x14ac:dyDescent="0.25">
      <c r="B18" s="428">
        <v>1.6</v>
      </c>
      <c r="C18" s="428">
        <v>1</v>
      </c>
      <c r="D18" s="428">
        <v>3</v>
      </c>
    </row>
    <row r="19" spans="1:4" x14ac:dyDescent="0.25">
      <c r="A19" s="152" t="s">
        <v>34714</v>
      </c>
      <c r="B19" s="428">
        <v>2</v>
      </c>
      <c r="C19" s="428">
        <v>1</v>
      </c>
      <c r="D19" s="428">
        <v>3</v>
      </c>
    </row>
    <row r="20" spans="1:4" x14ac:dyDescent="0.25">
      <c r="B20" s="428">
        <v>1.8</v>
      </c>
      <c r="C20" s="428">
        <v>1</v>
      </c>
      <c r="D20" s="428">
        <v>3</v>
      </c>
    </row>
    <row r="21" spans="1:4" x14ac:dyDescent="0.25">
      <c r="B21" s="428">
        <v>1.6</v>
      </c>
      <c r="C21" s="428">
        <v>1</v>
      </c>
      <c r="D21" s="428">
        <v>3</v>
      </c>
    </row>
    <row r="22" spans="1:4" x14ac:dyDescent="0.25">
      <c r="B22" s="428">
        <v>1.4</v>
      </c>
      <c r="C22" s="428">
        <v>2</v>
      </c>
      <c r="D22" s="428">
        <v>3</v>
      </c>
    </row>
    <row r="23" spans="1:4" x14ac:dyDescent="0.25">
      <c r="B23" s="428">
        <v>1.2</v>
      </c>
      <c r="C23" s="428">
        <v>2</v>
      </c>
      <c r="D23" s="428">
        <v>3</v>
      </c>
    </row>
    <row r="24" spans="1:4" x14ac:dyDescent="0.25">
      <c r="A24" s="152" t="s">
        <v>34715</v>
      </c>
      <c r="B24" s="428">
        <v>1</v>
      </c>
      <c r="C24" s="428">
        <v>2</v>
      </c>
      <c r="D24" s="428">
        <v>3</v>
      </c>
    </row>
    <row r="25" spans="1:4" x14ac:dyDescent="0.25">
      <c r="B25" s="428">
        <v>1</v>
      </c>
      <c r="C25" s="428">
        <v>2</v>
      </c>
      <c r="D25" s="428">
        <v>3</v>
      </c>
    </row>
    <row r="26" spans="1:4" x14ac:dyDescent="0.25">
      <c r="B26" s="428">
        <v>1</v>
      </c>
      <c r="C26" s="428">
        <v>2</v>
      </c>
      <c r="D26" s="428">
        <v>3</v>
      </c>
    </row>
    <row r="27" spans="1:4" x14ac:dyDescent="0.25">
      <c r="B27" s="428">
        <v>1</v>
      </c>
      <c r="C27" s="428">
        <v>5</v>
      </c>
      <c r="D27" s="428">
        <v>3</v>
      </c>
    </row>
    <row r="28" spans="1:4" x14ac:dyDescent="0.25">
      <c r="B28" s="428">
        <v>1</v>
      </c>
      <c r="C28" s="428">
        <v>5</v>
      </c>
      <c r="D28" s="428">
        <v>3</v>
      </c>
    </row>
    <row r="29" spans="1:4" x14ac:dyDescent="0.25">
      <c r="A29" s="152" t="s">
        <v>33863</v>
      </c>
      <c r="B29" s="428">
        <v>1</v>
      </c>
      <c r="C29" s="428">
        <v>5</v>
      </c>
      <c r="D29" s="428">
        <v>3</v>
      </c>
    </row>
    <row r="30" spans="1:4" x14ac:dyDescent="0.25">
      <c r="B30" s="428">
        <v>1.6</v>
      </c>
      <c r="C30" s="428">
        <v>5</v>
      </c>
      <c r="D30" s="428">
        <v>3</v>
      </c>
    </row>
    <row r="31" spans="1:4" x14ac:dyDescent="0.25">
      <c r="B31" s="428">
        <v>2.2000000000000002</v>
      </c>
      <c r="C31" s="428">
        <v>5</v>
      </c>
      <c r="D31" s="428">
        <v>3</v>
      </c>
    </row>
    <row r="32" spans="1:4" x14ac:dyDescent="0.25">
      <c r="B32" s="428">
        <v>2.8</v>
      </c>
      <c r="C32" s="428">
        <v>2</v>
      </c>
      <c r="D32" s="428">
        <v>3</v>
      </c>
    </row>
    <row r="33" spans="1:4" x14ac:dyDescent="0.25">
      <c r="B33" s="428">
        <v>3.4</v>
      </c>
      <c r="C33" s="428">
        <v>2</v>
      </c>
      <c r="D33" s="428">
        <v>3</v>
      </c>
    </row>
    <row r="34" spans="1:4" x14ac:dyDescent="0.25">
      <c r="A34" s="152" t="s">
        <v>34718</v>
      </c>
      <c r="B34" s="428">
        <v>4</v>
      </c>
      <c r="C34" s="428">
        <v>2</v>
      </c>
      <c r="D34" s="428">
        <v>3</v>
      </c>
    </row>
    <row r="35" spans="1:4" x14ac:dyDescent="0.25">
      <c r="B35" s="428">
        <v>3.8</v>
      </c>
      <c r="C35" s="428">
        <v>2</v>
      </c>
      <c r="D35" s="428">
        <v>3</v>
      </c>
    </row>
    <row r="36" spans="1:4" x14ac:dyDescent="0.25">
      <c r="B36" s="428">
        <v>3.5999999999999996</v>
      </c>
      <c r="C36" s="428">
        <v>2</v>
      </c>
      <c r="D36" s="428">
        <v>3</v>
      </c>
    </row>
    <row r="37" spans="1:4" x14ac:dyDescent="0.25">
      <c r="B37" s="428">
        <v>3.4</v>
      </c>
      <c r="C37" s="428">
        <v>3</v>
      </c>
      <c r="D37" s="428">
        <v>3</v>
      </c>
    </row>
    <row r="38" spans="1:4" x14ac:dyDescent="0.25">
      <c r="B38" s="428">
        <v>3.2</v>
      </c>
      <c r="C38" s="428">
        <v>3</v>
      </c>
      <c r="D38" s="428">
        <v>3</v>
      </c>
    </row>
    <row r="39" spans="1:4" x14ac:dyDescent="0.25">
      <c r="A39" s="152" t="s">
        <v>34719</v>
      </c>
      <c r="B39" s="428">
        <v>3</v>
      </c>
      <c r="C39" s="428">
        <v>3</v>
      </c>
      <c r="D39" s="428">
        <v>3</v>
      </c>
    </row>
    <row r="40" spans="1:4" x14ac:dyDescent="0.25">
      <c r="B40" s="428">
        <v>4.2</v>
      </c>
      <c r="C40" s="428">
        <v>3</v>
      </c>
      <c r="D40" s="428">
        <v>3</v>
      </c>
    </row>
    <row r="41" spans="1:4" x14ac:dyDescent="0.25">
      <c r="B41" s="428">
        <v>5.4</v>
      </c>
      <c r="C41" s="428">
        <v>3</v>
      </c>
      <c r="D41" s="428">
        <v>3</v>
      </c>
    </row>
    <row r="42" spans="1:4" x14ac:dyDescent="0.25">
      <c r="B42" s="428">
        <v>6.6</v>
      </c>
      <c r="C42" s="428">
        <v>3</v>
      </c>
      <c r="D42" s="428">
        <v>3</v>
      </c>
    </row>
    <row r="43" spans="1:4" x14ac:dyDescent="0.25">
      <c r="B43" s="428">
        <v>7.8</v>
      </c>
      <c r="C43" s="428">
        <v>3</v>
      </c>
      <c r="D43" s="428">
        <v>3</v>
      </c>
    </row>
    <row r="44" spans="1:4" x14ac:dyDescent="0.25">
      <c r="A44" s="152" t="s">
        <v>34720</v>
      </c>
      <c r="B44" s="428">
        <v>9</v>
      </c>
      <c r="C44" s="428">
        <v>3</v>
      </c>
      <c r="D44" s="428">
        <v>3</v>
      </c>
    </row>
    <row r="45" spans="1:4" x14ac:dyDescent="0.25">
      <c r="B45" s="428">
        <v>8</v>
      </c>
      <c r="C45" s="428">
        <v>3</v>
      </c>
      <c r="D45" s="428">
        <v>3</v>
      </c>
    </row>
    <row r="46" spans="1:4" x14ac:dyDescent="0.25">
      <c r="B46" s="428">
        <v>7</v>
      </c>
      <c r="C46" s="428">
        <v>3</v>
      </c>
      <c r="D46" s="428">
        <v>3</v>
      </c>
    </row>
    <row r="47" spans="1:4" x14ac:dyDescent="0.25">
      <c r="B47" s="428">
        <v>6</v>
      </c>
      <c r="C47" s="428">
        <v>3</v>
      </c>
      <c r="D47" s="428">
        <v>3</v>
      </c>
    </row>
    <row r="48" spans="1:4" x14ac:dyDescent="0.25">
      <c r="B48" s="428">
        <v>5</v>
      </c>
      <c r="C48" s="428">
        <v>3</v>
      </c>
      <c r="D48" s="428">
        <v>3</v>
      </c>
    </row>
    <row r="49" spans="1:4" x14ac:dyDescent="0.25">
      <c r="A49" s="152" t="s">
        <v>34721</v>
      </c>
      <c r="B49" s="428">
        <v>4</v>
      </c>
      <c r="C49" s="428">
        <v>3</v>
      </c>
      <c r="D49" s="428">
        <v>3</v>
      </c>
    </row>
    <row r="50" spans="1:4" x14ac:dyDescent="0.25">
      <c r="B50" s="428">
        <v>4</v>
      </c>
      <c r="C50" s="428">
        <v>3</v>
      </c>
      <c r="D50" s="428">
        <v>3</v>
      </c>
    </row>
    <row r="51" spans="1:4" x14ac:dyDescent="0.25">
      <c r="B51" s="428">
        <v>4</v>
      </c>
      <c r="C51" s="428">
        <v>3</v>
      </c>
      <c r="D51" s="428">
        <v>3</v>
      </c>
    </row>
    <row r="52" spans="1:4" x14ac:dyDescent="0.25">
      <c r="B52" s="428">
        <v>4</v>
      </c>
      <c r="C52" s="428">
        <v>1</v>
      </c>
      <c r="D52" s="428">
        <v>3</v>
      </c>
    </row>
    <row r="53" spans="1:4" x14ac:dyDescent="0.25">
      <c r="B53" s="428">
        <v>4</v>
      </c>
      <c r="C53" s="428">
        <v>1</v>
      </c>
      <c r="D53" s="428">
        <v>3</v>
      </c>
    </row>
    <row r="54" spans="1:4" x14ac:dyDescent="0.25">
      <c r="A54" s="152" t="s">
        <v>34722</v>
      </c>
      <c r="B54" s="428">
        <v>4</v>
      </c>
      <c r="C54" s="428">
        <v>1</v>
      </c>
      <c r="D54" s="428">
        <v>3</v>
      </c>
    </row>
    <row r="55" spans="1:4" x14ac:dyDescent="0.25">
      <c r="B55" s="428">
        <v>3.8</v>
      </c>
      <c r="C55" s="428">
        <v>1</v>
      </c>
      <c r="D55" s="428">
        <v>3</v>
      </c>
    </row>
    <row r="56" spans="1:4" x14ac:dyDescent="0.25">
      <c r="B56" s="428">
        <v>3.5999999999999996</v>
      </c>
      <c r="C56" s="428">
        <v>1</v>
      </c>
      <c r="D56" s="428">
        <v>3</v>
      </c>
    </row>
    <row r="57" spans="1:4" x14ac:dyDescent="0.25">
      <c r="B57" s="428">
        <v>3.4</v>
      </c>
      <c r="C57" s="428">
        <v>1</v>
      </c>
      <c r="D57" s="428">
        <v>3</v>
      </c>
    </row>
    <row r="58" spans="1:4" x14ac:dyDescent="0.25">
      <c r="B58" s="428">
        <v>3.2</v>
      </c>
      <c r="C58" s="428">
        <v>1</v>
      </c>
      <c r="D58" s="428">
        <v>3</v>
      </c>
    </row>
    <row r="59" spans="1:4" x14ac:dyDescent="0.25">
      <c r="A59" s="152" t="s">
        <v>34725</v>
      </c>
      <c r="B59" s="428">
        <v>3</v>
      </c>
      <c r="C59" s="428">
        <v>1</v>
      </c>
      <c r="D59" s="428">
        <v>3</v>
      </c>
    </row>
    <row r="60" spans="1:4" x14ac:dyDescent="0.25">
      <c r="B60" s="428">
        <v>2.8</v>
      </c>
      <c r="C60" s="428">
        <v>1</v>
      </c>
      <c r="D60" s="428">
        <v>3</v>
      </c>
    </row>
    <row r="61" spans="1:4" x14ac:dyDescent="0.25">
      <c r="B61" s="428">
        <v>2.5999999999999996</v>
      </c>
      <c r="C61" s="428">
        <v>1</v>
      </c>
      <c r="D61" s="428">
        <v>3</v>
      </c>
    </row>
    <row r="62" spans="1:4" x14ac:dyDescent="0.25">
      <c r="B62" s="428">
        <v>2.4</v>
      </c>
      <c r="C62" s="428">
        <v>1</v>
      </c>
      <c r="D62" s="428">
        <v>3</v>
      </c>
    </row>
    <row r="63" spans="1:4" x14ac:dyDescent="0.25">
      <c r="B63" s="428">
        <v>2.2000000000000002</v>
      </c>
      <c r="C63" s="428">
        <v>1</v>
      </c>
      <c r="D63" s="428">
        <v>3</v>
      </c>
    </row>
    <row r="64" spans="1:4" x14ac:dyDescent="0.25">
      <c r="A64" s="152" t="s">
        <v>34726</v>
      </c>
      <c r="B64" s="428">
        <v>2</v>
      </c>
      <c r="C64" s="428">
        <v>1</v>
      </c>
      <c r="D64" s="428">
        <v>3</v>
      </c>
    </row>
    <row r="65" spans="1:4" x14ac:dyDescent="0.25">
      <c r="B65" s="428">
        <v>2.2000000000000002</v>
      </c>
      <c r="C65" s="428">
        <v>1</v>
      </c>
      <c r="D65" s="428">
        <v>3</v>
      </c>
    </row>
    <row r="66" spans="1:4" x14ac:dyDescent="0.25">
      <c r="B66" s="428">
        <v>2.4000000000000004</v>
      </c>
      <c r="C66" s="428">
        <v>1</v>
      </c>
      <c r="D66" s="428">
        <v>3</v>
      </c>
    </row>
    <row r="67" spans="1:4" x14ac:dyDescent="0.25">
      <c r="B67" s="428">
        <v>2.6</v>
      </c>
      <c r="C67" s="428">
        <v>1</v>
      </c>
      <c r="D67" s="428">
        <v>3</v>
      </c>
    </row>
    <row r="68" spans="1:4" x14ac:dyDescent="0.25">
      <c r="B68" s="428">
        <v>2.8</v>
      </c>
      <c r="C68" s="428">
        <v>1</v>
      </c>
      <c r="D68" s="428">
        <v>3</v>
      </c>
    </row>
    <row r="69" spans="1:4" x14ac:dyDescent="0.25">
      <c r="A69" s="152" t="s">
        <v>34727</v>
      </c>
      <c r="B69" s="428">
        <v>3</v>
      </c>
      <c r="C69" s="428">
        <v>1</v>
      </c>
      <c r="D69" s="428">
        <v>3</v>
      </c>
    </row>
    <row r="70" spans="1:4" x14ac:dyDescent="0.25">
      <c r="B70" s="428">
        <v>2.8</v>
      </c>
      <c r="C70" s="428">
        <v>1</v>
      </c>
      <c r="D70" s="428">
        <v>3</v>
      </c>
    </row>
    <row r="71" spans="1:4" x14ac:dyDescent="0.25">
      <c r="B71" s="428">
        <v>2.5999999999999996</v>
      </c>
      <c r="C71" s="428">
        <v>1</v>
      </c>
      <c r="D71" s="428">
        <v>3</v>
      </c>
    </row>
    <row r="72" spans="1:4" x14ac:dyDescent="0.25">
      <c r="B72" s="428">
        <v>2.4</v>
      </c>
      <c r="C72" s="428">
        <v>1</v>
      </c>
      <c r="D72" s="428">
        <v>3</v>
      </c>
    </row>
    <row r="73" spans="1:4" x14ac:dyDescent="0.25">
      <c r="B73" s="428">
        <v>2.2000000000000002</v>
      </c>
      <c r="C73" s="428">
        <v>1</v>
      </c>
      <c r="D73" s="428">
        <v>3</v>
      </c>
    </row>
    <row r="74" spans="1:4" x14ac:dyDescent="0.25">
      <c r="A74" s="152" t="s">
        <v>34728</v>
      </c>
      <c r="B74" s="428">
        <v>2</v>
      </c>
      <c r="C74" s="428">
        <v>1</v>
      </c>
      <c r="D74" s="428">
        <v>3</v>
      </c>
    </row>
    <row r="75" spans="1:4" x14ac:dyDescent="0.25">
      <c r="B75" s="428">
        <v>2</v>
      </c>
      <c r="C75" s="428">
        <v>1</v>
      </c>
      <c r="D75" s="428">
        <v>3</v>
      </c>
    </row>
    <row r="76" spans="1:4" x14ac:dyDescent="0.25">
      <c r="B76" s="428">
        <v>2</v>
      </c>
      <c r="C76" s="428">
        <v>1</v>
      </c>
      <c r="D76" s="428">
        <v>3</v>
      </c>
    </row>
    <row r="77" spans="1:4" x14ac:dyDescent="0.25">
      <c r="B77" s="428">
        <v>2</v>
      </c>
      <c r="C77" s="428">
        <v>1</v>
      </c>
      <c r="D77" s="428">
        <v>3</v>
      </c>
    </row>
    <row r="78" spans="1:4" x14ac:dyDescent="0.25">
      <c r="B78" s="428">
        <v>2</v>
      </c>
      <c r="C78" s="428">
        <v>1</v>
      </c>
      <c r="D78" s="428">
        <v>3</v>
      </c>
    </row>
    <row r="79" spans="1:4" x14ac:dyDescent="0.25">
      <c r="A79" s="152" t="s">
        <v>34729</v>
      </c>
      <c r="B79" s="428">
        <v>2</v>
      </c>
      <c r="C79" s="428">
        <v>1</v>
      </c>
      <c r="D79" s="428">
        <v>3</v>
      </c>
    </row>
    <row r="80" spans="1:4" x14ac:dyDescent="0.25">
      <c r="B80" s="428">
        <v>2</v>
      </c>
      <c r="C80" s="428">
        <v>1</v>
      </c>
      <c r="D80" s="428">
        <v>3</v>
      </c>
    </row>
    <row r="81" spans="1:4" x14ac:dyDescent="0.25">
      <c r="B81" s="428">
        <v>2</v>
      </c>
      <c r="C81" s="428">
        <v>1</v>
      </c>
      <c r="D81" s="428">
        <v>3</v>
      </c>
    </row>
    <row r="82" spans="1:4" x14ac:dyDescent="0.25">
      <c r="B82" s="428">
        <v>2</v>
      </c>
      <c r="C82" s="428">
        <v>1</v>
      </c>
      <c r="D82" s="428">
        <v>3</v>
      </c>
    </row>
    <row r="83" spans="1:4" x14ac:dyDescent="0.25">
      <c r="B83" s="428">
        <v>2</v>
      </c>
      <c r="C83" s="428">
        <v>1</v>
      </c>
      <c r="D83" s="428">
        <v>3</v>
      </c>
    </row>
    <row r="84" spans="1:4" x14ac:dyDescent="0.25">
      <c r="A84" s="152" t="s">
        <v>34730</v>
      </c>
      <c r="B84" s="428">
        <v>2</v>
      </c>
      <c r="C84" s="428">
        <v>1</v>
      </c>
      <c r="D84" s="428">
        <v>3</v>
      </c>
    </row>
    <row r="85" spans="1:4" x14ac:dyDescent="0.25">
      <c r="B85" s="428">
        <v>2.2000000000000002</v>
      </c>
      <c r="C85" s="428">
        <v>1</v>
      </c>
      <c r="D85" s="428">
        <v>3</v>
      </c>
    </row>
    <row r="86" spans="1:4" x14ac:dyDescent="0.25">
      <c r="B86" s="428">
        <v>2.4000000000000004</v>
      </c>
      <c r="C86" s="428">
        <v>1</v>
      </c>
      <c r="D86" s="428">
        <v>3</v>
      </c>
    </row>
    <row r="87" spans="1:4" x14ac:dyDescent="0.25">
      <c r="B87" s="428">
        <v>2.6</v>
      </c>
      <c r="C87" s="428">
        <v>1</v>
      </c>
      <c r="D87" s="428">
        <v>3</v>
      </c>
    </row>
    <row r="88" spans="1:4" x14ac:dyDescent="0.25">
      <c r="B88" s="428">
        <v>2.8</v>
      </c>
      <c r="C88" s="428">
        <v>1</v>
      </c>
      <c r="D88" s="428">
        <v>3</v>
      </c>
    </row>
    <row r="89" spans="1:4" x14ac:dyDescent="0.25">
      <c r="A89" s="152" t="s">
        <v>34731</v>
      </c>
      <c r="B89" s="428">
        <v>3</v>
      </c>
      <c r="C89" s="428">
        <v>1</v>
      </c>
      <c r="D89" s="428">
        <v>3</v>
      </c>
    </row>
    <row r="90" spans="1:4" x14ac:dyDescent="0.25">
      <c r="B90" s="428">
        <v>3</v>
      </c>
      <c r="C90" s="428">
        <v>1</v>
      </c>
      <c r="D90" s="428">
        <v>3</v>
      </c>
    </row>
    <row r="91" spans="1:4" x14ac:dyDescent="0.25">
      <c r="B91" s="428">
        <v>3</v>
      </c>
      <c r="C91" s="428">
        <v>1</v>
      </c>
      <c r="D91" s="428">
        <v>3</v>
      </c>
    </row>
    <row r="92" spans="1:4" x14ac:dyDescent="0.25">
      <c r="B92" s="428">
        <v>3</v>
      </c>
      <c r="C92" s="428">
        <v>1</v>
      </c>
      <c r="D92" s="428">
        <v>3</v>
      </c>
    </row>
    <row r="93" spans="1:4" x14ac:dyDescent="0.25">
      <c r="B93" s="428">
        <v>3</v>
      </c>
      <c r="C93" s="428">
        <v>1</v>
      </c>
      <c r="D93" s="428">
        <v>3</v>
      </c>
    </row>
    <row r="94" spans="1:4" x14ac:dyDescent="0.25">
      <c r="A94" s="152" t="s">
        <v>34732</v>
      </c>
      <c r="B94" s="428">
        <v>3</v>
      </c>
      <c r="C94" s="428">
        <v>1</v>
      </c>
      <c r="D94" s="428">
        <v>3</v>
      </c>
    </row>
    <row r="95" spans="1:4" x14ac:dyDescent="0.25">
      <c r="B95" s="428">
        <v>3</v>
      </c>
      <c r="C95" s="428">
        <v>1</v>
      </c>
      <c r="D95" s="428">
        <v>3</v>
      </c>
    </row>
    <row r="96" spans="1:4" x14ac:dyDescent="0.25">
      <c r="B96" s="428">
        <v>3</v>
      </c>
      <c r="C96" s="428">
        <v>1</v>
      </c>
      <c r="D96" s="428">
        <v>3</v>
      </c>
    </row>
    <row r="97" spans="1:4" x14ac:dyDescent="0.25">
      <c r="B97" s="428">
        <v>3</v>
      </c>
      <c r="C97" s="428">
        <v>2</v>
      </c>
      <c r="D97" s="428">
        <v>3</v>
      </c>
    </row>
    <row r="98" spans="1:4" x14ac:dyDescent="0.25">
      <c r="B98" s="428">
        <v>3</v>
      </c>
      <c r="C98" s="428">
        <v>2</v>
      </c>
      <c r="D98" s="428">
        <v>3</v>
      </c>
    </row>
    <row r="99" spans="1:4" x14ac:dyDescent="0.25">
      <c r="A99" s="152" t="s">
        <v>34733</v>
      </c>
      <c r="B99" s="428">
        <v>3</v>
      </c>
      <c r="C99" s="428">
        <v>2</v>
      </c>
      <c r="D99" s="428">
        <v>3</v>
      </c>
    </row>
    <row r="100" spans="1:4" x14ac:dyDescent="0.25">
      <c r="B100" s="428">
        <v>3</v>
      </c>
      <c r="C100" s="428">
        <v>2</v>
      </c>
      <c r="D100" s="428">
        <v>3</v>
      </c>
    </row>
    <row r="101" spans="1:4" x14ac:dyDescent="0.25">
      <c r="B101" s="428">
        <v>3</v>
      </c>
      <c r="C101" s="428">
        <v>2</v>
      </c>
      <c r="D101" s="428">
        <v>3</v>
      </c>
    </row>
    <row r="102" spans="1:4" x14ac:dyDescent="0.25">
      <c r="B102" s="428">
        <v>3</v>
      </c>
      <c r="C102" s="428">
        <v>2</v>
      </c>
      <c r="D102" s="428">
        <v>3</v>
      </c>
    </row>
    <row r="103" spans="1:4" x14ac:dyDescent="0.25">
      <c r="B103" s="428">
        <v>3</v>
      </c>
      <c r="C103" s="428">
        <v>2</v>
      </c>
      <c r="D103" s="428">
        <v>3</v>
      </c>
    </row>
    <row r="104" spans="1:4" x14ac:dyDescent="0.25">
      <c r="A104" s="152" t="s">
        <v>34734</v>
      </c>
      <c r="B104" s="428">
        <v>3</v>
      </c>
      <c r="C104" s="428">
        <v>2</v>
      </c>
      <c r="D104" s="428">
        <v>3</v>
      </c>
    </row>
    <row r="105" spans="1:4" x14ac:dyDescent="0.25">
      <c r="B105" s="428">
        <v>2.6</v>
      </c>
      <c r="C105" s="428">
        <v>2</v>
      </c>
      <c r="D105" s="428">
        <v>3</v>
      </c>
    </row>
    <row r="106" spans="1:4" x14ac:dyDescent="0.25">
      <c r="B106" s="428">
        <v>2.2000000000000002</v>
      </c>
      <c r="C106" s="428">
        <v>2</v>
      </c>
      <c r="D106" s="428">
        <v>3</v>
      </c>
    </row>
    <row r="107" spans="1:4" x14ac:dyDescent="0.25">
      <c r="B107" s="428">
        <v>1.8</v>
      </c>
      <c r="C107" s="428">
        <v>14</v>
      </c>
      <c r="D107" s="428">
        <v>3</v>
      </c>
    </row>
    <row r="108" spans="1:4" x14ac:dyDescent="0.25">
      <c r="B108" s="428">
        <v>1.4</v>
      </c>
      <c r="C108" s="428">
        <v>14</v>
      </c>
      <c r="D108" s="428">
        <v>3</v>
      </c>
    </row>
    <row r="109" spans="1:4" x14ac:dyDescent="0.25">
      <c r="A109" s="152" t="s">
        <v>34735</v>
      </c>
      <c r="B109" s="428">
        <v>1</v>
      </c>
      <c r="C109" s="428">
        <v>14</v>
      </c>
      <c r="D109" s="428">
        <v>3</v>
      </c>
    </row>
    <row r="110" spans="1:4" x14ac:dyDescent="0.25">
      <c r="B110" s="428">
        <v>1</v>
      </c>
      <c r="C110" s="428">
        <v>14</v>
      </c>
      <c r="D110" s="428">
        <v>3</v>
      </c>
    </row>
    <row r="111" spans="1:4" x14ac:dyDescent="0.25">
      <c r="B111" s="428">
        <v>1</v>
      </c>
      <c r="C111" s="428">
        <v>14</v>
      </c>
      <c r="D111" s="428">
        <v>3</v>
      </c>
    </row>
    <row r="112" spans="1:4" x14ac:dyDescent="0.25">
      <c r="B112" s="428">
        <v>1</v>
      </c>
      <c r="C112" s="428">
        <v>14</v>
      </c>
      <c r="D112" s="428">
        <v>3</v>
      </c>
    </row>
    <row r="113" spans="1:4" x14ac:dyDescent="0.25">
      <c r="B113" s="428">
        <v>1</v>
      </c>
      <c r="C113" s="428">
        <v>14</v>
      </c>
      <c r="D113" s="428">
        <v>3</v>
      </c>
    </row>
    <row r="114" spans="1:4" x14ac:dyDescent="0.25">
      <c r="A114" s="152" t="s">
        <v>34736</v>
      </c>
      <c r="B114" s="428">
        <v>1</v>
      </c>
      <c r="C114" s="428">
        <v>14</v>
      </c>
      <c r="D114" s="428">
        <v>3</v>
      </c>
    </row>
    <row r="115" spans="1:4" x14ac:dyDescent="0.25">
      <c r="B115" s="428">
        <v>1.6</v>
      </c>
      <c r="C115" s="428">
        <v>14</v>
      </c>
      <c r="D115" s="428">
        <v>3</v>
      </c>
    </row>
    <row r="116" spans="1:4" x14ac:dyDescent="0.25">
      <c r="B116" s="428">
        <v>2.2000000000000002</v>
      </c>
      <c r="C116" s="428">
        <v>14</v>
      </c>
      <c r="D116" s="428">
        <v>3</v>
      </c>
    </row>
    <row r="117" spans="1:4" x14ac:dyDescent="0.25">
      <c r="B117" s="428">
        <v>2.8</v>
      </c>
      <c r="C117" s="428">
        <v>2</v>
      </c>
      <c r="D117" s="428">
        <v>3</v>
      </c>
    </row>
    <row r="118" spans="1:4" x14ac:dyDescent="0.25">
      <c r="B118" s="428">
        <v>3.4</v>
      </c>
      <c r="C118" s="428">
        <v>2</v>
      </c>
      <c r="D118" s="428">
        <v>3</v>
      </c>
    </row>
    <row r="119" spans="1:4" x14ac:dyDescent="0.25">
      <c r="A119" s="152" t="s">
        <v>34737</v>
      </c>
      <c r="B119" s="428">
        <v>4</v>
      </c>
      <c r="C119" s="428">
        <v>2</v>
      </c>
      <c r="D119" s="428">
        <v>3</v>
      </c>
    </row>
    <row r="120" spans="1:4" x14ac:dyDescent="0.25">
      <c r="B120" s="428">
        <v>4</v>
      </c>
      <c r="C120" s="428">
        <v>2</v>
      </c>
      <c r="D120" s="428">
        <v>3</v>
      </c>
    </row>
    <row r="121" spans="1:4" x14ac:dyDescent="0.25">
      <c r="B121" s="428">
        <v>4</v>
      </c>
      <c r="C121" s="428">
        <v>2</v>
      </c>
      <c r="D121" s="428">
        <v>3</v>
      </c>
    </row>
    <row r="122" spans="1:4" x14ac:dyDescent="0.25">
      <c r="B122" s="428">
        <v>4</v>
      </c>
      <c r="C122" s="428">
        <v>2</v>
      </c>
      <c r="D122" s="428">
        <v>3</v>
      </c>
    </row>
    <row r="123" spans="1:4" x14ac:dyDescent="0.25">
      <c r="B123" s="428">
        <v>4</v>
      </c>
      <c r="C123" s="428">
        <v>2</v>
      </c>
      <c r="D123" s="428">
        <v>3</v>
      </c>
    </row>
    <row r="124" spans="1:4" x14ac:dyDescent="0.25">
      <c r="A124" s="152" t="s">
        <v>34738</v>
      </c>
      <c r="B124" s="428">
        <v>4</v>
      </c>
      <c r="C124" s="428">
        <v>2</v>
      </c>
      <c r="D124" s="428">
        <v>3</v>
      </c>
    </row>
    <row r="125" spans="1:4" x14ac:dyDescent="0.25">
      <c r="B125" s="428">
        <v>4</v>
      </c>
      <c r="C125" s="428">
        <v>2</v>
      </c>
      <c r="D125" s="428">
        <v>3.2</v>
      </c>
    </row>
    <row r="126" spans="1:4" x14ac:dyDescent="0.25">
      <c r="B126" s="428">
        <v>4</v>
      </c>
      <c r="C126" s="428">
        <v>2</v>
      </c>
      <c r="D126" s="428">
        <v>3.4000000000000004</v>
      </c>
    </row>
    <row r="127" spans="1:4" x14ac:dyDescent="0.25">
      <c r="B127" s="428">
        <v>4</v>
      </c>
      <c r="C127" s="428">
        <v>2</v>
      </c>
      <c r="D127" s="428">
        <v>3.6</v>
      </c>
    </row>
    <row r="128" spans="1:4" x14ac:dyDescent="0.25">
      <c r="B128" s="428">
        <v>4</v>
      </c>
      <c r="C128" s="428">
        <v>2</v>
      </c>
      <c r="D128" s="428">
        <v>3.8</v>
      </c>
    </row>
    <row r="129" spans="1:4" x14ac:dyDescent="0.25">
      <c r="A129" s="152" t="s">
        <v>34739</v>
      </c>
      <c r="B129" s="428">
        <v>4</v>
      </c>
      <c r="C129" s="428">
        <v>2</v>
      </c>
      <c r="D129" s="428">
        <v>4</v>
      </c>
    </row>
    <row r="130" spans="1:4" x14ac:dyDescent="0.25">
      <c r="B130" s="428">
        <v>4</v>
      </c>
      <c r="C130" s="428">
        <v>2</v>
      </c>
      <c r="D130" s="428">
        <v>4</v>
      </c>
    </row>
    <row r="131" spans="1:4" x14ac:dyDescent="0.25">
      <c r="B131" s="428">
        <v>4</v>
      </c>
      <c r="C131" s="428">
        <v>2</v>
      </c>
      <c r="D131" s="428">
        <v>4</v>
      </c>
    </row>
    <row r="132" spans="1:4" x14ac:dyDescent="0.25">
      <c r="B132" s="428">
        <v>4</v>
      </c>
      <c r="C132" s="428">
        <v>2</v>
      </c>
      <c r="D132" s="428">
        <v>4</v>
      </c>
    </row>
    <row r="133" spans="1:4" x14ac:dyDescent="0.25">
      <c r="B133" s="428">
        <v>4</v>
      </c>
      <c r="C133" s="428">
        <v>2</v>
      </c>
      <c r="D133" s="428">
        <v>4</v>
      </c>
    </row>
    <row r="134" spans="1:4" x14ac:dyDescent="0.25">
      <c r="A134" s="152" t="s">
        <v>34740</v>
      </c>
      <c r="B134" s="428">
        <v>4</v>
      </c>
      <c r="C134" s="428">
        <v>2</v>
      </c>
      <c r="D134" s="428">
        <v>4</v>
      </c>
    </row>
    <row r="135" spans="1:4" x14ac:dyDescent="0.25">
      <c r="B135" s="428">
        <v>3.2</v>
      </c>
      <c r="C135" s="428">
        <v>2</v>
      </c>
      <c r="D135" s="428">
        <v>3.8</v>
      </c>
    </row>
    <row r="136" spans="1:4" x14ac:dyDescent="0.25">
      <c r="B136" s="428">
        <v>2.4000000000000004</v>
      </c>
      <c r="C136" s="428">
        <v>2</v>
      </c>
      <c r="D136" s="428">
        <v>3.5999999999999996</v>
      </c>
    </row>
    <row r="137" spans="1:4" x14ac:dyDescent="0.25">
      <c r="B137" s="428">
        <v>1.6</v>
      </c>
      <c r="C137" s="428">
        <v>1</v>
      </c>
      <c r="D137" s="428">
        <v>3.4</v>
      </c>
    </row>
    <row r="138" spans="1:4" x14ac:dyDescent="0.25">
      <c r="B138" s="428">
        <v>0.8</v>
      </c>
      <c r="C138" s="428">
        <v>1</v>
      </c>
      <c r="D138" s="428">
        <v>3.2</v>
      </c>
    </row>
    <row r="139" spans="1:4" x14ac:dyDescent="0.25">
      <c r="A139" s="152" t="s">
        <v>34741</v>
      </c>
      <c r="B139" s="428">
        <v>0</v>
      </c>
      <c r="C139" s="428">
        <v>1</v>
      </c>
      <c r="D139" s="428">
        <v>3</v>
      </c>
    </row>
    <row r="140" spans="1:4" x14ac:dyDescent="0.25">
      <c r="B140" s="428">
        <v>0</v>
      </c>
      <c r="C140" s="428">
        <v>1</v>
      </c>
      <c r="D140" s="428">
        <v>3</v>
      </c>
    </row>
    <row r="141" spans="1:4" x14ac:dyDescent="0.25">
      <c r="B141" s="428">
        <v>0</v>
      </c>
      <c r="C141" s="428">
        <v>1</v>
      </c>
      <c r="D141" s="428">
        <v>3</v>
      </c>
    </row>
    <row r="142" spans="1:4" x14ac:dyDescent="0.25">
      <c r="B142" s="428">
        <v>0</v>
      </c>
      <c r="C142" s="428">
        <v>1</v>
      </c>
      <c r="D142" s="428">
        <v>3</v>
      </c>
    </row>
    <row r="143" spans="1:4" x14ac:dyDescent="0.25">
      <c r="B143" s="428">
        <v>0</v>
      </c>
      <c r="C143" s="428">
        <v>1</v>
      </c>
      <c r="D143" s="428">
        <v>3</v>
      </c>
    </row>
    <row r="144" spans="1:4" x14ac:dyDescent="0.25">
      <c r="A144" s="152" t="s">
        <v>34742</v>
      </c>
      <c r="B144" s="428">
        <v>0</v>
      </c>
      <c r="C144" s="428">
        <v>1</v>
      </c>
      <c r="D144" s="428">
        <v>3</v>
      </c>
    </row>
    <row r="145" spans="2:4" x14ac:dyDescent="0.25">
      <c r="B145" s="428">
        <v>0</v>
      </c>
      <c r="C145" s="428">
        <v>1</v>
      </c>
      <c r="D145" s="428">
        <v>2.4</v>
      </c>
    </row>
    <row r="146" spans="2:4" x14ac:dyDescent="0.25">
      <c r="B146" s="428">
        <v>0</v>
      </c>
      <c r="C146" s="428">
        <v>1</v>
      </c>
      <c r="D146" s="428">
        <v>1.7999999999999998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36994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236994" r:id="rId4" name="cmdButtonModify"/>
      </mc:Fallback>
    </mc:AlternateContent>
    <mc:AlternateContent xmlns:mc="http://schemas.openxmlformats.org/markup-compatibility/2006">
      <mc:Choice Requires="x14">
        <control shapeId="1236993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236993" r:id="rId6" name="cmdButtonCrea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P2" sqref="P2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33023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0.66150462962962964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33024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0.66150462962962964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33025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0.66150462962962964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33026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0.66150462962962964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33027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0.66150462962962964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33028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0.66151620370370368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33029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0.66151620370370368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33030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0.66151620370370368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33031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0.66151620370370368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33032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0.66151620370370368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33033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0.66151620370370368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33034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0.66151620370370368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33035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0.66151620370370368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33036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0.66152777777777783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33037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0.66152777777777783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33038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0.66152777777777783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33039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0.66152777777777783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33040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0.66152777777777783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33041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0.66152777777777783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33042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0.66152777777777783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33043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0.66152777777777783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33044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0.66153935185185186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33045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0.66153935185185186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33046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0.66153935185185186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33047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0.66153935185185186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33048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0.66153935185185186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33049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0.66153935185185186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33050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0.66153935185185186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33051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0.66153935185185186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33052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0.6615509259259259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33053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0.6615509259259259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33054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0.6615509259259259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33055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0.6615509259259259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33056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0.6615509259259259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33057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0.6615509259259259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33058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0.6615509259259259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33059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0.6615509259259259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33060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0.66156249999999994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33061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0.66156249999999994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33062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0.66156249999999994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33063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0.66156249999999994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33064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0.66156249999999994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33065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0.66156249999999994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33066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0.66156249999999994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33067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0.66156249999999994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33068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0.66157407407407409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33069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0.66157407407407409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33070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0.66157407407407409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33071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0.66157407407407409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33072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0.66157407407407409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33073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0.66157407407407409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33074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0.66157407407407409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33075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0.66157407407407409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33076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0.66158564814814813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33077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0.66158564814814813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33078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0.66158564814814813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33079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0.66158564814814813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33080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0.66158564814814813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33081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0.66158564814814813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33082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0.66158564814814813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33083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0.66158564814814813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33084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0.66159722222222228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33085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0.66159722222222228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33086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0.66159722222222228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33087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0.66159722222222228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33088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0.66159722222222228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33089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0.66159722222222228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33090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0.66159722222222228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33091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0.66159722222222228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33092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0.66160879629629632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33093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0.66160879629629632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33094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0.66160879629629632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33095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0.66160879629629632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33096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0.66160879629629632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33097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0.66160879629629632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33098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0.66160879629629632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33099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0.66160879629629632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33100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0.66162037037037036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33101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0.66162037037037036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33102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0.66162037037037036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33103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0.66162037037037036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33104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0.66162037037037036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33105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0.66162037037037036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33106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0.66162037037037036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33107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0.66162037037037036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33108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0.6616319444444444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33109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0.6616319444444444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33110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0.6616319444444444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33111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0.6616319444444444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33112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0.6616319444444444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33113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0.6616319444444444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33114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0.6616319444444444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33115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0.6616319444444444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33116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0.66164351851851855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33117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0.66164351851851855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33118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0.66164351851851855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33119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0.66164351851851855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33120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0.66164351851851855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33121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0.66164351851851855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33122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0.66164351851851855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33123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0.66164351851851855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33124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0.66165509259259259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33125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0.66165509259259259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33126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0.66165509259259259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33127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0.66165509259259259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33128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0.66165509259259259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33129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0.66165509259259259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33130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0.66165509259259259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33131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0.66165509259259259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33132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0.66166666666666674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33133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0.66166666666666674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33134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0.66166666666666674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33135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0.66166666666666674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33136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0.66166666666666674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33137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0.66166666666666674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33138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0.66166666666666674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33139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0.66166666666666674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33140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0.66167824074074078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33141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0.66167824074074078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33142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0.66167824074074078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33143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0.66167824074074078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33144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0.66167824074074078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33145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0.66167824074074078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33146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0.66167824074074078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33147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0.66167824074074078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33148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0.66168981481481481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33149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0.66168981481481481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33150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0.66168981481481481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33151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0.66168981481481481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33152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0.66168981481481481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33153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0.66168981481481481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33154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0.66168981481481481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33155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0.66168981481481481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33156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0.66170138888888885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33157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0.66170138888888885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33158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0.66170138888888885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33159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0.66170138888888885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33160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0.66170138888888885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33161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0.66170138888888885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33162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0.66170138888888885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33163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0.66170138888888885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33164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0.66171296296296289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33165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0.66171296296296289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33166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0.66171296296296289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33167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0.66171296296296289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33168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0.66171296296296289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33169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0.66171296296296289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33170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0.66171296296296289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33171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0.66171296296296289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33172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0.66172453703703704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33173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0.66172453703703704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33174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0.66172453703703704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33175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0.66172453703703704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33176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0.66172453703703704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33177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0.66172453703703704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33178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0.66172453703703704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33179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0.66172453703703704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33180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0.66173611111111108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33181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0.66173611111111108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33182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0.66173611111111108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33183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0.66173611111111108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33184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0.66173611111111108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33185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0.66173611111111108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33186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0.66173611111111108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33187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0.66173611111111108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33188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0.66174768518518523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33189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0.66174768518518523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33190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0.66174768518518523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33191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0.66174768518518523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33192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0.66174768518518523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33193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0.66174768518518523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33194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0.66174768518518523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33195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0.66174768518518523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33196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0.66175925925925927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33197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0.66175925925925927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33198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0.66175925925925927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33199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0.66175925925925927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33200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0.66175925925925927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33201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0.66175925925925927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33202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0.66175925925925927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33203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0.66175925925925927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33204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0.66177083333333331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33205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0.66177083333333331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33206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0.66177083333333331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33207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0.66177083333333331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33208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0.66177083333333331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33209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0.66177083333333331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33210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0.66177083333333331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33211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0.66177083333333331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33212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0.66178240740740735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33213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0.66178240740740735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33214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0.66178240740740735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33215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0.66178240740740735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33216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0.66178240740740735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33217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0.66178240740740735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33218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0.66178240740740735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33219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0.66178240740740735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33220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0.6617939814814815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33221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0.6617939814814815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33222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0.6617939814814815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33223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0.6617939814814815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33224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0.6617939814814815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33225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0.6617939814814815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33226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0.6617939814814815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33227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0.6617939814814815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33228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0.66180555555555554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33229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0.66180555555555554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33230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0.66180555555555554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33231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0.66180555555555554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33232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0.66180555555555554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33233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0.66180555555555554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33234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0.66180555555555554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33235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0.66180555555555554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33236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0.66181712962962969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33237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0.66181712962962969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33238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0.66181712962962969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33239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0.66181712962962969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33240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0.66181712962962969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33241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0.66181712962962969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33242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0.66181712962962969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33243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0.66181712962962969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33244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0.66182870370370372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33245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0.66182870370370372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33246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0.66182870370370372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33247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0.66182870370370372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33248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0.66182870370370372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33249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0.66182870370370372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33250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0.66182870370370372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33251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0.66182870370370372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33252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0.66184027777777776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33253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0.66184027777777776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33254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0.66184027777777776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33255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0.66184027777777776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33256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0.66184027777777776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33257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0.66184027777777776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33258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0.66184027777777776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33259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0.66184027777777776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33260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0.6618518518518518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33261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0.6618518518518518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33262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0.6618518518518518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33263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0.6618518518518518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33264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0.6618518518518518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33265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0.6618518518518518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33266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0.6618518518518518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33267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0.6618518518518518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33268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0.66186342592592595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33269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0.66186342592592595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33270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0.66186342592592595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33271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0.66186342592592595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33272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0.66186342592592595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33273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0.66186342592592595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33274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0.66186342592592595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33275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0.66186342592592595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33276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0.66187499999999999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33277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0.66187499999999999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33278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0.66187499999999999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33279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0.66187499999999999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33280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0.66187499999999999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33281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0.66187499999999999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33282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0.66187499999999999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33283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0.66187499999999999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33284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0.66188657407407414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33285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0.66188657407407414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33286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0.66188657407407414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33287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0.66188657407407414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33288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0.66188657407407414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33289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0.66188657407407414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33290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0.66188657407407414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33291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0.66188657407407414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33292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0.66189814814814818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33293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0.66189814814814818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33294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0.66189814814814818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33295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0.66189814814814818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33296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0.66189814814814818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33297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0.66189814814814818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33298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0.66189814814814818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33299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0.66189814814814818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33300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0.66190972222222222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33301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0.66190972222222222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33302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0.66190972222222222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33303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0.66190972222222222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33304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0.66190972222222222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33305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0.66190972222222222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33306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0.66190972222222222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33307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0.66190972222222222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33308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0.66192129629629626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33309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0.66192129629629626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33310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0.66192129629629626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33311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0.66192129629629626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33312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0.66192129629629626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33313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0.66192129629629626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33314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0.66192129629629626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33315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0.66192129629629626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33316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0.6619328703703703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33317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0.6619328703703703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33318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0.6619328703703703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33319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0.6619328703703703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33320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0.6619328703703703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33321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0.6619328703703703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33322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0.6619328703703703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33323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0.6619328703703703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33324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0.66194444444444445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33325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0.66194444444444445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33326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0.66194444444444445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33327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0.66194444444444445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33328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0.66194444444444445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33329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0.66194444444444445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33330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0.66194444444444445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33331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0.66194444444444445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33332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0.66195601851851849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33333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0.66195601851851849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33334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0.66195601851851849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33335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0.66195601851851849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33336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0.66195601851851849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33337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0.66195601851851849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33338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0.66195601851851849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33339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0.66195601851851849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33340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0.66196759259259264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33341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0.66196759259259264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33342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0.66196759259259264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33343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0.66196759259259264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33344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0.66196759259259264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33345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0.66196759259259264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33346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0.66196759259259264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33347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0.66196759259259264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33348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0.66197916666666667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33349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0.66197916666666667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33350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0.66197916666666667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33351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0.66197916666666667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33352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0.66197916666666667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33353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0.66197916666666667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33354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0.66197916666666667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33355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0.66197916666666667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33356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0.66199074074074071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33357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0.66199074074074071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33358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0.66199074074074071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33359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0.66199074074074071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33360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0.66199074074074071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33361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0.66199074074074071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33362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0.66199074074074071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33363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0.66199074074074071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33364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0.66200231481481475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33365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0.66200231481481475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33366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0.66200231481481475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33367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0.66200231481481475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33368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0.66200231481481475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33369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0.66200231481481475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33370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0.66200231481481475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33371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0.66200231481481475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33372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0.6620138888888889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33373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0.6620138888888889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33374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0.6620138888888889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33375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0.6620138888888889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33376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0.6620138888888889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33377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0.6620138888888889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33378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0.6620138888888889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33379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0.6620138888888889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33380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0.66202546296296294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33381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0.66202546296296294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33382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0.66202546296296294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33383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0.66202546296296294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33384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0.66202546296296294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33385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0.66202546296296294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33386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0.66202546296296294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33387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0.66202546296296294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33388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0.66203703703703709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33389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0.66203703703703709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33390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0.66203703703703709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33391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0.66203703703703709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33392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0.66203703703703709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33393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0.66203703703703709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33394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0.66203703703703709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33395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0.66203703703703709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33396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0.66204861111111113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33397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0.66204861111111113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33398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0.66204861111111113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33399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0.66204861111111113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33400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0.66204861111111113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33401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0.66204861111111113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33402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0.66204861111111113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33403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0.66204861111111113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33404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0.66206018518518517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33405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0.66206018518518517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33406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0.66206018518518517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33407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0.66206018518518517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33408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0.66206018518518517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33409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0.66206018518518517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33410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0.66206018518518517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33411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0.66206018518518517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33412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0.66207175925925921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33413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0.66207175925925921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33414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0.66207175925925921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33415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0.66207175925925921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33416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0.66207175925925921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33417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0.66207175925925921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33418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0.66207175925925921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33419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0.66207175925925921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33420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0.66208333333333336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33421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0.66208333333333336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33422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0.66208333333333336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33423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0.66208333333333336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33424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0.66208333333333336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33425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0.66208333333333336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33426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0.66208333333333336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33427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0.66208333333333336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33428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0.6620949074074074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33429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0.6620949074074074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33430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0.6620949074074074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33431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0.6620949074074074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33432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0.6620949074074074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33433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0.6620949074074074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33434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0.6620949074074074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33435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0.6620949074074074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33436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0.66210648148148155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33437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0.66210648148148155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33438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0.66210648148148155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33439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0.66210648148148155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33440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0.66210648148148155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33441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0.66210648148148155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33442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0.66210648148148155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33443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0.66210648148148155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33444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0.66211805555555558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33445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0.66211805555555558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33446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0.66211805555555558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33447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0.66211805555555558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33448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0.66211805555555558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33449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0.66211805555555558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33450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0.66211805555555558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33451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0.66211805555555558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33452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0.66212962962962962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33453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0.66212962962962962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33454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0.66212962962962962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33455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0.66212962962962962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33456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0.66212962962962962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33457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0.66212962962962962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33458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0.66212962962962962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33459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0.66212962962962962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33460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0.66214120370370366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33461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0.66214120370370366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33462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0.66214120370370366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33463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0.66214120370370366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33464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0.66214120370370366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33465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0.66214120370370366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33466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0.66214120370370366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33467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0.66214120370370366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33468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0.66215277777777781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33469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0.66215277777777781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33470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0.66215277777777781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33471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0.66215277777777781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33472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0.66215277777777781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33473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0.66215277777777781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33474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0.66215277777777781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33475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0.66215277777777781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33476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0.66216435185185185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33477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0.66216435185185185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33478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0.66216435185185185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33479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0.66216435185185185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33480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0.66216435185185185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33481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0.66216435185185185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33482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0.66216435185185185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33483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0.66216435185185185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33484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0.66217592592592589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33485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0.66217592592592589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33486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0.66217592592592589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33487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0.66217592592592589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33488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0.66217592592592589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33489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0.66217592592592589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33490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0.66217592592592589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33491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0.66217592592592589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33492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0.66218750000000004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33493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0.66218750000000004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33494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0.66218750000000004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33495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0.66218750000000004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33496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0.66218750000000004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33497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0.66218750000000004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33498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0.66218750000000004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33499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0.66218750000000004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33500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0.66219907407407408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33501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0.66219907407407408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33502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0.66219907407407408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33503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0.66219907407407408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33504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0.66219907407407408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33505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0.66219907407407408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33506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0.66219907407407408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33507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0.66219907407407408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33508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0.66221064814814812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33509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0.66221064814814812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33510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0.66221064814814812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33511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0.66221064814814812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33512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0.66221064814814812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33513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0.66221064814814812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33514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0.66221064814814812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33515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0.66221064814814812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33516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0.66222222222222216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33517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0.66222222222222216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33518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0.66222222222222216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33519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0.66222222222222216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33520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0.66222222222222216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33521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0.66222222222222216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33522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0.66222222222222216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33523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0.66222222222222216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33524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0.66223379629629631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33525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0.66223379629629631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33526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0.66223379629629631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33527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0.66223379629629631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33528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0.66223379629629631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33529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0.66223379629629631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33530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0.66223379629629631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33531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0.66223379629629631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33532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0.66224537037037035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33533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0.66224537037037035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33534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0.66224537037037035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33535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0.66224537037037035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33536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0.66224537037037035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33537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0.66224537037037035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33538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0.66224537037037035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33539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0.66224537037037035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33540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0.6622569444444445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33541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0.6622569444444445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33542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0.6622569444444445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33543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0.6622569444444445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33544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0.6622569444444445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33545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0.6622569444444445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33546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0.6622569444444445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33547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0.6622569444444445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33548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0.66226851851851853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33549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0.66226851851851853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33550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0.66226851851851853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33551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0.66226851851851853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33552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0.66226851851851853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33553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0.66226851851851853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33554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0.66226851851851853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33555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0.66226851851851853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33556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0.66228009259259257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33557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0.66228009259259257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33558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0.66228009259259257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33559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0.66228009259259257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33560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0.66228009259259257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33561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0.66228009259259257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33562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0.66228009259259257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33563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0.66228009259259257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33564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0.66229166666666661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33565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0.66229166666666661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33566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0.66229166666666661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33567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0.66229166666666661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33568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0.66229166666666661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33569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0.66229166666666661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33570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0.66229166666666661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33571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0.66229166666666661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33572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0.66230324074074076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33573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0.66230324074074076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33574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0.66230324074074076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33575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0.66230324074074076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33576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0.66230324074074076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33577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0.66230324074074076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33578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0.66230324074074076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33579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0.66230324074074076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33580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0.6623148148148148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33581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0.6623148148148148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33582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0.6623148148148148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33583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0.6623148148148148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33584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0.6623148148148148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33585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0.6623148148148148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33586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0.6623148148148148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33587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0.6623148148148148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33588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0.66232638888888895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33589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0.66232638888888895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33590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0.66232638888888895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33591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0.66232638888888895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33592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0.66232638888888895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33593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0.66232638888888895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33594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0.66232638888888895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33595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0.66232638888888895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33596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0.66233796296296299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33597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0.66233796296296299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33598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0.66233796296296299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33599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0.66233796296296299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33600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0.66233796296296299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33601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0.66233796296296299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33602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0.66233796296296299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33603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0.66233796296296299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33604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0.66234953703703703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33605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0.66234953703703703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33606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0.66234953703703703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33607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0.66234953703703703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33608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0.66234953703703703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33609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0.66234953703703703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33610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0.66234953703703703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33611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0.66234953703703703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33612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0.66236111111111107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33613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0.66236111111111107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33614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0.66236111111111107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33615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0.66236111111111107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33616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0.66236111111111107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33617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0.66236111111111107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33618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0.66236111111111107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33619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0.66236111111111107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33620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0.66237268518518522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33621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0.66237268518518522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33622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0.66237268518518522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33623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0.66237268518518522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33624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0.66237268518518522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33625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0.66237268518518522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33626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0.66237268518518522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33627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0.66237268518518522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33628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0.66238425925925926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33629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0.66238425925925926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33630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0.66238425925925926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33631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0.66238425925925926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33632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0.66238425925925926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33633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0.66238425925925926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33634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0.66238425925925926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33635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0.66238425925925926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33636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0.66239583333333341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33637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0.66239583333333341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33638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0.66239583333333341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33639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0.66239583333333341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33640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0.66239583333333341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33641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0.66239583333333341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33642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0.66239583333333341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33643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0.66239583333333341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33644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0.66240740740740744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33645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0.66240740740740744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33646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0.66240740740740744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33647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0.66240740740740744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33648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0.66240740740740744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33649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0.66240740740740744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33650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0.66240740740740744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33651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0.66240740740740744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33652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0.66241898148148148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33653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0.66241898148148148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33654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0.66241898148148148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33655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0.66241898148148148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33656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0.66241898148148148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33657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0.66241898148148148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33658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0.66241898148148148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33659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0.66241898148148148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33660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0.66243055555555552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33661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0.66243055555555552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33662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0.66243055555555552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33663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0.66243055555555552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33664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0.66243055555555552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33665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0.66243055555555552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33666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0.66243055555555552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33667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0.66243055555555552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33668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0.66244212962962956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33669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0.66244212962962956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33670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0.66244212962962956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33671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0.66244212962962956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33672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0.66244212962962956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33673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0.66244212962962956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33674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0.66244212962962956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33675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0.66245370370370371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33676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0.66245370370370371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33677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0.66245370370370371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33678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0.66245370370370371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33679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0.66245370370370371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33680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0.66245370370370371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33681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0.66245370370370371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33682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0.66245370370370371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33683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0.66246527777777775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33684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0.66246527777777775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33685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0.66246527777777775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33686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0.66246527777777775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33687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0.66246527777777775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33688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0.66246527777777775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33689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0.66246527777777775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33690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0.66246527777777775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33691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0.6624768518518519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33692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0.6624768518518519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33693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0.6624768518518519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33694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0.6624768518518519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33695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0.6624768518518519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33696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0.6624768518518519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33697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0.6624768518518519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33698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0.6624768518518519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33699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0.66248842592592594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33700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0.66248842592592594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33701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0.66248842592592594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33702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0.66248842592592594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33703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0.66248842592592594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33704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0.66248842592592594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33705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0.66248842592592594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33706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0.66248842592592594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33707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0.66249999999999998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33708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0.66249999999999998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33709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0.66249999999999998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33710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0.66249999999999998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33711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0.66249999999999998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33712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0.66249999999999998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33713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0.66249999999999998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33714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0.66249999999999998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33715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0.66251157407407402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33716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0.66251157407407402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33717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0.66251157407407402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33718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0.66251157407407402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33719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0.66251157407407402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33720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0.66251157407407402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33721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0.66251157407407402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33722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0.66251157407407402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33723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0.66252314814814817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33724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0.66252314814814817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33725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0.66252314814814817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33726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0.66252314814814817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33727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0.66252314814814817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33728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0.66252314814814817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33729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0.66252314814814817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33730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0.66252314814814817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33731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0.66253472222222221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33732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0.66253472222222221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33733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0.66253472222222221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33734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0.66253472222222221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33735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0.66253472222222221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33736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0.66253472222222221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33737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0.66253472222222221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33738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0.66253472222222221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33739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0.66254629629629636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33740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0.66254629629629636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33741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0.66254629629629636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33742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0.66254629629629636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33743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0.66254629629629636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33744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0.66254629629629636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33745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0.66254629629629636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33746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0.66254629629629636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33747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0.66255787037037039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33748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0.66255787037037039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33749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0.66255787037037039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33750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0.66255787037037039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33751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0.66255787037037039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33752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0.66255787037037039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33753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0.66255787037037039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33754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0.66255787037037039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33755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0.66256944444444443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33756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0.66256944444444443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33757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0.66256944444444443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33758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0.66256944444444443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33759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0.66256944444444443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33760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0.66256944444444443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33761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0.66256944444444443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33762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0.66256944444444443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33763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0.66258101851851847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33764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0.66258101851851847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33765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0.66258101851851847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33766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0.66258101851851847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33767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0.66258101851851847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33768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0.66258101851851847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33769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0.66258101851851847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33770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0.66258101851851847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33771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0.66259259259259262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33772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0.66259259259259262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33773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0.66259259259259262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33774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0.66259259259259262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33775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0.66259259259259262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33776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0.66259259259259262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33777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0.66259259259259262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33778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0.66259259259259262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33779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0.66260416666666666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33780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0.66260416666666666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33781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0.66260416666666666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33782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0.66260416666666666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33783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0.66260416666666666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33784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0.66260416666666666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33785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0.66260416666666666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33786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0.66260416666666666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33787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0.66261574074074081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33788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0.66261574074074081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33789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0.66261574074074081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33790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0.66261574074074081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33791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0.66261574074074081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33792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0.66261574074074081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33793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0.66261574074074081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33794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0.66261574074074081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33795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0.66262731481481485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33796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0.66262731481481485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33797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0.66262731481481485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33798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0.66262731481481485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33799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0.66262731481481485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33800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0.66262731481481485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33801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0.66262731481481485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33802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0.66262731481481485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33803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0.66263888888888889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33804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0.66263888888888889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33805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0.66263888888888889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33806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0.66263888888888889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33807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0.66263888888888889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33808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0.66263888888888889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33809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0.66263888888888889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33810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0.66263888888888889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33811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0.66265046296296293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33812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0.66265046296296293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33813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0.66265046296296293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33814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0.66265046296296293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33815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0.66265046296296293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33816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0.66265046296296293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33817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0.66265046296296293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33818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0.66265046296296293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33819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0.66266203703703697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33820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0.66266203703703697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33821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0.66266203703703697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33822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0.66266203703703697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33823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0.66266203703703697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33824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0.66266203703703697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33825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0.66266203703703697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33826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0.66266203703703697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33827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0.66267361111111112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33828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0.66267361111111112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33829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0.66267361111111112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33830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0.66267361111111112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33831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0.66267361111111112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33832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0.66267361111111112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33833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0.66267361111111112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33834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0.66267361111111112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33835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0.66268518518518515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33836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0.66268518518518515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33837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0.66268518518518515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33838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0.66268518518518515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33839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0.66268518518518515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33840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0.66268518518518515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33841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0.66268518518518515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33842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0.66268518518518515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33843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0.6626967592592593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33844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0.6626967592592593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33845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0.6626967592592593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33846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0.6626967592592593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33847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0.6626967592592593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33848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0.6626967592592593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33849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0.6626967592592593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33850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0.6626967592592593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33851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0.66270833333333334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33852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0.66270833333333334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33853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0.66270833333333334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33854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0.66270833333333334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33855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0.66270833333333334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33856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0.66270833333333334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33857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0.66270833333333334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33858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0.66270833333333334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33859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0.66271990740740738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33860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0.66271990740740738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33861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0.66271990740740738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33862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33865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33866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0.58306712962962959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33867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0.58306712962962959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33868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0.58306712962962959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33869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0.58306712962962959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33870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0.58307870370370374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33871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0.58307870370370374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33872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0.58307870370370374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33873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0.58307870370370374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33874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0.58307870370370374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33875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0.58307870370370374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33876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0.58307870370370374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33877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0.58307870370370374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33878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0.58309027777777778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33879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0.58309027777777778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33880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0.58309027777777778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33881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0.58309027777777778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33882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0.58309027777777778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33883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0.58309027777777778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33884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0.58309027777777778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33885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0.58309027777777778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33886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0.58310185185185182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33887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0.58310185185185182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33888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0.58310185185185182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33889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0.58310185185185182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33890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0.58310185185185182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33891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0.58310185185185182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33892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0.58310185185185182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33893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0.58310185185185182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33894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0.58311342592592597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33895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0.58311342592592597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33896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0.58311342592592597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33897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0.58311342592592597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33898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0.58311342592592597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33899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0.58311342592592597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33900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0.58311342592592597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33901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0.58311342592592597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33902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0.583125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33903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0.583125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33904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0.583125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33905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0.583125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33906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0.583125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33907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0.583125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33908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0.583125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33909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0.583125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33910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0.58313657407407404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33911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0.58313657407407404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33912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0.58313657407407404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33913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0.58313657407407404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33914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0.58313657407407404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33915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0.58313657407407404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33916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0.58313657407407404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33917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0.58313657407407404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33918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0.58314814814814808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33919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0.58314814814814808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33920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0.58314814814814808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33921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0.58314814814814808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33922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0.58314814814814808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33923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0.58314814814814808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33924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0.58314814814814808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33925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0.58314814814814808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33926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0.58315972222222223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33927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0.58315972222222223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33928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0.58315972222222223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33929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0.58315972222222223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33930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0.58315972222222223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33931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0.58315972222222223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33932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0.58315972222222223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33933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0.58315972222222223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33934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0.58317129629629627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33935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0.58317129629629627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33936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0.58317129629629627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33937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0.58317129629629627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33938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0.58317129629629627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33939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0.58317129629629627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33940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0.58317129629629627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33941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0.58317129629629627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33942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0.58318287037037042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33943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0.58318287037037042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33944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0.58318287037037042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33945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0.58318287037037042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33946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0.58318287037037042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33947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0.58318287037037042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33948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0.58318287037037042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33949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0.58318287037037042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33950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0.58319444444444446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33951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0.58319444444444446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33952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0.58319444444444446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33953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0.58319444444444446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33954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0.58319444444444446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33955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0.58319444444444446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33956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0.58319444444444446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33957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0.58319444444444446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33958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0.5832060185185185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33959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0.5832060185185185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33960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0.5832060185185185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33961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0.5832060185185185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33962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0.5832060185185185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33963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0.5832060185185185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33964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0.5832060185185185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33965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0.5832060185185185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33966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0.58321759259259254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33967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0.58321759259259254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33968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0.58321759259259254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33969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0.58321759259259254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33970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0.58321759259259254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33971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0.58321759259259254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33972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0.58321759259259254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33973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0.58321759259259254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33974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0.58322916666666669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33975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0.58322916666666669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33976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0.58322916666666669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33977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0.58322916666666669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33978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0.58322916666666669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33979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0.58322916666666669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33980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0.58322916666666669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33981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0.58322916666666669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33982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0.58324074074074073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33983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0.58324074074074073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33984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0.58324074074074073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33985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0.58324074074074073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33986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0.58324074074074073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33987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0.58324074074074073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33988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0.58324074074074073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33989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0.58324074074074073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33990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0.58325231481481488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33991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0.58325231481481488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33992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0.58325231481481488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33993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0.58325231481481488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33994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0.58325231481481488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33995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0.58325231481481488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33996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0.58325231481481488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33997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0.58325231481481488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33998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0.58326388888888892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33999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0.58326388888888892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34000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0.58326388888888892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34001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0.58326388888888892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34002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0.58326388888888892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34003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0.58326388888888892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34004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0.58326388888888892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34005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0.58326388888888892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34006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0.58327546296296295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34007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0.58327546296296295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34008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0.58327546296296295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34009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0.58327546296296295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34010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0.58327546296296295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34011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0.58327546296296295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34012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0.58327546296296295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34013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0.58327546296296295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34014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0.58328703703703699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34015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0.58328703703703699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34016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0.58328703703703699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34017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0.58328703703703699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34018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0.58328703703703699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34019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0.58328703703703699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34020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0.58328703703703699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34021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0.58328703703703699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34022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0.58329861111111114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34023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0.58329861111111114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34024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0.58329861111111114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34025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0.58329861111111114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34026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0.58329861111111114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34027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0.58329861111111114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34028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0.58329861111111114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34029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0.58329861111111114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34030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0.58331018518518518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34031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0.58331018518518518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34032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0.58331018518518518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34033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0.58331018518518518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34034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0.58331018518518518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34035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0.58331018518518518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34036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0.58331018518518518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34037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0.58331018518518518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34038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0.58332175925925933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34039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0.58332175925925933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34040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0.58332175925925933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34041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0.58332175925925933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34042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0.58332175925925933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34043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0.58332175925925933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34044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0.58332175925925933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34045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0.58332175925925933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34046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0.58333333333333337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34047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0.58333333333333337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34048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0.58333333333333337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34049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0.58333333333333337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34050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0.58333333333333337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34051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0.58333333333333337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34052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0.58333333333333337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34053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0.58333333333333337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34054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0.58334490740740741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34055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0.58334490740740741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34056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0.58334490740740741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34057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0.58334490740740741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34058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0.58334490740740741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34059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0.58334490740740741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34060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0.58334490740740741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34061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0.58334490740740741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34062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0.58335648148148145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34063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0.58335648148148145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34064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0.58335648148148145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34065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0.58335648148148145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34066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0.58335648148148145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34067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0.58335648148148145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34068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0.58335648148148145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34069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0.58335648148148145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34070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0.58336805555555549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34071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0.58336805555555549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34072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0.58336805555555549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34073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0.58336805555555549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34074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0.58336805555555549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34075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0.58336805555555549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34076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0.58336805555555549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34077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0.58336805555555549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34078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0.58337962962962964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34079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0.58337962962962964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34080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0.58337962962962964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34081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0.58337962962962964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34082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0.58337962962962964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34083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0.58337962962962964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34084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0.58337962962962964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34085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0.58337962962962964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34086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0.58339120370370368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34087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0.58339120370370368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34088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0.58339120370370368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34089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0.58339120370370368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34090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0.58339120370370368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34091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0.58339120370370368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34092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0.58339120370370368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34093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0.58339120370370368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34094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0.58340277777777783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34095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0.58340277777777783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34096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0.58340277777777783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34097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0.58340277777777783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34098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0.58340277777777783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34099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0.58340277777777783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34100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0.58340277777777783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34101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0.58340277777777783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34102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0.58341435185185186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34103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0.58341435185185186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34104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0.58341435185185186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34105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0.58341435185185186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34106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0.58341435185185186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34107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0.58341435185185186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34108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0.58341435185185186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34109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0.58341435185185186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34110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0.5834259259259259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34111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0.5834259259259259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34112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0.5834259259259259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34113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0.5834259259259259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34114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0.5834259259259259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34115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0.5834259259259259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34116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0.5834259259259259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34117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0.5834259259259259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34118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0.58343749999999994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34119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0.58343749999999994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34120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0.58343749999999994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34121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0.58343749999999994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34122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0.58343749999999994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34123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0.58343749999999994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34124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0.58343749999999994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34125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0.58343749999999994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34126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0.58344907407407409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34127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0.58344907407407409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34128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0.58344907407407409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34129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0.58344907407407409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34130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0.58344907407407409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34131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0.58344907407407409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34132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0.58344907407407409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34133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0.58344907407407409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34134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0.58346064814814813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34135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0.58346064814814813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34136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0.58346064814814813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34137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0.58346064814814813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34138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0.58346064814814813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34139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0.58346064814814813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34140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0.58346064814814813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34141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0.58346064814814813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34142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0.58347222222222228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34143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0.58347222222222228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34144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0.58347222222222228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34145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0.58347222222222228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34146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0.58347222222222228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34147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0.58347222222222228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34148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0.58347222222222228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34149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0.58347222222222228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34150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0.58348379629629632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34151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0.58348379629629632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34152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0.58348379629629632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34153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0.58348379629629632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34154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0.58348379629629632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34155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0.58348379629629632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34156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0.58348379629629632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34157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0.58348379629629632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34158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0.58349537037037036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34159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0.58349537037037036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34160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0.58349537037037036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34161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0.58349537037037036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34162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0.58349537037037036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34163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0.58349537037037036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34164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0.58349537037037036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34165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0.58349537037037036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34166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0.5835069444444444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34167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0.5835069444444444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34168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0.5835069444444444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34169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0.5835069444444444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34170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0.5835069444444444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34171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0.5835069444444444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34172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0.5835069444444444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34173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0.5835069444444444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34174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0.58351851851851855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34175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0.58351851851851855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34176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0.58351851851851855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34177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0.58351851851851855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34178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0.58351851851851855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34179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0.58351851851851855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34180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0.58351851851851855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34181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0.58351851851851855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34182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0.58353009259259259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34183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0.58353009259259259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34184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0.58353009259259259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34185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0.58353009259259259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34186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0.58353009259259259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34187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0.58353009259259259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34188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0.58353009259259259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34189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0.58353009259259259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34190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0.58354166666666674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34191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0.58354166666666674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34192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0.58354166666666674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34193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0.58354166666666674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34194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0.58354166666666674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34195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0.58354166666666674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34196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0.58354166666666674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34197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0.58354166666666674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34198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0.58355324074074078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34199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0.58355324074074078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34200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0.58355324074074078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34201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0.58355324074074078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34202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0.58355324074074078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34203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0.58355324074074078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34204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0.58355324074074078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34205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0.58355324074074078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34206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0.58356481481481481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34207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0.58356481481481481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34208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0.58356481481481481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34209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0.58356481481481481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34210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0.58356481481481481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34211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0.58356481481481481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34212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0.58356481481481481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34213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0.58356481481481481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34214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0.58357638888888885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34215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0.58357638888888885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34216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0.58357638888888885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34217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0.58357638888888885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34218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0.58357638888888885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34219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0.58357638888888885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34220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0.58357638888888885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34221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0.58357638888888885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34222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0.58358796296296289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34223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0.58358796296296289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34224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0.58358796296296289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34225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0.58358796296296289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34226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0.58358796296296289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34227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0.58358796296296289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34228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0.58358796296296289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34229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0.58358796296296289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34230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0.58359953703703704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34231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0.58359953703703704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34232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0.58359953703703704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34233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0.58359953703703704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34234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0.58359953703703704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34235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0.58359953703703704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34236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0.58359953703703704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34237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0.58359953703703704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34238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0.58361111111111108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34239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0.58361111111111108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34240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0.58361111111111108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34241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0.58361111111111108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34242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0.58361111111111108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34243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0.58361111111111108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34244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0.58361111111111108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34245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0.58361111111111108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34246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0.58362268518518523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34247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0.58362268518518523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34248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0.58362268518518523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34249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0.58362268518518523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34250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0.58362268518518523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34251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0.58362268518518523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34252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0.58362268518518523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34253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0.58362268518518523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34254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0.58363425925925927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34255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0.58363425925925927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34256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0.58363425925925927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34257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0.58363425925925927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34258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0.58363425925925927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34259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0.58363425925925927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34260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0.58363425925925927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34261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0.58363425925925927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34262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0.58364583333333331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34263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0.58364583333333331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34264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0.58364583333333331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34265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0.58364583333333331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34266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0.58364583333333331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34267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0.58364583333333331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34268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0.58364583333333331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34269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0.58364583333333331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34270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0.58365740740740735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34271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0.58365740740740735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34272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0.58365740740740735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34273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0.58365740740740735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34274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0.58365740740740735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34275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0.58365740740740735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34276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0.58365740740740735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34277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0.58365740740740735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34278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0.5836689814814815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34279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0.5836689814814815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34280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0.5836689814814815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34281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0.5836689814814815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34282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0.5836689814814815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34283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0.5836689814814815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34284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0.5836689814814815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34285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0.5836689814814815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34286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0.58368055555555554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34287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0.58368055555555554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34288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0.58368055555555554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34289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0.58368055555555554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34290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0.58368055555555554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34291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0.58368055555555554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34292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0.58368055555555554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34293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0.58368055555555554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34294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0.58369212962962969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34295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0.58369212962962969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34296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0.58369212962962969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34297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0.58369212962962969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34298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0.58369212962962969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34299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0.58369212962962969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34300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0.58369212962962969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34301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0.58369212962962969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34302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0.58370370370370372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34303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0.58370370370370372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34304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0.58370370370370372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34305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0.58370370370370372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34306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0.58370370370370372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34307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0.58370370370370372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34308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0.58370370370370372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34309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0.58370370370370372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34310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0.58371527777777776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34311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0.58371527777777776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34312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0.58371527777777776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34313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0.58371527777777776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34314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0.58371527777777776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34315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0.58371527777777776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34316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0.58371527777777776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34317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0.58371527777777776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34318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0.5837268518518518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34319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0.5837268518518518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34320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0.5837268518518518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34321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0.5837268518518518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34322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0.5837268518518518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34323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0.5837268518518518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34324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0.5837268518518518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34325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0.5837268518518518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34326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0.58373842592592595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34327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0.58373842592592595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34328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0.58373842592592595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34329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0.58373842592592595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34330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0.58373842592592595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34331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0.58373842592592595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34332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0.58373842592592595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34333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0.58373842592592595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34334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0.58374999999999999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34335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0.58374999999999999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34336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0.58374999999999999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34337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0.58374999999999999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34338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0.58374999999999999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34339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0.58374999999999999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34340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0.58374999999999999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34341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0.58374999999999999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34342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0.58376157407407414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34343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0.58376157407407414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34344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0.58376157407407414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34345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0.58376157407407414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34346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0.58376157407407414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34347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0.58376157407407414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34348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0.58376157407407414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34349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0.58376157407407414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34350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0.58377314814814818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34351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0.58377314814814818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34352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0.58377314814814818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34353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0.58377314814814818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34354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0.58377314814814818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34355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0.58377314814814818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34356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0.58377314814814818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34357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0.58377314814814818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34358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0.58378472222222222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34359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0.58378472222222222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34360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0.58378472222222222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34361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0.58378472222222222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34362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0.58378472222222222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34363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0.58378472222222222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34364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0.58378472222222222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34365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0.58378472222222222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34366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0.58379629629629626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34367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0.58379629629629626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34368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0.58379629629629626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34369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0.58379629629629626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34370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0.58379629629629626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34371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0.58379629629629626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34372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0.58379629629629626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34373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0.58379629629629626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34374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0.5838078703703703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34375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0.5838078703703703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34376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0.5838078703703703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34377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0.5838078703703703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34378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0.5838078703703703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34379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0.5838078703703703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34380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0.5838078703703703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34381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0.5838078703703703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34382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0.58381944444444445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34383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0.58381944444444445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34384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0.58381944444444445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34385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0.58381944444444445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34386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0.58381944444444445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34387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0.58381944444444445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34388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0.58381944444444445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34389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0.58381944444444445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34390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0.58383101851851849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34391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0.58383101851851849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34392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0.58383101851851849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34393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0.58383101851851849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34394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0.58383101851851849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34395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0.58383101851851849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34396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0.58383101851851849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34397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0.58383101851851849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34398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0.58384259259259264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34399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0.58384259259259264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34400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0.58384259259259264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34401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0.58384259259259264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34402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0.58384259259259264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34403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0.58384259259259264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34404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0.58384259259259264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34405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0.58384259259259264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34406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0.58385416666666667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34407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0.58385416666666667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34408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0.58385416666666667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34409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0.58385416666666667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34410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0.58385416666666667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34411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0.58385416666666667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34412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0.58385416666666667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34413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0.58385416666666667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34414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0.58386574074074071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34415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0.58386574074074071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34416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0.58386574074074071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34417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0.58386574074074071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34418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0.58386574074074071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34419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0.58386574074074071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34420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0.58386574074074071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34421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0.58386574074074071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34422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0.58387731481481475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34423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0.58387731481481475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34424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0.58387731481481475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34425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0.58387731481481475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34426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0.58387731481481475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34427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0.58387731481481475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34428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0.58387731481481475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34429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0.58387731481481475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34430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0.5838888888888889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34431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0.5838888888888889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34432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0.5838888888888889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34433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0.5838888888888889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34434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0.5838888888888889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34435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0.5838888888888889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34436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0.5838888888888889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34437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0.5838888888888889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34438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0.58390046296296294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34439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0.58390046296296294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34440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0.58390046296296294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34441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0.58390046296296294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34442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0.58390046296296294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34443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0.58390046296296294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34444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0.58390046296296294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34445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0.58390046296296294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34446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0.58391203703703709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34447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0.58391203703703709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34448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0.58391203703703709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34449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0.58391203703703709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34450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0.58391203703703709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34451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0.58391203703703709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34452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0.58391203703703709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34453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0.58391203703703709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34454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0.58392361111111113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34455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0.58392361111111113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34456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0.58392361111111113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34457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0.58392361111111113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34458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0.58392361111111113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34459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0.58392361111111113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34460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0.58392361111111113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34461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0.58392361111111113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34462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0.58393518518518517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34463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0.58393518518518517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34464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0.58393518518518517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34465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0.58393518518518517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34466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0.58393518518518517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34467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0.58393518518518517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34468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0.58393518518518517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34469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0.58393518518518517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34470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0.58394675925925921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34471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0.58394675925925921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34472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0.58394675925925921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34473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0.58394675925925921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34474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0.58394675925925921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34475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0.58394675925925921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34476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0.58394675925925921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34477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0.58394675925925921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34478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0.58395833333333336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34479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0.58395833333333336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34480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0.58395833333333336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34481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0.58395833333333336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34482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0.58395833333333336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34483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0.58395833333333336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34484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0.58395833333333336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34485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0.58395833333333336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34486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0.5839699074074074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34487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0.5839699074074074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34488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0.5839699074074074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34489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0.5839699074074074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34490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0.5839699074074074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34491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0.5839699074074074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34492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0.5839699074074074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34493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0.5839699074074074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34494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0.58398148148148155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34495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0.58398148148148155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34496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0.58398148148148155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34497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0.58398148148148155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34498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0.58398148148148155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34499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0.58398148148148155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34500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0.58398148148148155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34501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0.58398148148148155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34502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0.58399305555555558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34503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0.58399305555555558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34504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0.58399305555555558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34505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0.58399305555555558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34506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0.58399305555555558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34507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0.58399305555555558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34508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0.58399305555555558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34509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0.58399305555555558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34510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0.58400462962962962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34511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0.58400462962962962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34512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0.58400462962962962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34513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0.58400462962962962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34514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0.58400462962962962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34515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0.58400462962962962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34516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0.58400462962962962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34517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0.58400462962962962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34518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0.58401620370370366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34519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0.58401620370370366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34520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0.58401620370370366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34521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0.58401620370370366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34522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0.58401620370370366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34523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0.58401620370370366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34524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0.58401620370370366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34525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0.58401620370370366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34526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0.58402777777777781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34527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0.58402777777777781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34528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0.58402777777777781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34529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0.58402777777777781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34530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0.58402777777777781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34531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0.58402777777777781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34532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0.58402777777777781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34533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0.58402777777777781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34534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0.58403935185185185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34535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0.58403935185185185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34536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0.58403935185185185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34537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0.58403935185185185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34538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0.58403935185185185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34539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0.58403935185185185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34540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0.58403935185185185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34541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0.58403935185185185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34542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0.58405092592592589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34543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0.58405092592592589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34544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0.58405092592592589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34545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0.58405092592592589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34546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0.58405092592592589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34547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0.58405092592592589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34548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0.58405092592592589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34549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0.58405092592592589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34550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0.58406250000000004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34551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0.58406250000000004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34552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0.58406250000000004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34553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0.58406250000000004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34554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0.58406250000000004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34555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0.58406250000000004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34556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0.58406250000000004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34557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0.58406250000000004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34558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0.58407407407407408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34559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0.58407407407407408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34560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0.58407407407407408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34561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0.58407407407407408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34562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0.58407407407407408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34563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0.58407407407407408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34564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0.58407407407407408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34565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0.58407407407407408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34566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0.58408564814814812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34567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0.58408564814814812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34568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0.58408564814814812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34569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0.58408564814814812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34570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0.58408564814814812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34571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0.58408564814814812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34572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0.58408564814814812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34573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0.58408564814814812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34574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0.58409722222222216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34575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0.58409722222222216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34576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0.58409722222222216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34577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0.58409722222222216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34578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0.58409722222222216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34579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0.58409722222222216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34580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0.58409722222222216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34581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0.58409722222222216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34582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0.58410879629629631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34583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0.58410879629629631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34584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0.58410879629629631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34585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0.58410879629629631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34586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0.58410879629629631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34587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0.58410879629629631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34588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0.58410879629629631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34589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0.58410879629629631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34590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0.58412037037037035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34591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0.58412037037037035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34592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0.58412037037037035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34593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0.58412037037037035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34594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0.58412037037037035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34595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0.58412037037037035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34596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0.58412037037037035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34597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0.58412037037037035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34598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0.58412037037037035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34599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0.5841319444444445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34600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0.5841319444444445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34601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0.5841319444444445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34602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0.5841319444444445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34603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0.5841319444444445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34604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0.5841319444444445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34605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0.5841319444444445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34606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0.5841319444444445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34607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0.58414351851851853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34608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0.58414351851851853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34609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0.58414351851851853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34610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0.58414351851851853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34611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0.58414351851851853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34612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0.58414351851851853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34613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0.58414351851851853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34614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0.58414351851851853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34615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0.58415509259259257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34616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0.58415509259259257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34617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0.58415509259259257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34618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0.58415509259259257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34619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0.58415509259259257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34620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0.58415509259259257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34621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0.58415509259259257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34622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0.58415509259259257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34623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0.58416666666666661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34624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0.58416666666666661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34625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0.58416666666666661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34626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0.58416666666666661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34627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0.58416666666666661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34628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0.58416666666666661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34629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0.58416666666666661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34630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0.58416666666666661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34631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0.58417824074074076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34632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0.58417824074074076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34633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0.58417824074074076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34634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0.58417824074074076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34635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0.58417824074074076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34636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0.58417824074074076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34637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0.58417824074074076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34638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0.58417824074074076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34639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0.5841898148148148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34640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0.5841898148148148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34641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0.5841898148148148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34642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0.5841898148148148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34643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0.5841898148148148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34644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0.5841898148148148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34645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0.5841898148148148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34646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0.5841898148148148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34647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0.58420138888888895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34648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0.58420138888888895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34649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0.58420138888888895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34650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0.58420138888888895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34651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0.58420138888888895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34652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0.58420138888888895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34653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0.58420138888888895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34654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0.58420138888888895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34655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0.58421296296296299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34656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0.58421296296296299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34657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0.58421296296296299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34658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0.58421296296296299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34659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0.58421296296296299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34660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0.58421296296296299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34661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0.58421296296296299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34662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0.58421296296296299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34663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0.58422453703703703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34664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0.58422453703703703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34665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0.58422453703703703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34666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0.58422453703703703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34667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0.58422453703703703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34668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0.58422453703703703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34669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0.58422453703703703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34670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0.58422453703703703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34671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0.58423611111111107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34672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0.58423611111111107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34673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0.58423611111111107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34674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0.58423611111111107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34675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0.58423611111111107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34676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0.58423611111111107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34677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0.58423611111111107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34678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0.58423611111111107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34679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0.58424768518518522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34680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0.58424768518518522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34681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0.58424768518518522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34682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0.58424768518518522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34683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0.58424768518518522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34684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0.58424768518518522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34685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0.58424768518518522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34686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0.58424768518518522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34687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0.58425925925925926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34688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0.58425925925925926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34689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0.58425925925925926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34690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0.58425925925925926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34691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0.58425925925925926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34692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0.58425925925925926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34693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0.58425925925925926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34694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0.58425925925925926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34695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0.58427083333333341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34696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0.58427083333333341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34697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0.58427083333333341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34698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0.58427083333333341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34699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0.58427083333333341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34700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0.58427083333333341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34701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0.58427083333333341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34702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0.58427083333333341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34703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0.58428240740740744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34704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0.58428240740740744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34705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86" t="s">
        <v>31592</v>
      </c>
      <c r="B1" s="587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7" r:id="rId4" name="cmd_SelectEde">
          <controlPr defaultSize="0" print="0" autoLine="0" altText="Delete Line" r:id="rId5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4" name="cmd_SelectEde"/>
      </mc:Fallback>
    </mc:AlternateContent>
    <mc:AlternateContent xmlns:mc="http://schemas.openxmlformats.org/markup-compatibility/2006">
      <mc:Choice Requires="x14">
        <control shapeId="777218" r:id="rId6" name="cmd_DeselectEde">
          <controlPr defaultSize="0" print="0" autoLine="0" altText="Delete Line" r:id="rId7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6" name="cmd_DeselectEd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8" r:id="rId4" name="cmd_ModifyObj">
          <controlPr locked="0" defaultSize="0" autoFill="0" autoLine="0" r:id="rId5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4" name="cmd_ModifyObj"/>
      </mc:Fallback>
    </mc:AlternateContent>
    <mc:AlternateContent xmlns:mc="http://schemas.openxmlformats.org/markup-compatibility/2006">
      <mc:Choice Requires="x14">
        <control shapeId="713837" r:id="rId6" name="cmd_CheckObjects">
          <controlPr locked="0" defaultSize="0" disabled="1" autoFill="0" autoLine="0" r:id="rId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6" name="cmd_CheckObjects"/>
      </mc:Fallback>
    </mc:AlternateContent>
    <mc:AlternateContent xmlns:mc="http://schemas.openxmlformats.org/markup-compatibility/2006">
      <mc:Choice Requires="x14">
        <control shapeId="713826" r:id="rId8" name="Label2">
          <controlPr defaultSize="0" autoLine="0" r:id="rId9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8" name="Label2"/>
      </mc:Fallback>
    </mc:AlternateContent>
    <mc:AlternateContent xmlns:mc="http://schemas.openxmlformats.org/markup-compatibility/2006">
      <mc:Choice Requires="x14">
        <control shapeId="713821" r:id="rId10" name="cmd_BACnetFromEDE">
          <controlPr locked="0" defaultSize="0" disabled="1" autoFill="0" autoLine="0" r:id="rId11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10" name="cmd_BACnetFromEDE"/>
      </mc:Fallback>
    </mc:AlternateContent>
    <mc:AlternateContent xmlns:mc="http://schemas.openxmlformats.org/markup-compatibility/2006">
      <mc:Choice Requires="x14">
        <control shapeId="713793" r:id="rId12" name="cmd_SelectObj">
          <controlPr defaultSize="0" print="0" autoLine="0" autoPict="0" altText="" r:id="rId13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12" name="cmd_SelectObj"/>
      </mc:Fallback>
    </mc:AlternateContent>
    <mc:AlternateContent xmlns:mc="http://schemas.openxmlformats.org/markup-compatibility/2006">
      <mc:Choice Requires="x14">
        <control shapeId="713794" r:id="rId14" name="cmd_DeselectObj">
          <controlPr defaultSize="0" print="0" autoLine="0" autoPict="0" altText="" r:id="rId15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4" name="cmd_DeselectObj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828" r:id="rId18" name="cmd_CheckAlias">
          <controlPr locked="0" defaultSize="0" disabled="1" autoFill="0" autoLine="0" r:id="rId19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8" name="cmd_CheckAlias"/>
      </mc:Fallback>
    </mc:AlternateContent>
    <mc:AlternateContent xmlns:mc="http://schemas.openxmlformats.org/markup-compatibility/2006">
      <mc:Choice Requires="x14">
        <control shapeId="713830" r:id="rId20" name="cmd_AppendFromTest">
          <controlPr locked="0" defaultSize="0" disabled="1" autoFill="0" autoLine="0" r:id="rId21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20" name="cmd_AppendFromTest"/>
      </mc:Fallback>
    </mc:AlternateContent>
    <mc:AlternateContent xmlns:mc="http://schemas.openxmlformats.org/markup-compatibility/2006">
      <mc:Choice Requires="x14">
        <control shapeId="713831" r:id="rId22" name="cmd_AppendFromEDE">
          <controlPr locked="0" defaultSize="0" disabled="1" autoFill="0" autoLine="0" r:id="rId23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22" name="cmd_AppendFromEDE"/>
      </mc:Fallback>
    </mc:AlternateContent>
    <mc:AlternateContent xmlns:mc="http://schemas.openxmlformats.org/markup-compatibility/2006">
      <mc:Choice Requires="x14">
        <control shapeId="713833" r:id="rId24" name="cmd_ObjToAlias">
          <controlPr locked="0" defaultSize="0" disabled="1" autoFill="0" autoLine="0" r:id="rId25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24" name="cmd_ObjToAlias"/>
      </mc:Fallback>
    </mc:AlternateContent>
    <mc:AlternateContent xmlns:mc="http://schemas.openxmlformats.org/markup-compatibility/2006">
      <mc:Choice Requires="x14">
        <control shapeId="713834" r:id="rId26" name="cmd_AliasToObj">
          <controlPr locked="0" defaultSize="0" disabled="1" autoFill="0" autoLine="0" r:id="rId2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26" name="cmd_AliasToObj"/>
      </mc:Fallback>
    </mc:AlternateContent>
    <mc:AlternateContent xmlns:mc="http://schemas.openxmlformats.org/markup-compatibility/2006">
      <mc:Choice Requires="x14">
        <control shapeId="713835" r:id="rId28" name="CommandButton9">
          <controlPr locked="0" defaultSize="0" disabled="1" autoLine="0" r:id="rId29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28" name="CommandButton9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8" t="s">
        <v>31680</v>
      </c>
      <c r="B8" s="589"/>
      <c r="C8" s="589"/>
      <c r="D8" s="590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90" r:id="rId4" name="cmd_DeleteAll">
          <controlPr defaultSize="0" autoFill="0" autoLine="0" r:id="rId5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4" name="cmd_DeleteAll"/>
      </mc:Fallback>
    </mc:AlternateContent>
    <mc:AlternateContent xmlns:mc="http://schemas.openxmlformats.org/markup-compatibility/2006">
      <mc:Choice Requires="x14">
        <control shapeId="796687" r:id="rId6" name="cmd_Deselect">
          <controlPr defaultSize="0" print="0" autoLine="0" altText="" r:id="rId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6" name="cmd_Deselect"/>
      </mc:Fallback>
    </mc:AlternateContent>
    <mc:AlternateContent xmlns:mc="http://schemas.openxmlformats.org/markup-compatibility/2006">
      <mc:Choice Requires="x14">
        <control shapeId="796686" r:id="rId8" name="cmd_Select">
          <controlPr defaultSize="0" print="0" autoLine="0" altText="" r:id="rId9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8" name="cmd_Select"/>
      </mc:Fallback>
    </mc:AlternateContent>
    <mc:AlternateContent xmlns:mc="http://schemas.openxmlformats.org/markup-compatibility/2006">
      <mc:Choice Requires="x14">
        <control shapeId="796683" r:id="rId10" name="lbl_ImportStatus">
          <controlPr defaultSize="0" autoLine="0" r:id="rId11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10" name="lbl_ImportStatus"/>
      </mc:Fallback>
    </mc:AlternateContent>
    <mc:AlternateContent xmlns:mc="http://schemas.openxmlformats.org/markup-compatibility/2006">
      <mc:Choice Requires="x14">
        <control shapeId="796682" r:id="rId12" name="cmd_CheckList">
          <controlPr defaultSize="0" autoFill="0" autoLine="0" autoPict="0" r:id="rId13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12" name="cmd_CheckList"/>
      </mc:Fallback>
    </mc:AlternateContent>
    <mc:AlternateContent xmlns:mc="http://schemas.openxmlformats.org/markup-compatibility/2006">
      <mc:Choice Requires="x14">
        <control shapeId="796681" r:id="rId14" name="cmd_CheckDevices">
          <controlPr defaultSize="0" autoFill="0" autoLine="0" autoPict="0" r:id="rId15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4" name="cmd_CheckDevice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78" r:id="rId18" name="cmd_Compress">
          <controlPr defaultSize="0" disabled="1" autoFill="0" autoLine="0" r:id="rId19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8" name="cmd_Compress"/>
      </mc:Fallback>
    </mc:AlternateContent>
    <mc:AlternateContent xmlns:mc="http://schemas.openxmlformats.org/markup-compatibility/2006">
      <mc:Choice Requires="x14">
        <control shapeId="796677" r:id="rId20" name="cmd_TidyUp">
          <controlPr defaultSize="0" autoFill="0" autoLine="0" r:id="rId21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20" name="cmd_TidyUp"/>
      </mc:Fallback>
    </mc:AlternateContent>
    <mc:AlternateContent xmlns:mc="http://schemas.openxmlformats.org/markup-compatibility/2006">
      <mc:Choice Requires="x14">
        <control shapeId="796676" r:id="rId22" name="cmd_Delete">
          <controlPr defaultSize="0" autoFill="0" autoLine="0" r:id="rId23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22" name="cmd_Delete"/>
      </mc:Fallback>
    </mc:AlternateContent>
    <mc:AlternateContent xmlns:mc="http://schemas.openxmlformats.org/markup-compatibility/2006">
      <mc:Choice Requires="x14">
        <control shapeId="796675" r:id="rId24" name="cmd_Import">
          <controlPr defaultSize="0" autoFill="0" autoLine="0" r:id="rId25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24" name="cmd_Import"/>
      </mc:Fallback>
    </mc:AlternateContent>
    <mc:AlternateContent xmlns:mc="http://schemas.openxmlformats.org/markup-compatibility/2006">
      <mc:Choice Requires="x14">
        <control shapeId="796674" r:id="rId26" name="cmd_CheckComm">
          <controlPr defaultSize="0" disabled="1" autoFill="0" autoLine="0" r:id="rId2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26" name="cmd_CheckComm"/>
      </mc:Fallback>
    </mc:AlternateContent>
    <mc:AlternateContent xmlns:mc="http://schemas.openxmlformats.org/markup-compatibility/2006">
      <mc:Choice Requires="x14">
        <control shapeId="796673" r:id="rId28" name="cmd_ActualiseTsNet">
          <controlPr defaultSize="0" disabled="1" autoLine="0" autoPict="0" r:id="rId29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28" name="cmd_ActualiseTsN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34352-DEFC-499F-8328-BD98E9ACCDD7}">
  <sheetPr codeName="Sheet26">
    <pageSetUpPr autoPageBreaks="0"/>
  </sheetPr>
  <dimension ref="A1:NV1337"/>
  <sheetViews>
    <sheetView tabSelected="1" zoomScale="70" zoomScaleNormal="70" workbookViewId="0">
      <pane xSplit="5" ySplit="25" topLeftCell="R31" activePane="bottomRight" state="frozen"/>
      <selection activeCell="I35" sqref="I35"/>
      <selection pane="topRight" activeCell="I35" sqref="I35"/>
      <selection pane="bottomLeft" activeCell="I35" sqref="I35"/>
      <selection pane="bottomRight" activeCell="U32" sqref="U3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8" width="14.33203125" style="287" customWidth="1"/>
    <col min="39" max="39" width="5" style="220" bestFit="1" customWidth="1"/>
    <col min="40" max="208" width="11.6640625" style="220"/>
    <col min="209" max="386" width="11.6640625" style="222"/>
    <col min="387" max="16384" width="11.6640625" style="220"/>
  </cols>
  <sheetData>
    <row r="1" spans="1:386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83"/>
      <c r="AM1" s="24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  <c r="NV1" s="176"/>
    </row>
    <row r="2" spans="1:386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169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</row>
    <row r="3" spans="1:386" s="25" customFormat="1" x14ac:dyDescent="0.25">
      <c r="A3" s="402" t="s">
        <v>31588</v>
      </c>
      <c r="B3" s="436" t="s">
        <v>30546</v>
      </c>
      <c r="C3" s="403" t="s">
        <v>31670</v>
      </c>
      <c r="D3" s="592">
        <v>43191.740358796298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169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  <c r="NV3" s="176"/>
    </row>
    <row r="4" spans="1:386" s="25" customFormat="1" x14ac:dyDescent="0.25">
      <c r="A4" s="400" t="s">
        <v>31684</v>
      </c>
      <c r="B4" s="441" t="s">
        <v>34744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169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  <c r="NV4" s="176"/>
    </row>
    <row r="5" spans="1:386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169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  <c r="NV5" s="176"/>
    </row>
    <row r="6" spans="1:386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169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  <c r="NV6" s="176"/>
    </row>
    <row r="7" spans="1:386" s="25" customFormat="1" x14ac:dyDescent="0.25">
      <c r="A7" s="379" t="s">
        <v>34723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169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  <c r="NV7" s="176"/>
    </row>
    <row r="8" spans="1:386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356"/>
      <c r="AM8" s="169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  <c r="NV8" s="176"/>
    </row>
    <row r="9" spans="1:386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84"/>
      <c r="AM9" s="213" t="s">
        <v>88</v>
      </c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  <c r="NV9" s="176"/>
    </row>
    <row r="10" spans="1:386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276" t="s">
        <v>34743</v>
      </c>
      <c r="AM10" s="199"/>
      <c r="AN10" s="176"/>
      <c r="AO10" s="176"/>
      <c r="AP10" s="176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  <c r="NV10" s="177"/>
    </row>
    <row r="11" spans="1:386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432" t="s">
        <v>31772</v>
      </c>
      <c r="AM11" s="228"/>
      <c r="AN11" s="229"/>
      <c r="AO11" s="229"/>
      <c r="AP11" s="229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  <c r="NV11" s="230"/>
    </row>
    <row r="12" spans="1:386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431" t="s">
        <v>83</v>
      </c>
      <c r="AM12" s="214"/>
      <c r="AN12" s="176"/>
      <c r="AO12" s="176"/>
      <c r="AP12" s="176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  <c r="NV12" s="177"/>
    </row>
    <row r="13" spans="1:386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432" t="s">
        <v>31773</v>
      </c>
      <c r="AM13" s="214"/>
      <c r="AN13" s="176"/>
      <c r="AO13" s="176"/>
      <c r="AP13" s="176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  <c r="NV13" s="177"/>
    </row>
    <row r="14" spans="1:386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433" t="s">
        <v>31736</v>
      </c>
      <c r="AM14" s="197"/>
      <c r="AN14" s="198"/>
      <c r="AO14" s="198"/>
      <c r="AP14" s="198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  <c r="NV14" s="175"/>
    </row>
    <row r="15" spans="1:386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429"/>
      <c r="AM15" s="196"/>
      <c r="AN15" s="198"/>
      <c r="AO15" s="198"/>
      <c r="AP15" s="198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  <c r="NV15" s="175"/>
    </row>
    <row r="16" spans="1:386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429">
        <v>123000</v>
      </c>
      <c r="AM16" s="196"/>
      <c r="AN16" s="198"/>
      <c r="AO16" s="198"/>
      <c r="AP16" s="198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  <c r="NV16" s="175"/>
    </row>
    <row r="17" spans="1:386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429">
        <v>5</v>
      </c>
      <c r="AM17" s="196"/>
      <c r="AN17" s="198"/>
      <c r="AO17" s="198"/>
      <c r="AP17" s="198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  <c r="NV17" s="175"/>
    </row>
    <row r="18" spans="1:386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429" t="s">
        <v>32</v>
      </c>
      <c r="AM18" s="196"/>
      <c r="AN18" s="198"/>
      <c r="AO18" s="198"/>
      <c r="AP18" s="198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  <c r="NV18" s="175"/>
    </row>
    <row r="19" spans="1:386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429">
        <v>0</v>
      </c>
      <c r="AM19" s="196"/>
      <c r="AN19" s="198"/>
      <c r="AO19" s="198"/>
      <c r="AP19" s="198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  <c r="NV19" s="175"/>
    </row>
    <row r="20" spans="1:386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434">
        <v>85</v>
      </c>
      <c r="AM20" s="19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  <c r="NV20" s="226"/>
    </row>
    <row r="21" spans="1:386" s="173" customFormat="1" x14ac:dyDescent="0.25">
      <c r="A21" s="92"/>
      <c r="B21" s="215" t="s">
        <v>623</v>
      </c>
      <c r="C21" s="215"/>
      <c r="D21" s="483"/>
      <c r="E21" s="216"/>
      <c r="F21" s="274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430"/>
      <c r="AM21" s="199"/>
      <c r="AN21" s="176"/>
      <c r="AO21" s="176"/>
      <c r="AP21" s="176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  <c r="NV21" s="177"/>
    </row>
    <row r="22" spans="1:386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9"/>
      <c r="AK22" s="499"/>
      <c r="AL22" s="499"/>
      <c r="AM22" s="199"/>
      <c r="AN22" s="198"/>
      <c r="AO22" s="198"/>
      <c r="AP22" s="198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  <c r="NV22" s="175"/>
    </row>
    <row r="23" spans="1:386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429" t="s">
        <v>81</v>
      </c>
      <c r="AM23" s="199"/>
      <c r="AN23" s="198"/>
      <c r="AO23" s="198"/>
      <c r="AP23" s="198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  <c r="NV23" s="175"/>
    </row>
    <row r="24" spans="1:386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435"/>
      <c r="AM24" s="214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  <c r="NV24" s="178"/>
    </row>
    <row r="25" spans="1:386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85"/>
      <c r="AM25" s="240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ED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  <c r="NV25" s="241"/>
    </row>
    <row r="26" spans="1:386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86">
        <v>0</v>
      </c>
      <c r="AM26" s="24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  <c r="NV26" s="178"/>
    </row>
    <row r="27" spans="1:386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86">
        <v>0</v>
      </c>
      <c r="AM27" s="249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CD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  <c r="NV27" s="178"/>
    </row>
    <row r="28" spans="1:386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86">
        <v>1</v>
      </c>
      <c r="AM28" s="249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  <c r="CQ28" s="222"/>
    </row>
    <row r="29" spans="1:386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86">
        <v>1</v>
      </c>
      <c r="AM29" s="249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  <c r="CQ29" s="222"/>
    </row>
    <row r="30" spans="1:386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86">
        <v>1</v>
      </c>
      <c r="AM30" s="249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  <c r="CQ30" s="222"/>
    </row>
    <row r="31" spans="1:386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86">
        <v>1</v>
      </c>
      <c r="AM31" s="249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  <c r="CQ31" s="222"/>
    </row>
    <row r="32" spans="1:386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86">
        <v>1</v>
      </c>
      <c r="AM32" s="249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</row>
    <row r="33" spans="1:201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86">
        <v>1</v>
      </c>
      <c r="AM33" s="249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</row>
    <row r="34" spans="1:201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86">
        <v>1</v>
      </c>
      <c r="AM34" s="249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</row>
    <row r="35" spans="1:201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86">
        <v>1</v>
      </c>
      <c r="AM35" s="249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</row>
    <row r="36" spans="1:201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86">
        <v>1</v>
      </c>
      <c r="AM36" s="249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</row>
    <row r="37" spans="1:201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86">
        <v>0</v>
      </c>
      <c r="AM37" s="249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</row>
    <row r="38" spans="1:201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86">
        <v>0</v>
      </c>
      <c r="AM38" s="249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</row>
    <row r="39" spans="1:201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86">
        <v>1</v>
      </c>
      <c r="AM39" s="249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</row>
    <row r="40" spans="1:201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86">
        <v>1</v>
      </c>
      <c r="AM40" s="249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</row>
    <row r="41" spans="1:201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86">
        <v>0</v>
      </c>
      <c r="AM41" s="249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</row>
    <row r="42" spans="1:201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86">
        <v>0</v>
      </c>
      <c r="AM42" s="249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</row>
    <row r="43" spans="1:201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86">
        <v>1</v>
      </c>
      <c r="AM43" s="249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GS43" s="222"/>
    </row>
    <row r="44" spans="1:201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86">
        <v>1</v>
      </c>
      <c r="AM44" s="249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GS44" s="222"/>
    </row>
    <row r="45" spans="1:201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86">
        <v>0</v>
      </c>
      <c r="AM45" s="249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</row>
    <row r="46" spans="1:201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86">
        <v>1</v>
      </c>
      <c r="AM46" s="249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</row>
    <row r="47" spans="1:201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86">
        <v>1</v>
      </c>
      <c r="AM47" s="249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</row>
    <row r="48" spans="1:201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86">
        <v>0</v>
      </c>
      <c r="AM48" s="249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</row>
    <row r="49" spans="1:39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86">
        <v>1</v>
      </c>
      <c r="AM49" s="249"/>
    </row>
    <row r="50" spans="1:39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86">
        <v>1</v>
      </c>
      <c r="AM50" s="249"/>
    </row>
    <row r="51" spans="1:39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86">
        <v>1</v>
      </c>
      <c r="AM51" s="249"/>
    </row>
    <row r="52" spans="1:39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86">
        <v>0</v>
      </c>
      <c r="AM52" s="249"/>
    </row>
    <row r="53" spans="1:39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86">
        <v>0</v>
      </c>
      <c r="AM53" s="249"/>
    </row>
    <row r="54" spans="1:39" x14ac:dyDescent="0.25">
      <c r="B54" s="175"/>
      <c r="C54" s="175"/>
      <c r="D54" s="223"/>
      <c r="E54" s="223"/>
      <c r="F54" s="223"/>
    </row>
    <row r="55" spans="1:39" x14ac:dyDescent="0.25">
      <c r="B55" s="175"/>
      <c r="C55" s="175"/>
      <c r="D55" s="223"/>
      <c r="E55" s="223"/>
      <c r="F55" s="223"/>
    </row>
    <row r="56" spans="1:39" x14ac:dyDescent="0.25">
      <c r="B56" s="175"/>
      <c r="C56" s="175"/>
      <c r="D56" s="223"/>
      <c r="E56" s="223"/>
      <c r="F56" s="223"/>
    </row>
    <row r="57" spans="1:39" x14ac:dyDescent="0.25">
      <c r="B57" s="175"/>
      <c r="C57" s="175"/>
      <c r="D57" s="223"/>
      <c r="E57" s="223"/>
      <c r="F57" s="223"/>
    </row>
    <row r="58" spans="1:39" x14ac:dyDescent="0.25">
      <c r="B58" s="175"/>
      <c r="C58" s="175"/>
      <c r="D58" s="223"/>
      <c r="E58" s="223"/>
      <c r="F58" s="223"/>
    </row>
    <row r="59" spans="1:39" x14ac:dyDescent="0.25">
      <c r="B59" s="287"/>
      <c r="C59" s="175"/>
      <c r="D59" s="223"/>
      <c r="E59" s="223"/>
      <c r="F59" s="223"/>
    </row>
    <row r="60" spans="1:39" x14ac:dyDescent="0.25">
      <c r="B60" s="175"/>
      <c r="C60" s="175"/>
      <c r="D60" s="223"/>
      <c r="E60" s="223"/>
      <c r="F60" s="223"/>
    </row>
    <row r="61" spans="1:39" x14ac:dyDescent="0.25">
      <c r="B61" s="175"/>
      <c r="C61" s="175"/>
      <c r="D61" s="223"/>
      <c r="E61" s="223"/>
      <c r="F61" s="223"/>
    </row>
    <row r="62" spans="1:39" x14ac:dyDescent="0.25">
      <c r="B62" s="175"/>
      <c r="C62" s="175"/>
      <c r="D62" s="223"/>
      <c r="E62" s="223"/>
      <c r="F62" s="223"/>
    </row>
    <row r="63" spans="1:39" x14ac:dyDescent="0.25">
      <c r="B63" s="175"/>
      <c r="C63" s="175"/>
      <c r="D63" s="223"/>
      <c r="E63" s="223"/>
      <c r="F63" s="223"/>
    </row>
    <row r="64" spans="1:39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L23" xr:uid="{A7B19192-91C3-4E05-849C-9F41112F4CF4}">
      <formula1>propShortName</formula1>
    </dataValidation>
    <dataValidation type="list" allowBlank="1" showInputMessage="1" showErrorMessage="1" sqref="G22:AH22" xr:uid="{E3044C24-EF1F-4BA4-AA85-DB56225CA4F6}">
      <formula1>WriteOperation</formula1>
    </dataValidation>
  </dataValidations>
  <hyperlinks>
    <hyperlink ref="A2" location="Overview!A1" display="GoTo Overview" xr:uid="{356108FF-D797-46B1-9359-7986325FF9A8}"/>
    <hyperlink ref="E2" location="Help!A1" display="Help" xr:uid="{30DF7EA3-6AB2-4C08-A66E-228D69CF160D}"/>
    <hyperlink ref="E7" location="'Spec-Objects'!A1" display="Spec-Objects" xr:uid="{F917D1F2-7C6F-4D5D-B5A8-91EC7E30D67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10086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1008649" r:id="rId4" name="cmd_CheckSpec"/>
      </mc:Fallback>
    </mc:AlternateContent>
    <mc:AlternateContent xmlns:mc="http://schemas.openxmlformats.org/markup-compatibility/2006">
      <mc:Choice Requires="x14">
        <control shapeId="10086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1008648" r:id="rId6" name="cmd_CheckSteps"/>
      </mc:Fallback>
    </mc:AlternateContent>
    <mc:AlternateContent xmlns:mc="http://schemas.openxmlformats.org/markup-compatibility/2006">
      <mc:Choice Requires="x14">
        <control shapeId="10086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1008647" r:id="rId8" name="cmd_ModifyStep"/>
      </mc:Fallback>
    </mc:AlternateContent>
    <mc:AlternateContent xmlns:mc="http://schemas.openxmlformats.org/markup-compatibility/2006">
      <mc:Choice Requires="x14">
        <control shapeId="10086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1008646" r:id="rId10" name="chk_ShowBACnetInfo"/>
      </mc:Fallback>
    </mc:AlternateContent>
    <mc:AlternateContent xmlns:mc="http://schemas.openxmlformats.org/markup-compatibility/2006">
      <mc:Choice Requires="x14">
        <control shapeId="10086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1008645" r:id="rId12" name="cmd_InsertObj"/>
      </mc:Fallback>
    </mc:AlternateContent>
    <mc:AlternateContent xmlns:mc="http://schemas.openxmlformats.org/markup-compatibility/2006">
      <mc:Choice Requires="x14">
        <control shapeId="10086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1008644" r:id="rId14" name="Label3"/>
      </mc:Fallback>
    </mc:AlternateContent>
    <mc:AlternateContent xmlns:mc="http://schemas.openxmlformats.org/markup-compatibility/2006">
      <mc:Choice Requires="x14">
        <control shapeId="10086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08643" r:id="rId16" name="ComboBox1"/>
      </mc:Fallback>
    </mc:AlternateContent>
    <mc:AlternateContent xmlns:mc="http://schemas.openxmlformats.org/markup-compatibility/2006">
      <mc:Choice Requires="x14">
        <control shapeId="10086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1008642" r:id="rId18" name="cmd_Deselect"/>
      </mc:Fallback>
    </mc:AlternateContent>
    <mc:AlternateContent xmlns:mc="http://schemas.openxmlformats.org/markup-compatibility/2006">
      <mc:Choice Requires="x14">
        <control shapeId="10086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10086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D8C14D-19B8-453D-A3EE-8AAC642E9BA5}">
          <x14:formula1>
            <xm:f>Enum!$B$2:$B$304</xm:f>
          </x14:formula1>
          <xm:sqref>G23:AH23 AJ23:AL23</xm:sqref>
        </x14:dataValidation>
        <x14:dataValidation type="list" allowBlank="1" showInputMessage="1" xr:uid="{97043195-D07B-45C1-A989-F3BD1E1CCF8D}">
          <x14:formula1>
            <xm:f>Enum!$B$2:$B$304</xm:f>
          </x14:formula1>
          <xm:sqref>G23:AH23 AJ23:AL23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32" activePane="bottomRight" state="frozen"/>
      <selection activeCell="I35" sqref="I35"/>
      <selection pane="topRight" activeCell="I35" sqref="I35"/>
      <selection pane="bottomLeft" activeCell="I35" sqref="I35"/>
      <selection pane="bottomRight" activeCell="G60" sqref="G60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34716</v>
      </c>
      <c r="C3" s="403" t="s">
        <v>31670</v>
      </c>
      <c r="D3" s="592">
        <v>43190.713923611111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34717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7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91" t="s">
        <v>2337</v>
      </c>
      <c r="H10" s="491" t="s">
        <v>2927</v>
      </c>
      <c r="I10" s="491" t="s">
        <v>2926</v>
      </c>
      <c r="J10" s="491" t="s">
        <v>2338</v>
      </c>
      <c r="K10" s="491" t="s">
        <v>2937</v>
      </c>
      <c r="L10" s="491" t="s">
        <v>2929</v>
      </c>
      <c r="M10" s="491" t="s">
        <v>2230</v>
      </c>
      <c r="N10" s="491" t="s">
        <v>2938</v>
      </c>
      <c r="O10" s="491" t="s">
        <v>2930</v>
      </c>
      <c r="P10" s="491" t="s">
        <v>2231</v>
      </c>
      <c r="Q10" s="491" t="s">
        <v>2939</v>
      </c>
      <c r="R10" s="491" t="s">
        <v>2931</v>
      </c>
      <c r="S10" s="491" t="s">
        <v>2232</v>
      </c>
      <c r="T10" s="491" t="s">
        <v>2940</v>
      </c>
      <c r="U10" s="491" t="s">
        <v>2932</v>
      </c>
      <c r="V10" s="491" t="s">
        <v>2233</v>
      </c>
      <c r="W10" s="491" t="s">
        <v>2941</v>
      </c>
      <c r="X10" s="491" t="s">
        <v>2933</v>
      </c>
      <c r="Y10" s="491" t="s">
        <v>2234</v>
      </c>
      <c r="Z10" s="491" t="s">
        <v>2942</v>
      </c>
      <c r="AA10" s="491" t="s">
        <v>2934</v>
      </c>
      <c r="AB10" s="491" t="s">
        <v>2235</v>
      </c>
      <c r="AC10" s="491" t="s">
        <v>2943</v>
      </c>
      <c r="AD10" s="491" t="s">
        <v>2935</v>
      </c>
      <c r="AE10" s="491" t="s">
        <v>2236</v>
      </c>
      <c r="AF10" s="491" t="s">
        <v>2944</v>
      </c>
      <c r="AG10" s="491" t="s">
        <v>2936</v>
      </c>
      <c r="AH10" s="491" t="s">
        <v>2237</v>
      </c>
      <c r="AI10" s="227"/>
      <c r="AJ10" s="491" t="s">
        <v>2893</v>
      </c>
      <c r="AK10" s="491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92" t="s">
        <v>31743</v>
      </c>
      <c r="H11" s="492" t="s">
        <v>31744</v>
      </c>
      <c r="I11" s="492" t="s">
        <v>31745</v>
      </c>
      <c r="J11" s="492" t="s">
        <v>31746</v>
      </c>
      <c r="K11" s="492" t="s">
        <v>31747</v>
      </c>
      <c r="L11" s="492" t="s">
        <v>31748</v>
      </c>
      <c r="M11" s="492" t="s">
        <v>31749</v>
      </c>
      <c r="N11" s="492" t="s">
        <v>31750</v>
      </c>
      <c r="O11" s="492" t="s">
        <v>31751</v>
      </c>
      <c r="P11" s="492" t="s">
        <v>31752</v>
      </c>
      <c r="Q11" s="492" t="s">
        <v>31753</v>
      </c>
      <c r="R11" s="492" t="s">
        <v>31754</v>
      </c>
      <c r="S11" s="492" t="s">
        <v>31755</v>
      </c>
      <c r="T11" s="492" t="s">
        <v>31756</v>
      </c>
      <c r="U11" s="492" t="s">
        <v>31757</v>
      </c>
      <c r="V11" s="492" t="s">
        <v>31758</v>
      </c>
      <c r="W11" s="492" t="s">
        <v>31759</v>
      </c>
      <c r="X11" s="492" t="s">
        <v>31760</v>
      </c>
      <c r="Y11" s="492" t="s">
        <v>31761</v>
      </c>
      <c r="Z11" s="492" t="s">
        <v>31762</v>
      </c>
      <c r="AA11" s="492" t="s">
        <v>31763</v>
      </c>
      <c r="AB11" s="492" t="s">
        <v>31764</v>
      </c>
      <c r="AC11" s="492" t="s">
        <v>31765</v>
      </c>
      <c r="AD11" s="492" t="s">
        <v>31766</v>
      </c>
      <c r="AE11" s="492" t="s">
        <v>31767</v>
      </c>
      <c r="AF11" s="492" t="s">
        <v>31768</v>
      </c>
      <c r="AG11" s="492" t="s">
        <v>31769</v>
      </c>
      <c r="AH11" s="492" t="s">
        <v>31770</v>
      </c>
      <c r="AI11" s="289"/>
      <c r="AJ11" s="491" t="s">
        <v>31771</v>
      </c>
      <c r="AK11" s="49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93" t="s">
        <v>73</v>
      </c>
      <c r="H12" s="493" t="s">
        <v>99</v>
      </c>
      <c r="I12" s="493" t="s">
        <v>99</v>
      </c>
      <c r="J12" s="493" t="s">
        <v>73</v>
      </c>
      <c r="K12" s="493" t="s">
        <v>99</v>
      </c>
      <c r="L12" s="493" t="s">
        <v>99</v>
      </c>
      <c r="M12" s="493" t="s">
        <v>73</v>
      </c>
      <c r="N12" s="493" t="s">
        <v>99</v>
      </c>
      <c r="O12" s="493" t="s">
        <v>99</v>
      </c>
      <c r="P12" s="493" t="s">
        <v>73</v>
      </c>
      <c r="Q12" s="493" t="s">
        <v>99</v>
      </c>
      <c r="R12" s="493" t="s">
        <v>99</v>
      </c>
      <c r="S12" s="493" t="s">
        <v>73</v>
      </c>
      <c r="T12" s="493" t="s">
        <v>99</v>
      </c>
      <c r="U12" s="493" t="s">
        <v>99</v>
      </c>
      <c r="V12" s="493" t="s">
        <v>73</v>
      </c>
      <c r="W12" s="493" t="s">
        <v>99</v>
      </c>
      <c r="X12" s="493" t="s">
        <v>99</v>
      </c>
      <c r="Y12" s="493" t="s">
        <v>73</v>
      </c>
      <c r="Z12" s="493" t="s">
        <v>99</v>
      </c>
      <c r="AA12" s="493" t="s">
        <v>99</v>
      </c>
      <c r="AB12" s="493" t="s">
        <v>73</v>
      </c>
      <c r="AC12" s="493" t="s">
        <v>99</v>
      </c>
      <c r="AD12" s="493" t="s">
        <v>99</v>
      </c>
      <c r="AE12" s="493" t="s">
        <v>73</v>
      </c>
      <c r="AF12" s="493" t="s">
        <v>99</v>
      </c>
      <c r="AG12" s="493" t="s">
        <v>99</v>
      </c>
      <c r="AH12" s="493" t="s">
        <v>73</v>
      </c>
      <c r="AI12" s="289"/>
      <c r="AJ12" s="493" t="s">
        <v>73</v>
      </c>
      <c r="AK12" s="493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92" t="s">
        <v>31773</v>
      </c>
      <c r="H13" s="492" t="s">
        <v>31773</v>
      </c>
      <c r="I13" s="492" t="s">
        <v>31773</v>
      </c>
      <c r="J13" s="492" t="s">
        <v>31773</v>
      </c>
      <c r="K13" s="492" t="s">
        <v>31773</v>
      </c>
      <c r="L13" s="492" t="s">
        <v>31773</v>
      </c>
      <c r="M13" s="492" t="s">
        <v>31773</v>
      </c>
      <c r="N13" s="492" t="s">
        <v>31773</v>
      </c>
      <c r="O13" s="492" t="s">
        <v>31773</v>
      </c>
      <c r="P13" s="492" t="s">
        <v>31773</v>
      </c>
      <c r="Q13" s="492" t="s">
        <v>31773</v>
      </c>
      <c r="R13" s="492" t="s">
        <v>31773</v>
      </c>
      <c r="S13" s="492" t="s">
        <v>31773</v>
      </c>
      <c r="T13" s="492" t="s">
        <v>31773</v>
      </c>
      <c r="U13" s="492" t="s">
        <v>31773</v>
      </c>
      <c r="V13" s="492" t="s">
        <v>31773</v>
      </c>
      <c r="W13" s="492" t="s">
        <v>31773</v>
      </c>
      <c r="X13" s="492" t="s">
        <v>31773</v>
      </c>
      <c r="Y13" s="492" t="s">
        <v>31773</v>
      </c>
      <c r="Z13" s="492" t="s">
        <v>31773</v>
      </c>
      <c r="AA13" s="492" t="s">
        <v>31773</v>
      </c>
      <c r="AB13" s="492" t="s">
        <v>31773</v>
      </c>
      <c r="AC13" s="492" t="s">
        <v>31773</v>
      </c>
      <c r="AD13" s="492" t="s">
        <v>31773</v>
      </c>
      <c r="AE13" s="492" t="s">
        <v>31773</v>
      </c>
      <c r="AF13" s="492" t="s">
        <v>31773</v>
      </c>
      <c r="AG13" s="492" t="s">
        <v>31773</v>
      </c>
      <c r="AH13" s="492" t="s">
        <v>31773</v>
      </c>
      <c r="AI13" s="289"/>
      <c r="AJ13" s="492" t="s">
        <v>31773</v>
      </c>
      <c r="AK13" s="49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94" t="s">
        <v>31736</v>
      </c>
      <c r="H14" s="494" t="s">
        <v>31736</v>
      </c>
      <c r="I14" s="494" t="s">
        <v>31736</v>
      </c>
      <c r="J14" s="494" t="s">
        <v>31736</v>
      </c>
      <c r="K14" s="494" t="s">
        <v>31736</v>
      </c>
      <c r="L14" s="494" t="s">
        <v>31736</v>
      </c>
      <c r="M14" s="494" t="s">
        <v>31736</v>
      </c>
      <c r="N14" s="494" t="s">
        <v>31736</v>
      </c>
      <c r="O14" s="494" t="s">
        <v>31736</v>
      </c>
      <c r="P14" s="494" t="s">
        <v>31736</v>
      </c>
      <c r="Q14" s="494" t="s">
        <v>31736</v>
      </c>
      <c r="R14" s="494" t="s">
        <v>31736</v>
      </c>
      <c r="S14" s="494" t="s">
        <v>31736</v>
      </c>
      <c r="T14" s="494" t="s">
        <v>31736</v>
      </c>
      <c r="U14" s="494" t="s">
        <v>31736</v>
      </c>
      <c r="V14" s="494" t="s">
        <v>31736</v>
      </c>
      <c r="W14" s="494" t="s">
        <v>31736</v>
      </c>
      <c r="X14" s="494" t="s">
        <v>31736</v>
      </c>
      <c r="Y14" s="494" t="s">
        <v>31736</v>
      </c>
      <c r="Z14" s="494" t="s">
        <v>31736</v>
      </c>
      <c r="AA14" s="494" t="s">
        <v>31736</v>
      </c>
      <c r="AB14" s="494" t="s">
        <v>31736</v>
      </c>
      <c r="AC14" s="494" t="s">
        <v>31736</v>
      </c>
      <c r="AD14" s="494" t="s">
        <v>31736</v>
      </c>
      <c r="AE14" s="494" t="s">
        <v>31736</v>
      </c>
      <c r="AF14" s="494" t="s">
        <v>31736</v>
      </c>
      <c r="AG14" s="494" t="s">
        <v>31736</v>
      </c>
      <c r="AH14" s="494" t="s">
        <v>31736</v>
      </c>
      <c r="AI14" s="290"/>
      <c r="AJ14" s="494" t="s">
        <v>31736</v>
      </c>
      <c r="AK14" s="494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  <c r="AI15" s="291"/>
      <c r="AJ15" s="491"/>
      <c r="AK15" s="491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91">
        <v>123000</v>
      </c>
      <c r="H16" s="491">
        <v>123000</v>
      </c>
      <c r="I16" s="491">
        <v>123000</v>
      </c>
      <c r="J16" s="491">
        <v>123000</v>
      </c>
      <c r="K16" s="491">
        <v>123000</v>
      </c>
      <c r="L16" s="491">
        <v>123000</v>
      </c>
      <c r="M16" s="491">
        <v>123000</v>
      </c>
      <c r="N16" s="491">
        <v>123000</v>
      </c>
      <c r="O16" s="491">
        <v>123000</v>
      </c>
      <c r="P16" s="491">
        <v>123000</v>
      </c>
      <c r="Q16" s="491">
        <v>123000</v>
      </c>
      <c r="R16" s="491">
        <v>123000</v>
      </c>
      <c r="S16" s="491">
        <v>123000</v>
      </c>
      <c r="T16" s="491">
        <v>123000</v>
      </c>
      <c r="U16" s="491">
        <v>123000</v>
      </c>
      <c r="V16" s="491">
        <v>123000</v>
      </c>
      <c r="W16" s="491">
        <v>123000</v>
      </c>
      <c r="X16" s="491">
        <v>123000</v>
      </c>
      <c r="Y16" s="491">
        <v>123000</v>
      </c>
      <c r="Z16" s="491">
        <v>123000</v>
      </c>
      <c r="AA16" s="491">
        <v>123000</v>
      </c>
      <c r="AB16" s="491">
        <v>123000</v>
      </c>
      <c r="AC16" s="491">
        <v>123000</v>
      </c>
      <c r="AD16" s="491">
        <v>123000</v>
      </c>
      <c r="AE16" s="491">
        <v>123000</v>
      </c>
      <c r="AF16" s="491">
        <v>123000</v>
      </c>
      <c r="AG16" s="491">
        <v>123000</v>
      </c>
      <c r="AH16" s="491">
        <v>123000</v>
      </c>
      <c r="AI16" s="291"/>
      <c r="AJ16" s="491">
        <v>123000</v>
      </c>
      <c r="AK16" s="491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91">
        <v>2</v>
      </c>
      <c r="H17" s="491">
        <v>19</v>
      </c>
      <c r="I17" s="491">
        <v>19</v>
      </c>
      <c r="J17" s="491">
        <v>2</v>
      </c>
      <c r="K17" s="491">
        <v>19</v>
      </c>
      <c r="L17" s="491">
        <v>19</v>
      </c>
      <c r="M17" s="491">
        <v>2</v>
      </c>
      <c r="N17" s="491">
        <v>19</v>
      </c>
      <c r="O17" s="491">
        <v>19</v>
      </c>
      <c r="P17" s="491">
        <v>2</v>
      </c>
      <c r="Q17" s="491">
        <v>19</v>
      </c>
      <c r="R17" s="491">
        <v>19</v>
      </c>
      <c r="S17" s="491">
        <v>2</v>
      </c>
      <c r="T17" s="491">
        <v>19</v>
      </c>
      <c r="U17" s="491">
        <v>19</v>
      </c>
      <c r="V17" s="491">
        <v>2</v>
      </c>
      <c r="W17" s="491">
        <v>19</v>
      </c>
      <c r="X17" s="491">
        <v>19</v>
      </c>
      <c r="Y17" s="491">
        <v>2</v>
      </c>
      <c r="Z17" s="491">
        <v>19</v>
      </c>
      <c r="AA17" s="491">
        <v>19</v>
      </c>
      <c r="AB17" s="491">
        <v>2</v>
      </c>
      <c r="AC17" s="491">
        <v>19</v>
      </c>
      <c r="AD17" s="491">
        <v>19</v>
      </c>
      <c r="AE17" s="491">
        <v>2</v>
      </c>
      <c r="AF17" s="491">
        <v>19</v>
      </c>
      <c r="AG17" s="491">
        <v>19</v>
      </c>
      <c r="AH17" s="491">
        <v>2</v>
      </c>
      <c r="AI17" s="291"/>
      <c r="AJ17" s="491">
        <v>2</v>
      </c>
      <c r="AK17" s="491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91" t="s">
        <v>29</v>
      </c>
      <c r="H18" s="491" t="s">
        <v>36</v>
      </c>
      <c r="I18" s="491" t="s">
        <v>36</v>
      </c>
      <c r="J18" s="491" t="s">
        <v>29</v>
      </c>
      <c r="K18" s="491" t="s">
        <v>36</v>
      </c>
      <c r="L18" s="491" t="s">
        <v>36</v>
      </c>
      <c r="M18" s="491" t="s">
        <v>29</v>
      </c>
      <c r="N18" s="491" t="s">
        <v>36</v>
      </c>
      <c r="O18" s="491" t="s">
        <v>36</v>
      </c>
      <c r="P18" s="491" t="s">
        <v>29</v>
      </c>
      <c r="Q18" s="491" t="s">
        <v>36</v>
      </c>
      <c r="R18" s="491" t="s">
        <v>36</v>
      </c>
      <c r="S18" s="491" t="s">
        <v>29</v>
      </c>
      <c r="T18" s="491" t="s">
        <v>36</v>
      </c>
      <c r="U18" s="491" t="s">
        <v>36</v>
      </c>
      <c r="V18" s="491" t="s">
        <v>29</v>
      </c>
      <c r="W18" s="491" t="s">
        <v>36</v>
      </c>
      <c r="X18" s="491" t="s">
        <v>36</v>
      </c>
      <c r="Y18" s="491" t="s">
        <v>29</v>
      </c>
      <c r="Z18" s="491" t="s">
        <v>36</v>
      </c>
      <c r="AA18" s="491" t="s">
        <v>36</v>
      </c>
      <c r="AB18" s="491" t="s">
        <v>29</v>
      </c>
      <c r="AC18" s="491" t="s">
        <v>36</v>
      </c>
      <c r="AD18" s="491" t="s">
        <v>36</v>
      </c>
      <c r="AE18" s="491" t="s">
        <v>29</v>
      </c>
      <c r="AF18" s="491" t="s">
        <v>36</v>
      </c>
      <c r="AG18" s="491" t="s">
        <v>36</v>
      </c>
      <c r="AH18" s="491" t="s">
        <v>29</v>
      </c>
      <c r="AI18" s="291"/>
      <c r="AJ18" s="491" t="s">
        <v>29</v>
      </c>
      <c r="AK18" s="491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91">
        <v>6</v>
      </c>
      <c r="H19" s="491">
        <v>10</v>
      </c>
      <c r="I19" s="491">
        <v>11</v>
      </c>
      <c r="J19" s="491">
        <v>7</v>
      </c>
      <c r="K19" s="491">
        <v>12</v>
      </c>
      <c r="L19" s="491">
        <v>13</v>
      </c>
      <c r="M19" s="491">
        <v>8</v>
      </c>
      <c r="N19" s="491">
        <v>14</v>
      </c>
      <c r="O19" s="491">
        <v>15</v>
      </c>
      <c r="P19" s="491">
        <v>9</v>
      </c>
      <c r="Q19" s="491">
        <v>16</v>
      </c>
      <c r="R19" s="491">
        <v>17</v>
      </c>
      <c r="S19" s="491">
        <v>10</v>
      </c>
      <c r="T19" s="491">
        <v>18</v>
      </c>
      <c r="U19" s="491">
        <v>19</v>
      </c>
      <c r="V19" s="491">
        <v>11</v>
      </c>
      <c r="W19" s="491">
        <v>20</v>
      </c>
      <c r="X19" s="491">
        <v>21</v>
      </c>
      <c r="Y19" s="491">
        <v>12</v>
      </c>
      <c r="Z19" s="491">
        <v>22</v>
      </c>
      <c r="AA19" s="491">
        <v>23</v>
      </c>
      <c r="AB19" s="491">
        <v>13</v>
      </c>
      <c r="AC19" s="491">
        <v>24</v>
      </c>
      <c r="AD19" s="491">
        <v>25</v>
      </c>
      <c r="AE19" s="491">
        <v>14</v>
      </c>
      <c r="AF19" s="491">
        <v>26</v>
      </c>
      <c r="AG19" s="491">
        <v>27</v>
      </c>
      <c r="AH19" s="491">
        <v>15</v>
      </c>
      <c r="AI19" s="291"/>
      <c r="AJ19" s="491">
        <v>5</v>
      </c>
      <c r="AK19" s="491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95">
        <v>85</v>
      </c>
      <c r="H20" s="495">
        <v>85</v>
      </c>
      <c r="I20" s="495">
        <v>85</v>
      </c>
      <c r="J20" s="495">
        <v>85</v>
      </c>
      <c r="K20" s="495">
        <v>85</v>
      </c>
      <c r="L20" s="495">
        <v>85</v>
      </c>
      <c r="M20" s="495">
        <v>85</v>
      </c>
      <c r="N20" s="495">
        <v>85</v>
      </c>
      <c r="O20" s="495">
        <v>85</v>
      </c>
      <c r="P20" s="495">
        <v>85</v>
      </c>
      <c r="Q20" s="495">
        <v>85</v>
      </c>
      <c r="R20" s="495">
        <v>85</v>
      </c>
      <c r="S20" s="495">
        <v>85</v>
      </c>
      <c r="T20" s="495">
        <v>85</v>
      </c>
      <c r="U20" s="495">
        <v>85</v>
      </c>
      <c r="V20" s="495">
        <v>85</v>
      </c>
      <c r="W20" s="495">
        <v>85</v>
      </c>
      <c r="X20" s="495">
        <v>85</v>
      </c>
      <c r="Y20" s="495">
        <v>85</v>
      </c>
      <c r="Z20" s="495">
        <v>85</v>
      </c>
      <c r="AA20" s="495">
        <v>85</v>
      </c>
      <c r="AB20" s="495">
        <v>85</v>
      </c>
      <c r="AC20" s="495">
        <v>85</v>
      </c>
      <c r="AD20" s="495">
        <v>85</v>
      </c>
      <c r="AE20" s="495">
        <v>85</v>
      </c>
      <c r="AF20" s="495">
        <v>85</v>
      </c>
      <c r="AG20" s="495">
        <v>85</v>
      </c>
      <c r="AH20" s="495">
        <v>85</v>
      </c>
      <c r="AI20" s="291"/>
      <c r="AJ20" s="495">
        <v>85</v>
      </c>
      <c r="AK20" s="495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96"/>
      <c r="Y21" s="496"/>
      <c r="Z21" s="496"/>
      <c r="AA21" s="496"/>
      <c r="AB21" s="496"/>
      <c r="AC21" s="496"/>
      <c r="AD21" s="496"/>
      <c r="AE21" s="496"/>
      <c r="AF21" s="496"/>
      <c r="AG21" s="496"/>
      <c r="AH21" s="496"/>
      <c r="AI21" s="227"/>
      <c r="AJ21" s="496"/>
      <c r="AK21" s="496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91" t="s">
        <v>31710</v>
      </c>
      <c r="H22" s="491" t="s">
        <v>31710</v>
      </c>
      <c r="I22" s="491" t="s">
        <v>31710</v>
      </c>
      <c r="J22" s="491" t="s">
        <v>31710</v>
      </c>
      <c r="K22" s="491" t="s">
        <v>31710</v>
      </c>
      <c r="L22" s="491" t="s">
        <v>31710</v>
      </c>
      <c r="M22" s="491" t="s">
        <v>31710</v>
      </c>
      <c r="N22" s="491" t="s">
        <v>31710</v>
      </c>
      <c r="O22" s="491" t="s">
        <v>31710</v>
      </c>
      <c r="P22" s="491" t="s">
        <v>31710</v>
      </c>
      <c r="Q22" s="491" t="s">
        <v>31710</v>
      </c>
      <c r="R22" s="491" t="s">
        <v>31710</v>
      </c>
      <c r="S22" s="491" t="s">
        <v>31710</v>
      </c>
      <c r="T22" s="491" t="s">
        <v>31710</v>
      </c>
      <c r="U22" s="491" t="s">
        <v>31710</v>
      </c>
      <c r="V22" s="491" t="s">
        <v>31710</v>
      </c>
      <c r="W22" s="491" t="s">
        <v>31710</v>
      </c>
      <c r="X22" s="491" t="s">
        <v>31710</v>
      </c>
      <c r="Y22" s="491" t="s">
        <v>31710</v>
      </c>
      <c r="Z22" s="491" t="s">
        <v>31710</v>
      </c>
      <c r="AA22" s="491" t="s">
        <v>31710</v>
      </c>
      <c r="AB22" s="491" t="s">
        <v>31710</v>
      </c>
      <c r="AC22" s="491" t="s">
        <v>31710</v>
      </c>
      <c r="AD22" s="491" t="s">
        <v>31710</v>
      </c>
      <c r="AE22" s="491" t="s">
        <v>31710</v>
      </c>
      <c r="AF22" s="491" t="s">
        <v>31710</v>
      </c>
      <c r="AG22" s="491" t="s">
        <v>31710</v>
      </c>
      <c r="AH22" s="491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91" t="s">
        <v>81</v>
      </c>
      <c r="H23" s="491" t="s">
        <v>81</v>
      </c>
      <c r="I23" s="491" t="s">
        <v>81</v>
      </c>
      <c r="J23" s="491" t="s">
        <v>81</v>
      </c>
      <c r="K23" s="491" t="s">
        <v>81</v>
      </c>
      <c r="L23" s="491" t="s">
        <v>81</v>
      </c>
      <c r="M23" s="491" t="s">
        <v>81</v>
      </c>
      <c r="N23" s="491" t="s">
        <v>81</v>
      </c>
      <c r="O23" s="491" t="s">
        <v>81</v>
      </c>
      <c r="P23" s="491" t="s">
        <v>81</v>
      </c>
      <c r="Q23" s="491" t="s">
        <v>81</v>
      </c>
      <c r="R23" s="491" t="s">
        <v>81</v>
      </c>
      <c r="S23" s="491" t="s">
        <v>81</v>
      </c>
      <c r="T23" s="491" t="s">
        <v>81</v>
      </c>
      <c r="U23" s="491" t="s">
        <v>81</v>
      </c>
      <c r="V23" s="491" t="s">
        <v>81</v>
      </c>
      <c r="W23" s="491" t="s">
        <v>81</v>
      </c>
      <c r="X23" s="491" t="s">
        <v>81</v>
      </c>
      <c r="Y23" s="491" t="s">
        <v>81</v>
      </c>
      <c r="Z23" s="491" t="s">
        <v>81</v>
      </c>
      <c r="AA23" s="491" t="s">
        <v>81</v>
      </c>
      <c r="AB23" s="491" t="s">
        <v>81</v>
      </c>
      <c r="AC23" s="491" t="s">
        <v>81</v>
      </c>
      <c r="AD23" s="491" t="s">
        <v>81</v>
      </c>
      <c r="AE23" s="491" t="s">
        <v>81</v>
      </c>
      <c r="AF23" s="491" t="s">
        <v>81</v>
      </c>
      <c r="AG23" s="491" t="s">
        <v>81</v>
      </c>
      <c r="AH23" s="491" t="s">
        <v>81</v>
      </c>
      <c r="AI23" s="227"/>
      <c r="AJ23" s="491" t="s">
        <v>81</v>
      </c>
      <c r="AK23" s="491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98">
        <v>15</v>
      </c>
      <c r="H24" s="498">
        <v>15</v>
      </c>
      <c r="I24" s="498">
        <v>15</v>
      </c>
      <c r="J24" s="498">
        <v>15</v>
      </c>
      <c r="K24" s="498">
        <v>15</v>
      </c>
      <c r="L24" s="498">
        <v>15</v>
      </c>
      <c r="M24" s="498">
        <v>15</v>
      </c>
      <c r="N24" s="498">
        <v>15</v>
      </c>
      <c r="O24" s="498">
        <v>15</v>
      </c>
      <c r="P24" s="498">
        <v>15</v>
      </c>
      <c r="Q24" s="498">
        <v>15</v>
      </c>
      <c r="R24" s="498">
        <v>15</v>
      </c>
      <c r="S24" s="498">
        <v>15</v>
      </c>
      <c r="T24" s="498">
        <v>15</v>
      </c>
      <c r="U24" s="498">
        <v>15</v>
      </c>
      <c r="V24" s="498">
        <v>15</v>
      </c>
      <c r="W24" s="498">
        <v>15</v>
      </c>
      <c r="X24" s="498">
        <v>15</v>
      </c>
      <c r="Y24" s="498">
        <v>15</v>
      </c>
      <c r="Z24" s="498">
        <v>15</v>
      </c>
      <c r="AA24" s="498">
        <v>15</v>
      </c>
      <c r="AB24" s="498">
        <v>15</v>
      </c>
      <c r="AC24" s="498">
        <v>15</v>
      </c>
      <c r="AD24" s="498">
        <v>15</v>
      </c>
      <c r="AE24" s="498">
        <v>15</v>
      </c>
      <c r="AF24" s="498">
        <v>15</v>
      </c>
      <c r="AG24" s="498">
        <v>15</v>
      </c>
      <c r="AH24" s="498">
        <v>15</v>
      </c>
      <c r="AI24" s="289"/>
      <c r="AJ24" s="498"/>
      <c r="AK24" s="498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AJ23:AK23 G23:AH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57" r:id="rId4" name="cmd_CheckSpec">
          <controlPr defaultSize="0" disabled="1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4" name="cmd_CheckSpec"/>
      </mc:Fallback>
    </mc:AlternateContent>
    <mc:AlternateContent xmlns:mc="http://schemas.openxmlformats.org/markup-compatibility/2006">
      <mc:Choice Requires="x14">
        <control shapeId="821256" r:id="rId6" name="cmd_CheckSteps">
          <controlPr defaultSize="0" disabled="1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6" name="cmd_CheckSteps"/>
      </mc:Fallback>
    </mc:AlternateContent>
    <mc:AlternateContent xmlns:mc="http://schemas.openxmlformats.org/markup-compatibility/2006">
      <mc:Choice Requires="x14">
        <control shapeId="821255" r:id="rId8" name="cmd_ModifyStep">
          <controlPr defaultSize="0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8" name="cmd_ModifyStep"/>
      </mc:Fallback>
    </mc:AlternateContent>
    <mc:AlternateContent xmlns:mc="http://schemas.openxmlformats.org/markup-compatibility/2006">
      <mc:Choice Requires="x14">
        <control shapeId="821254" r:id="rId10" name="chk_ShowBACnetInfo">
          <controlPr disabled="1"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0" name="chk_ShowBACnetInfo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2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4" name="Label3"/>
      </mc:Fallback>
    </mc:AlternateContent>
    <mc:AlternateContent xmlns:mc="http://schemas.openxmlformats.org/markup-compatibility/2006">
      <mc:Choice Requires="x14">
        <control shapeId="821251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16" name="ComboBox1"/>
      </mc:Fallback>
    </mc:AlternateContent>
    <mc:AlternateContent xmlns:mc="http://schemas.openxmlformats.org/markup-compatibility/2006">
      <mc:Choice Requires="x14">
        <control shapeId="821250" r:id="rId18" name="cmd_Deselect">
          <controlPr defaultSize="0" print="0" disabled="1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18" name="cmd_Deselect"/>
      </mc:Fallback>
    </mc:AlternateContent>
    <mc:AlternateContent xmlns:mc="http://schemas.openxmlformats.org/markup-compatibility/2006">
      <mc:Choice Requires="x14">
        <control shapeId="821249" r:id="rId20" name="cmd_Select">
          <controlPr defaultSize="0" print="0" disabled="1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AJ23:AK23 G23:AH23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AJ23:AK23 G23:AH23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2"/>
      <c r="E3" s="593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4"/>
      <c r="E4" s="594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85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4" name="cmd_CheckSpec"/>
      </mc:Fallback>
    </mc:AlternateContent>
    <mc:AlternateContent xmlns:mc="http://schemas.openxmlformats.org/markup-compatibility/2006">
      <mc:Choice Requires="x14">
        <control shapeId="800784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6" name="cmd_CheckSteps"/>
      </mc:Fallback>
    </mc:AlternateContent>
    <mc:AlternateContent xmlns:mc="http://schemas.openxmlformats.org/markup-compatibility/2006">
      <mc:Choice Requires="x14">
        <control shapeId="800783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8" name="cmd_ModifyStep"/>
      </mc:Fallback>
    </mc:AlternateContent>
    <mc:AlternateContent xmlns:mc="http://schemas.openxmlformats.org/markup-compatibility/2006">
      <mc:Choice Requires="x14">
        <control shapeId="800779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0" name="chk_ShowBACnetInfo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4" name="Label3"/>
      </mc:Fallback>
    </mc:AlternateContent>
    <mc:AlternateContent xmlns:mc="http://schemas.openxmlformats.org/markup-compatibility/2006">
      <mc:Choice Requires="x14">
        <control shapeId="800771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16" name="ComboBox1"/>
      </mc:Fallback>
    </mc:AlternateContent>
    <mc:AlternateContent xmlns:mc="http://schemas.openxmlformats.org/markup-compatibility/2006">
      <mc:Choice Requires="x14">
        <control shapeId="80077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18" name="cmd_Deselect"/>
      </mc:Fallback>
    </mc:AlternateContent>
    <mc:AlternateContent xmlns:mc="http://schemas.openxmlformats.org/markup-compatibility/2006">
      <mc:Choice Requires="x14">
        <control shapeId="80076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98" t="s">
        <v>31655</v>
      </c>
      <c r="I1" s="599"/>
      <c r="J1" s="599"/>
      <c r="K1" s="600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1" t="s">
        <v>31656</v>
      </c>
      <c r="I6" s="602"/>
      <c r="J6" s="602"/>
      <c r="K6" s="603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4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5"/>
      <c r="J7" s="605"/>
      <c r="K7" s="606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571295B-CC10-4D21-9291-E03325458665}">
  <ds:schemaRefs>
    <ds:schemaRef ds:uri="http://schemas.microsoft.com/sharepoint/v3/fields"/>
    <ds:schemaRef ds:uri="http://www.w3.org/XML/1998/namespace"/>
    <ds:schemaRef ds:uri="http://schemas.microsoft.com/sharepoint/v3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5d867d7b-836e-47e6-8fb9-13512788c482"/>
    <ds:schemaRef ds:uri="aed8730d-b4a5-4abd-90da-5b6aa248f444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174</vt:i4>
      </vt:variant>
    </vt:vector>
  </HeadingPairs>
  <TitlesOfParts>
    <vt:vector size="201" baseType="lpstr">
      <vt:lpstr>Workflow</vt:lpstr>
      <vt:lpstr>Cover</vt:lpstr>
      <vt:lpstr>Overview</vt:lpstr>
      <vt:lpstr>Trendtable_Template</vt:lpstr>
      <vt:lpstr>Config</vt:lpstr>
      <vt:lpstr>TrendTest5_1_Diagram</vt:lpstr>
      <vt:lpstr>TrendTest5_1</vt:lpstr>
      <vt:lpstr>TrendTest5_2_Diagram</vt:lpstr>
      <vt:lpstr>TrendTest5_2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TC_Step_Test5_VT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TC_Step_test4_VT!_Datatype</vt:lpstr>
      <vt:lpstr>TC_Step_Test5_VT!_Datatype</vt:lpstr>
      <vt:lpstr>_Datatype</vt:lpstr>
      <vt:lpstr>TC_Step_test4_VT!_DescriptionTestStep</vt:lpstr>
      <vt:lpstr>TC_Step_Test5_VT!_DescriptionTestStep</vt:lpstr>
      <vt:lpstr>_DescriptionTestStep</vt:lpstr>
      <vt:lpstr>TC_Step_test4_VT!_Device</vt:lpstr>
      <vt:lpstr>TC_Step_Test5_VT!_Device</vt:lpstr>
      <vt:lpstr>_Device</vt:lpstr>
      <vt:lpstr>_DeviceList</vt:lpstr>
      <vt:lpstr>_DevName</vt:lpstr>
      <vt:lpstr>TC_Step_test4_VT!_Dialog</vt:lpstr>
      <vt:lpstr>TC_Step_Test5_VT!_Dialog</vt:lpstr>
      <vt:lpstr>Template_Teststep!_Dialog</vt:lpstr>
      <vt:lpstr>TC_Step_test4_VT!_LastCol</vt:lpstr>
      <vt:lpstr>TC_Step_Test5_VT!_LastCol</vt:lpstr>
      <vt:lpstr>_LastCol</vt:lpstr>
      <vt:lpstr>TC_Step_test4_VT!_ObjectInstance</vt:lpstr>
      <vt:lpstr>TC_Step_Test5_VT!_ObjectInstance</vt:lpstr>
      <vt:lpstr>_ObjectInstance</vt:lpstr>
      <vt:lpstr>TC_Step_test4_VT!_Objectname</vt:lpstr>
      <vt:lpstr>TC_Step_Test5_VT!_Objectname</vt:lpstr>
      <vt:lpstr>_Objectname</vt:lpstr>
      <vt:lpstr>TC_Step_test4_VT!_Objecttype</vt:lpstr>
      <vt:lpstr>TC_Step_Test5_VT!_Objecttype</vt:lpstr>
      <vt:lpstr>_Objecttype</vt:lpstr>
      <vt:lpstr>TC_Step_test4_VT!_ObjectTypeName</vt:lpstr>
      <vt:lpstr>TC_Step_Test5_VT!_ObjectTypeName</vt:lpstr>
      <vt:lpstr>_ObjectTypeName</vt:lpstr>
      <vt:lpstr>TC_Step_test4_VT!_Operation</vt:lpstr>
      <vt:lpstr>TC_Step_Test5_VT!_Operation</vt:lpstr>
      <vt:lpstr>_Operation</vt:lpstr>
      <vt:lpstr>TC_Step_test4_VT!_Prio</vt:lpstr>
      <vt:lpstr>TC_Step_Test5_VT!_Prio</vt:lpstr>
      <vt:lpstr>_Prio</vt:lpstr>
      <vt:lpstr>TC_Step_test4_VT!_PropShortname</vt:lpstr>
      <vt:lpstr>TC_Step_Test5_VT!_PropShortname</vt:lpstr>
      <vt:lpstr>Template_Teststep!_PropShortname</vt:lpstr>
      <vt:lpstr>TC_Step_test4_VT!_StartInputData</vt:lpstr>
      <vt:lpstr>TC_Step_Test5_VT!_StartInputData</vt:lpstr>
      <vt:lpstr>_StartInputData</vt:lpstr>
      <vt:lpstr>TC_Step_test4_VT!_StartOutputData</vt:lpstr>
      <vt:lpstr>TC_Step_Test5_VT!_StartOutputData</vt:lpstr>
      <vt:lpstr>_StartOutputData</vt:lpstr>
      <vt:lpstr>TC_Step_test4_VT!_Step</vt:lpstr>
      <vt:lpstr>TC_Step_Test5_VT!_Step</vt:lpstr>
      <vt:lpstr>_Step</vt:lpstr>
      <vt:lpstr>TC_Step_test4_VT!_TestCaseName</vt:lpstr>
      <vt:lpstr>TC_Step_Test5_VT!_TestCaseName</vt:lpstr>
      <vt:lpstr>_TestCaseName</vt:lpstr>
      <vt:lpstr>TC_Step_test4_VT!_Tolerance</vt:lpstr>
      <vt:lpstr>TC_Step_Test5_VT!_Tolerance</vt:lpstr>
      <vt:lpstr>_Tolerance</vt:lpstr>
      <vt:lpstr>_Tshark</vt:lpstr>
      <vt:lpstr>_TsNetPath</vt:lpstr>
      <vt:lpstr>TC_Step_test4_VT!_WaitingTime</vt:lpstr>
      <vt:lpstr>TC_Step_Test5_VT!_WaitingTime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TC_Step_Test5_VT!ctl_DateStep</vt:lpstr>
      <vt:lpstr>Template_Teststep!ctl_DateStep</vt:lpstr>
      <vt:lpstr>ctl_EdeDirectory</vt:lpstr>
      <vt:lpstr>TC_Step_test4_VT!ctl_fixCells</vt:lpstr>
      <vt:lpstr>TC_Step_Test5_VT!ctl_fixCells</vt:lpstr>
      <vt:lpstr>Template_Teststep!ctl_fixCells</vt:lpstr>
      <vt:lpstr>TC_Step_test4_VT!ctl_Functinofield</vt:lpstr>
      <vt:lpstr>TC_Step_Test5_VT!ctl_Functinofield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TC_Step_Test5_VT!ctl_InfoStep</vt:lpstr>
      <vt:lpstr>Template_Teststep!ctl_InfoStep</vt:lpstr>
      <vt:lpstr>TC_Step_test4_VT!ctl_LastResult</vt:lpstr>
      <vt:lpstr>TC_Step_Test5_VT!ctl_LastResult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TC_Step_Test5_VT!ctl_StatusStep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TrendTest5_1!TestSheetName</vt:lpstr>
      <vt:lpstr>TrendTest5_2!TestSheetName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TrendTest5_1!ValueFromTestStep</vt:lpstr>
      <vt:lpstr>TrendTest5_2!ValueFromTestStep</vt:lpstr>
      <vt:lpstr>ValueFromTestStep</vt:lpstr>
      <vt:lpstr>TrendTest5_1!ValueToTestStep</vt:lpstr>
      <vt:lpstr>TrendTest5_2!ValueToTestStep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2018-04-02T15:24:54Z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