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y\Shattered Spirits\shattered-spirits\"/>
    </mc:Choice>
  </mc:AlternateContent>
  <xr:revisionPtr revIDLastSave="0" documentId="13_ncr:1_{2AD67FB6-F7E2-4C93-8856-CADFB41F8131}" xr6:coauthVersionLast="47" xr6:coauthVersionMax="47" xr10:uidLastSave="{00000000-0000-0000-0000-000000000000}"/>
  <bookViews>
    <workbookView xWindow="-21705" yWindow="-10215" windowWidth="21810" windowHeight="18945" xr2:uid="{3AE51D84-E1B7-488F-9D20-B75BDA8AD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A7" i="1"/>
  <c r="A6" i="1"/>
  <c r="A5" i="1"/>
  <c r="A4" i="1"/>
  <c r="A3" i="1"/>
  <c r="A2" i="1"/>
  <c r="I6" i="1"/>
  <c r="I7" i="1"/>
  <c r="I5" i="1"/>
  <c r="I4" i="1"/>
  <c r="I3" i="1"/>
  <c r="I2" i="1"/>
  <c r="I9" i="1" s="1"/>
  <c r="H7" i="1"/>
  <c r="H6" i="1"/>
  <c r="H5" i="1"/>
  <c r="H9" i="1" s="1"/>
  <c r="G7" i="1"/>
  <c r="G9" i="1" s="1"/>
  <c r="G6" i="1"/>
  <c r="G3" i="1"/>
  <c r="G5" i="1"/>
  <c r="D2" i="1"/>
  <c r="D9" i="1" s="1"/>
  <c r="D3" i="1"/>
  <c r="D4" i="1"/>
  <c r="D5" i="1"/>
  <c r="D6" i="1"/>
  <c r="D7" i="1"/>
  <c r="F7" i="1"/>
  <c r="F6" i="1"/>
  <c r="F5" i="1"/>
  <c r="F4" i="1"/>
  <c r="F3" i="1"/>
  <c r="F2" i="1"/>
  <c r="F9" i="1" s="1"/>
  <c r="E7" i="1"/>
  <c r="E6" i="1"/>
  <c r="E5" i="1"/>
  <c r="E4" i="1"/>
  <c r="E3" i="1"/>
  <c r="E2" i="1"/>
  <c r="C6" i="1"/>
  <c r="C7" i="1"/>
  <c r="C5" i="1"/>
  <c r="C4" i="1"/>
  <c r="C3" i="1"/>
  <c r="C2" i="1"/>
  <c r="B7" i="1"/>
  <c r="B6" i="1"/>
  <c r="B5" i="1"/>
  <c r="B4" i="1"/>
  <c r="J9" i="1" l="1"/>
  <c r="A9" i="1"/>
  <c r="B9" i="1"/>
  <c r="E9" i="1"/>
  <c r="C9" i="1"/>
</calcChain>
</file>

<file path=xl/sharedStrings.xml><?xml version="1.0" encoding="utf-8"?>
<sst xmlns="http://schemas.openxmlformats.org/spreadsheetml/2006/main" count="11" uniqueCount="11">
  <si>
    <t>Blazing Strike</t>
  </si>
  <si>
    <t>Detonation Strike</t>
  </si>
  <si>
    <t>Gale Strike</t>
  </si>
  <si>
    <t>Land Strike</t>
  </si>
  <si>
    <t>Mountain Strike</t>
  </si>
  <si>
    <t>Storm Strike</t>
  </si>
  <si>
    <t>Tide Strike</t>
  </si>
  <si>
    <t>Tundra Strike</t>
  </si>
  <si>
    <t>Lethal Strike</t>
  </si>
  <si>
    <t>Vicious Display</t>
  </si>
  <si>
    <t>Leg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</si>
</sst>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E138-B572-4107-BBD8-01F9DC92DBC4}">
  <dimension ref="A1:K9"/>
  <sheetViews>
    <sheetView tabSelected="1" workbookViewId="0">
      <selection activeCell="M8" sqref="M8"/>
    </sheetView>
  </sheetViews>
  <sheetFormatPr defaultRowHeight="15" x14ac:dyDescent="0.25"/>
  <cols>
    <col min="1" max="1" width="12.140625" customWidth="1"/>
    <col min="2" max="2" width="16.28515625" customWidth="1"/>
    <col min="3" max="3" width="10.28515625" customWidth="1"/>
    <col min="4" max="4" width="11" customWidth="1"/>
    <col min="5" max="5" width="14.85546875" customWidth="1"/>
    <col min="6" max="6" width="11.85546875" customWidth="1"/>
    <col min="7" max="7" width="10.140625" customWidth="1"/>
    <col min="8" max="9" width="12.7109375" customWidth="1"/>
    <col min="10" max="10" width="14.7109375" customWidth="1"/>
    <col min="11" max="11" width="11.710937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>
        <f>4+0.5</f>
        <v>4.5</v>
      </c>
      <c r="B2">
        <v>2</v>
      </c>
      <c r="C2">
        <f>3*0.75</f>
        <v>2.25</v>
      </c>
      <c r="D2">
        <f>1.5+3*1/6</f>
        <v>2</v>
      </c>
      <c r="E2">
        <f>3*0.75</f>
        <v>2.25</v>
      </c>
      <c r="F2">
        <f>1+0.75</f>
        <v>1.75</v>
      </c>
      <c r="G2">
        <v>2</v>
      </c>
      <c r="H2">
        <v>2.5</v>
      </c>
      <c r="I2">
        <f>1+0.5</f>
        <v>1.5</v>
      </c>
      <c r="J2">
        <v>1</v>
      </c>
      <c r="K2">
        <v>1.75</v>
      </c>
    </row>
    <row r="3" spans="1:11" x14ac:dyDescent="0.25">
      <c r="A3">
        <f>6+1</f>
        <v>7</v>
      </c>
      <c r="B3">
        <v>3</v>
      </c>
      <c r="C3">
        <f>3</f>
        <v>3</v>
      </c>
      <c r="D3">
        <f>0.75*3+3*2/6</f>
        <v>3.25</v>
      </c>
      <c r="E3">
        <f>4*0.75+2*1/6</f>
        <v>3.3333333333333335</v>
      </c>
      <c r="F3">
        <f>2+0.75</f>
        <v>2.75</v>
      </c>
      <c r="G3">
        <f>3+3/6</f>
        <v>3.5</v>
      </c>
      <c r="H3">
        <v>3.5</v>
      </c>
      <c r="I3">
        <f>2+1</f>
        <v>3</v>
      </c>
      <c r="J3">
        <v>1.5</v>
      </c>
      <c r="K3">
        <v>3</v>
      </c>
    </row>
    <row r="4" spans="1:11" x14ac:dyDescent="0.25">
      <c r="A4">
        <f>8+1.5</f>
        <v>9.5</v>
      </c>
      <c r="B4">
        <f>4+4/6</f>
        <v>4.666666666666667</v>
      </c>
      <c r="C4">
        <f>5*0.75+0.75</f>
        <v>4.5</v>
      </c>
      <c r="D4">
        <f>3*0.75+4*3/6</f>
        <v>4.25</v>
      </c>
      <c r="E4">
        <f>0.75*5+2*2/6</f>
        <v>4.416666666666667</v>
      </c>
      <c r="F4">
        <f>2+1.5</f>
        <v>3.5</v>
      </c>
      <c r="G4">
        <v>4</v>
      </c>
      <c r="H4">
        <v>4.5</v>
      </c>
      <c r="I4">
        <f>3+1.5</f>
        <v>4.5</v>
      </c>
      <c r="J4">
        <v>4</v>
      </c>
      <c r="K4">
        <v>4.25</v>
      </c>
    </row>
    <row r="5" spans="1:11" x14ac:dyDescent="0.25">
      <c r="A5">
        <f>10+2</f>
        <v>12</v>
      </c>
      <c r="B5">
        <f>4+4/6*2</f>
        <v>5.333333333333333</v>
      </c>
      <c r="C5">
        <f>6*0.75+0.75</f>
        <v>5.25</v>
      </c>
      <c r="D5">
        <f>4*0.75+3*4/6+0.75</f>
        <v>5.75</v>
      </c>
      <c r="E5">
        <f>0.75*6+2*3/6</f>
        <v>5.5</v>
      </c>
      <c r="F5">
        <f>3+2.25</f>
        <v>5.25</v>
      </c>
      <c r="G5">
        <f>4+1.5</f>
        <v>5.5</v>
      </c>
      <c r="H5">
        <f>2+2.25+1</f>
        <v>5.25</v>
      </c>
      <c r="I5">
        <f>4+2</f>
        <v>6</v>
      </c>
      <c r="J5">
        <v>5</v>
      </c>
      <c r="K5">
        <v>5.5</v>
      </c>
    </row>
    <row r="6" spans="1:11" x14ac:dyDescent="0.25">
      <c r="A6">
        <f>12+2.5</f>
        <v>14.5</v>
      </c>
      <c r="B6">
        <f>5+4/6*3</f>
        <v>7</v>
      </c>
      <c r="C6">
        <f>7*0.75+2</f>
        <v>7.25</v>
      </c>
      <c r="D6">
        <f>4*0.75+0.75*2+3*5/6</f>
        <v>7</v>
      </c>
      <c r="E6">
        <f>0.75*7+2*4/6</f>
        <v>6.583333333333333</v>
      </c>
      <c r="F6">
        <f>4+3</f>
        <v>7</v>
      </c>
      <c r="G6">
        <f>5+2</f>
        <v>7</v>
      </c>
      <c r="H6">
        <f>3+2.25+1</f>
        <v>6.25</v>
      </c>
      <c r="I6">
        <f>5+2.5</f>
        <v>7.5</v>
      </c>
      <c r="J6">
        <v>7.5</v>
      </c>
      <c r="K6">
        <v>6.75</v>
      </c>
    </row>
    <row r="7" spans="1:11" x14ac:dyDescent="0.25">
      <c r="A7">
        <f>14+3</f>
        <v>17</v>
      </c>
      <c r="B7">
        <f>5+4/6*4</f>
        <v>7.6666666666666661</v>
      </c>
      <c r="C7">
        <f>6+2</f>
        <v>8</v>
      </c>
      <c r="D7">
        <f>4*0.75+0.75*3+3</f>
        <v>8.25</v>
      </c>
      <c r="E7">
        <f>9*0.75+2*5/6</f>
        <v>8.4166666666666661</v>
      </c>
      <c r="F7">
        <f>6+5*0.75</f>
        <v>9.75</v>
      </c>
      <c r="G7">
        <f>6+3*5/6</f>
        <v>8.5</v>
      </c>
      <c r="H7">
        <f>4+3+1</f>
        <v>8</v>
      </c>
      <c r="I7">
        <f>5+3</f>
        <v>8</v>
      </c>
      <c r="J7">
        <v>9</v>
      </c>
      <c r="K7">
        <v>8</v>
      </c>
    </row>
    <row r="9" spans="1:11" x14ac:dyDescent="0.25">
      <c r="A9">
        <f>SUM(A2:A7)/6-6</f>
        <v>4.75</v>
      </c>
      <c r="B9">
        <f t="shared" ref="B9:G9" si="0">SUM(B2:B7)/6</f>
        <v>4.9444444444444438</v>
      </c>
      <c r="C9">
        <f t="shared" si="0"/>
        <v>5.041666666666667</v>
      </c>
      <c r="D9">
        <f t="shared" si="0"/>
        <v>5.083333333333333</v>
      </c>
      <c r="E9">
        <f t="shared" si="0"/>
        <v>5.083333333333333</v>
      </c>
      <c r="F9">
        <f t="shared" si="0"/>
        <v>5</v>
      </c>
      <c r="G9">
        <f t="shared" si="0"/>
        <v>5.083333333333333</v>
      </c>
      <c r="H9">
        <f>SUM(H2:H7)/6</f>
        <v>5</v>
      </c>
      <c r="I9">
        <f>SUM(I2:I7)/6</f>
        <v>5.083333333333333</v>
      </c>
      <c r="J9">
        <f>SUM(J2:J7)/6</f>
        <v>4.666666666666667</v>
      </c>
      <c r="K9">
        <f>SUM(K2:K7)/6</f>
        <v>4.875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Sheffels, Cody</dc:creator>
  <cp:lastModifiedBy>Sheffels, Cody</cp:lastModifiedBy>
  <dcterms:created xsi:type="dcterms:W3CDTF">2024-05-15T12:44:15Z</dcterms:created>
  <dcterms:modified xsi:type="dcterms:W3CDTF">2024-05-18T14:39:35Z</dcterms:modified>
</cp:coreProperties>
</file>