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intino/github/snowpyt/snowpyt/data_example/"/>
    </mc:Choice>
  </mc:AlternateContent>
  <bookViews>
    <workbookView xWindow="8960" yWindow="460" windowWidth="25520" windowHeight="15540" tabRatio="993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67" i="1" l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</calcChain>
</file>

<file path=xl/sharedStrings.xml><?xml version="1.0" encoding="utf-8"?>
<sst xmlns="http://schemas.openxmlformats.org/spreadsheetml/2006/main" count="131" uniqueCount="76">
  <si>
    <t>Snowpit form for Snowpyt package</t>
  </si>
  <si>
    <t>Method:</t>
  </si>
  <si>
    <t>1. Input values in green. If no value, leave cell empty</t>
  </si>
  <si>
    <t>2. make sure spelling of snowflakes is correct, and hardness code is computed</t>
  </si>
  <si>
    <t>3. save as csv file with tab delimiting fields</t>
  </si>
  <si>
    <t>4. ready to import with Snowpyt package!</t>
  </si>
  <si>
    <t>Supported snowflake names</t>
  </si>
  <si>
    <t>Hardness coding</t>
  </si>
  <si>
    <t>chain of depth hoar</t>
  </si>
  <si>
    <t>feast</t>
  </si>
  <si>
    <t>depth hoar</t>
  </si>
  <si>
    <t>4 finger</t>
  </si>
  <si>
    <t>faceted</t>
  </si>
  <si>
    <t>3 finger</t>
  </si>
  <si>
    <t>faceted rounded</t>
  </si>
  <si>
    <t>2 finger</t>
  </si>
  <si>
    <t>ice</t>
  </si>
  <si>
    <t>1 finger</t>
  </si>
  <si>
    <t>melt refreeze</t>
  </si>
  <si>
    <t>pencil</t>
  </si>
  <si>
    <t>partly decomposed</t>
  </si>
  <si>
    <t>knife</t>
  </si>
  <si>
    <t>recent snow</t>
  </si>
  <si>
    <t>rounded</t>
  </si>
  <si>
    <t>rounded faceted</t>
  </si>
  <si>
    <t>wind broken</t>
  </si>
  <si>
    <t>wind packed</t>
  </si>
  <si>
    <t>clustered rounded</t>
  </si>
  <si>
    <t>dendrites</t>
  </si>
  <si>
    <t>ice layer</t>
  </si>
  <si>
    <t>add it!!!!!</t>
  </si>
  <si>
    <t>slush</t>
  </si>
  <si>
    <t>Metadata</t>
  </si>
  <si>
    <t>Snowpit Name</t>
  </si>
  <si>
    <t>Date [YYYY-mm-dd]</t>
  </si>
  <si>
    <t>Time [24hr]</t>
  </si>
  <si>
    <t>Observer</t>
  </si>
  <si>
    <t>Simon F, Sven D, Thomas S.</t>
  </si>
  <si>
    <t>General location</t>
  </si>
  <si>
    <t>Finse Research Station</t>
  </si>
  <si>
    <t>East [deg]</t>
  </si>
  <si>
    <t>North [deg]</t>
  </si>
  <si>
    <t>Elevation [m]</t>
  </si>
  <si>
    <t>m</t>
  </si>
  <si>
    <t>Weather conditions</t>
  </si>
  <si>
    <t xml:space="preserve">Sunny, sunrise. </t>
  </si>
  <si>
    <t>Comments</t>
  </si>
  <si>
    <t>Snowpit close to previous one. Thomas took many pictures, backlit ones. Rain and above freezing temperature the previous day. Liquide water at the bottom</t>
  </si>
  <si>
    <t>Air temperature [degC]</t>
  </si>
  <si>
    <t>Stratigraphy</t>
  </si>
  <si>
    <t>Density</t>
  </si>
  <si>
    <t>Temperature</t>
  </si>
  <si>
    <t>Sample</t>
  </si>
  <si>
    <t>Type 1</t>
  </si>
  <si>
    <t>Type 2</t>
  </si>
  <si>
    <t>Type 3</t>
  </si>
  <si>
    <t>Hardness</t>
  </si>
  <si>
    <t>Hardness code</t>
  </si>
  <si>
    <t>Naaa</t>
  </si>
  <si>
    <t>rounded polycrystals</t>
  </si>
  <si>
    <t>nan</t>
  </si>
  <si>
    <t>hoar frost</t>
  </si>
  <si>
    <t>layer ID</t>
  </si>
  <si>
    <t>ID sample</t>
  </si>
  <si>
    <t>cm</t>
  </si>
  <si>
    <t>mm</t>
  </si>
  <si>
    <t>g/cm3</t>
  </si>
  <si>
    <t>Layer top</t>
  </si>
  <si>
    <t>Layer bottom</t>
  </si>
  <si>
    <t>Diameter min</t>
  </si>
  <si>
    <t>Diameter max</t>
  </si>
  <si>
    <t>Density depth</t>
  </si>
  <si>
    <t>Temp depth</t>
  </si>
  <si>
    <t>temperature</t>
  </si>
  <si>
    <t>degC</t>
  </si>
  <si>
    <t>Sample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</si>
</sst>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164" fontId="0" fillId="2" borderId="0" xfId="0" applyNumberFormat="1" applyFill="1"/>
    <xf numFmtId="0" fontId="0" fillId="2" borderId="0" xfId="0" applyFont="1" applyFill="1"/>
    <xf numFmtId="164" fontId="0" fillId="3" borderId="0" xfId="0" applyNumberFormat="1" applyFill="1"/>
    <xf numFmtId="0" fontId="0" fillId="3" borderId="0" xfId="0" applyFill="1"/>
    <xf numFmtId="0" fontId="0" fillId="3" borderId="0" xfId="0" applyFont="1" applyFill="1"/>
    <xf numFmtId="0" fontId="4" fillId="0" borderId="0" xfId="0" applyFont="1"/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topLeftCell="A40" workbookViewId="0">
      <selection activeCell="F44" sqref="F44"/>
    </sheetView>
  </sheetViews>
  <sheetFormatPr baseColWidth="10" defaultColWidth="8.83203125" defaultRowHeight="13" x14ac:dyDescent="0.15"/>
  <cols>
    <col min="3" max="3" width="10.6640625" customWidth="1"/>
    <col min="11" max="11" width="1.6640625" customWidth="1"/>
    <col min="14" max="14" width="2.1640625" customWidth="1"/>
    <col min="16" max="16" width="10.1640625" customWidth="1"/>
  </cols>
  <sheetData>
    <row r="1" spans="1:4" ht="18" x14ac:dyDescent="0.2">
      <c r="A1" s="1" t="s">
        <v>0</v>
      </c>
      <c r="B1" s="2"/>
    </row>
    <row r="3" spans="1:4" x14ac:dyDescent="0.15">
      <c r="A3" s="3" t="s">
        <v>1</v>
      </c>
      <c r="B3" t="s">
        <v>2</v>
      </c>
    </row>
    <row r="4" spans="1:4" x14ac:dyDescent="0.15">
      <c r="B4" t="s">
        <v>3</v>
      </c>
    </row>
    <row r="5" spans="1:4" x14ac:dyDescent="0.15">
      <c r="B5" t="s">
        <v>4</v>
      </c>
    </row>
    <row r="6" spans="1:4" x14ac:dyDescent="0.15">
      <c r="B6" t="s">
        <v>5</v>
      </c>
    </row>
    <row r="8" spans="1:4" x14ac:dyDescent="0.15">
      <c r="A8" s="4" t="s">
        <v>6</v>
      </c>
      <c r="C8" s="3" t="s">
        <v>7</v>
      </c>
    </row>
    <row r="9" spans="1:4" x14ac:dyDescent="0.15">
      <c r="A9" t="s">
        <v>8</v>
      </c>
      <c r="C9" t="s">
        <v>9</v>
      </c>
      <c r="D9">
        <v>1</v>
      </c>
    </row>
    <row r="10" spans="1:4" x14ac:dyDescent="0.15">
      <c r="A10" t="s">
        <v>10</v>
      </c>
      <c r="C10" t="s">
        <v>11</v>
      </c>
      <c r="D10">
        <v>2</v>
      </c>
    </row>
    <row r="11" spans="1:4" x14ac:dyDescent="0.15">
      <c r="A11" t="s">
        <v>12</v>
      </c>
      <c r="B11" s="2"/>
      <c r="C11" t="s">
        <v>13</v>
      </c>
      <c r="D11">
        <v>3</v>
      </c>
    </row>
    <row r="12" spans="1:4" x14ac:dyDescent="0.15">
      <c r="A12" t="s">
        <v>14</v>
      </c>
      <c r="B12" s="2"/>
      <c r="C12" t="s">
        <v>15</v>
      </c>
      <c r="D12">
        <v>4</v>
      </c>
    </row>
    <row r="13" spans="1:4" x14ac:dyDescent="0.15">
      <c r="A13" t="s">
        <v>16</v>
      </c>
      <c r="B13" s="2"/>
      <c r="C13" t="s">
        <v>17</v>
      </c>
      <c r="D13">
        <v>5</v>
      </c>
    </row>
    <row r="14" spans="1:4" x14ac:dyDescent="0.15">
      <c r="A14" t="s">
        <v>18</v>
      </c>
      <c r="B14" s="2"/>
      <c r="C14" t="s">
        <v>19</v>
      </c>
      <c r="D14">
        <v>6</v>
      </c>
    </row>
    <row r="15" spans="1:4" x14ac:dyDescent="0.15">
      <c r="A15" t="s">
        <v>20</v>
      </c>
      <c r="B15" s="2"/>
      <c r="C15" t="s">
        <v>21</v>
      </c>
      <c r="D15">
        <v>7</v>
      </c>
    </row>
    <row r="16" spans="1:4" x14ac:dyDescent="0.15">
      <c r="A16" t="s">
        <v>22</v>
      </c>
      <c r="B16" s="2"/>
    </row>
    <row r="17" spans="1:2" x14ac:dyDescent="0.15">
      <c r="A17" t="s">
        <v>23</v>
      </c>
      <c r="B17" s="2"/>
    </row>
    <row r="18" spans="1:2" x14ac:dyDescent="0.15">
      <c r="A18" t="s">
        <v>24</v>
      </c>
      <c r="B18" s="2"/>
    </row>
    <row r="19" spans="1:2" x14ac:dyDescent="0.15">
      <c r="A19" t="s">
        <v>25</v>
      </c>
      <c r="B19" s="2"/>
    </row>
    <row r="20" spans="1:2" x14ac:dyDescent="0.15">
      <c r="A20" t="s">
        <v>26</v>
      </c>
      <c r="B20" s="2"/>
    </row>
    <row r="21" spans="1:2" x14ac:dyDescent="0.15">
      <c r="A21" t="s">
        <v>27</v>
      </c>
      <c r="B21" s="2"/>
    </row>
    <row r="22" spans="1:2" x14ac:dyDescent="0.15">
      <c r="A22" t="s">
        <v>28</v>
      </c>
      <c r="B22" s="2"/>
    </row>
    <row r="23" spans="1:2" x14ac:dyDescent="0.15">
      <c r="A23" t="s">
        <v>29</v>
      </c>
      <c r="B23" s="2" t="s">
        <v>30</v>
      </c>
    </row>
    <row r="24" spans="1:2" x14ac:dyDescent="0.15">
      <c r="A24" t="s">
        <v>31</v>
      </c>
      <c r="B24" s="2" t="s">
        <v>30</v>
      </c>
    </row>
    <row r="25" spans="1:2" x14ac:dyDescent="0.15">
      <c r="B25" s="2"/>
    </row>
    <row r="26" spans="1:2" x14ac:dyDescent="0.15">
      <c r="B26" s="2"/>
    </row>
    <row r="27" spans="1:2" x14ac:dyDescent="0.15">
      <c r="B27" s="2"/>
    </row>
    <row r="28" spans="1:2" x14ac:dyDescent="0.15">
      <c r="B28" s="2"/>
    </row>
    <row r="29" spans="1:2" x14ac:dyDescent="0.15">
      <c r="B29" s="2"/>
    </row>
    <row r="30" spans="1:2" ht="16" x14ac:dyDescent="0.2">
      <c r="A30" s="5" t="s">
        <v>32</v>
      </c>
      <c r="B30" s="6"/>
    </row>
    <row r="31" spans="1:2" x14ac:dyDescent="0.15">
      <c r="A31" s="7" t="s">
        <v>33</v>
      </c>
      <c r="B31" s="8"/>
    </row>
    <row r="32" spans="1:2" x14ac:dyDescent="0.15">
      <c r="A32" s="7" t="s">
        <v>34</v>
      </c>
      <c r="B32" s="8">
        <v>42720</v>
      </c>
    </row>
    <row r="33" spans="1:19" x14ac:dyDescent="0.15">
      <c r="A33" s="7" t="s">
        <v>35</v>
      </c>
      <c r="B33" s="9">
        <v>10</v>
      </c>
    </row>
    <row r="34" spans="1:19" x14ac:dyDescent="0.15">
      <c r="A34" s="7" t="s">
        <v>36</v>
      </c>
      <c r="B34" s="10" t="s">
        <v>37</v>
      </c>
    </row>
    <row r="35" spans="1:19" x14ac:dyDescent="0.15">
      <c r="A35" s="7" t="s">
        <v>38</v>
      </c>
      <c r="B35" s="10" t="s">
        <v>39</v>
      </c>
    </row>
    <row r="36" spans="1:19" x14ac:dyDescent="0.15">
      <c r="A36" s="7" t="s">
        <v>40</v>
      </c>
      <c r="B36" s="10">
        <v>7.5256833299999997</v>
      </c>
      <c r="C36" s="11"/>
    </row>
    <row r="37" spans="1:19" x14ac:dyDescent="0.15">
      <c r="A37" s="7" t="s">
        <v>41</v>
      </c>
      <c r="B37" s="10">
        <v>60.594316599999999</v>
      </c>
      <c r="C37" s="11"/>
    </row>
    <row r="38" spans="1:19" x14ac:dyDescent="0.15">
      <c r="A38" s="7" t="s">
        <v>42</v>
      </c>
      <c r="B38" s="10">
        <v>1214</v>
      </c>
      <c r="C38" t="s">
        <v>43</v>
      </c>
    </row>
    <row r="39" spans="1:19" x14ac:dyDescent="0.15">
      <c r="A39" s="7" t="s">
        <v>44</v>
      </c>
      <c r="B39" s="10" t="s">
        <v>45</v>
      </c>
    </row>
    <row r="40" spans="1:19" x14ac:dyDescent="0.15">
      <c r="A40" s="7" t="s">
        <v>46</v>
      </c>
      <c r="B40" s="10" t="s">
        <v>47</v>
      </c>
    </row>
    <row r="41" spans="1:19" x14ac:dyDescent="0.15">
      <c r="A41" s="7" t="s">
        <v>48</v>
      </c>
      <c r="B41" s="10">
        <v>-8</v>
      </c>
    </row>
    <row r="43" spans="1:19" ht="16" x14ac:dyDescent="0.2">
      <c r="A43" s="5" t="s">
        <v>49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5" t="s">
        <v>50</v>
      </c>
      <c r="M43" s="7"/>
      <c r="N43" s="7"/>
      <c r="O43" s="5" t="s">
        <v>51</v>
      </c>
      <c r="P43" s="7"/>
      <c r="Q43" s="7"/>
      <c r="R43" s="5" t="s">
        <v>52</v>
      </c>
      <c r="S43" s="7"/>
    </row>
    <row r="44" spans="1:19" s="14" customFormat="1" ht="38.25" customHeight="1" x14ac:dyDescent="0.15">
      <c r="A44" s="12" t="s">
        <v>62</v>
      </c>
      <c r="B44" s="12" t="s">
        <v>67</v>
      </c>
      <c r="C44" s="12" t="s">
        <v>68</v>
      </c>
      <c r="D44" s="12" t="s">
        <v>53</v>
      </c>
      <c r="E44" s="12" t="s">
        <v>54</v>
      </c>
      <c r="F44" s="12" t="s">
        <v>55</v>
      </c>
      <c r="G44" s="12" t="s">
        <v>69</v>
      </c>
      <c r="H44" s="12" t="s">
        <v>70</v>
      </c>
      <c r="I44" s="12" t="s">
        <v>56</v>
      </c>
      <c r="J44" s="12" t="s">
        <v>57</v>
      </c>
      <c r="K44" s="13"/>
      <c r="L44" s="12" t="s">
        <v>71</v>
      </c>
      <c r="M44" s="12" t="s">
        <v>50</v>
      </c>
      <c r="N44" s="12"/>
      <c r="O44" s="12" t="s">
        <v>72</v>
      </c>
      <c r="P44" s="12" t="s">
        <v>73</v>
      </c>
      <c r="Q44" s="13"/>
      <c r="R44" s="12" t="s">
        <v>75</v>
      </c>
      <c r="S44" s="12" t="s">
        <v>63</v>
      </c>
    </row>
    <row r="45" spans="1:19" x14ac:dyDescent="0.15">
      <c r="A45" s="7"/>
      <c r="B45" s="7" t="s">
        <v>64</v>
      </c>
      <c r="C45" s="7" t="s">
        <v>64</v>
      </c>
      <c r="D45" s="7"/>
      <c r="E45" s="7"/>
      <c r="F45" s="7"/>
      <c r="G45" s="7" t="s">
        <v>65</v>
      </c>
      <c r="H45" s="7" t="s">
        <v>65</v>
      </c>
      <c r="I45" s="7"/>
      <c r="J45" s="7"/>
      <c r="K45" s="7"/>
      <c r="L45" s="7" t="s">
        <v>64</v>
      </c>
      <c r="M45" s="7" t="s">
        <v>66</v>
      </c>
      <c r="N45" s="7"/>
      <c r="O45" s="7" t="s">
        <v>64</v>
      </c>
      <c r="P45" s="7" t="s">
        <v>74</v>
      </c>
      <c r="Q45" s="7"/>
      <c r="R45" s="7" t="s">
        <v>64</v>
      </c>
      <c r="S45" s="7"/>
    </row>
    <row r="46" spans="1:19" x14ac:dyDescent="0.15">
      <c r="A46" s="15">
        <v>1</v>
      </c>
      <c r="B46" s="15">
        <v>0</v>
      </c>
      <c r="C46" s="15"/>
      <c r="D46" s="15" t="s">
        <v>29</v>
      </c>
      <c r="E46" s="15"/>
      <c r="F46" s="15"/>
      <c r="G46" s="15"/>
      <c r="H46" s="15"/>
      <c r="I46" s="15" t="s">
        <v>58</v>
      </c>
      <c r="J46" s="16" t="str">
        <f t="shared" ref="J46:J67" si="0">IF(I46="feast",1,IF(I46="4 finger",2,IF(I46="3 finger",3,IF(I46="2 finger",4,IF(I46="1 finger",5,IF(I46="pencil",6,IF(I46="knife",7,IF(I46="nan","NaN","NaN"))))))))</f>
        <v>NaN</v>
      </c>
      <c r="K46" s="7"/>
      <c r="L46" s="9">
        <v>5</v>
      </c>
      <c r="M46" s="9">
        <f>161.4-143</f>
        <v>18.400000000000006</v>
      </c>
      <c r="N46" s="16"/>
      <c r="O46" s="10">
        <v>0</v>
      </c>
      <c r="P46" s="10">
        <v>-8</v>
      </c>
      <c r="Q46" s="7"/>
      <c r="R46" s="9">
        <v>5</v>
      </c>
      <c r="S46" s="9">
        <v>1</v>
      </c>
    </row>
    <row r="47" spans="1:19" x14ac:dyDescent="0.15">
      <c r="A47" s="15">
        <v>2</v>
      </c>
      <c r="B47" s="15">
        <v>0</v>
      </c>
      <c r="C47" s="15">
        <v>2</v>
      </c>
      <c r="D47" s="15" t="s">
        <v>59</v>
      </c>
      <c r="E47" s="15"/>
      <c r="F47" s="15"/>
      <c r="G47" s="15"/>
      <c r="H47" s="15"/>
      <c r="I47" s="15" t="s">
        <v>60</v>
      </c>
      <c r="J47" s="16" t="str">
        <f t="shared" si="0"/>
        <v>NaN</v>
      </c>
      <c r="K47" s="7"/>
      <c r="L47" s="10">
        <v>8</v>
      </c>
      <c r="M47" s="10">
        <f>181.1-143</f>
        <v>38.099999999999994</v>
      </c>
      <c r="N47" s="16"/>
      <c r="O47" s="9">
        <v>1</v>
      </c>
      <c r="P47" s="9">
        <v>-8.6999999999999993</v>
      </c>
      <c r="Q47" s="7"/>
      <c r="R47" s="10">
        <v>8</v>
      </c>
      <c r="S47" s="10">
        <v>2</v>
      </c>
    </row>
    <row r="48" spans="1:19" x14ac:dyDescent="0.15">
      <c r="A48" s="15">
        <v>3</v>
      </c>
      <c r="B48" s="15">
        <v>2</v>
      </c>
      <c r="C48" s="15">
        <v>6</v>
      </c>
      <c r="D48" s="15" t="s">
        <v>12</v>
      </c>
      <c r="E48" s="15" t="s">
        <v>61</v>
      </c>
      <c r="F48" s="15"/>
      <c r="G48" s="15">
        <v>0.5</v>
      </c>
      <c r="H48" s="15">
        <v>1</v>
      </c>
      <c r="I48" s="15" t="s">
        <v>60</v>
      </c>
      <c r="J48" s="16" t="str">
        <f t="shared" si="0"/>
        <v>NaN</v>
      </c>
      <c r="K48" s="7"/>
      <c r="L48" s="10">
        <v>12</v>
      </c>
      <c r="M48" s="10">
        <f>181-143</f>
        <v>38</v>
      </c>
      <c r="N48" s="16"/>
      <c r="O48" s="10">
        <v>4</v>
      </c>
      <c r="P48" s="10">
        <v>-3</v>
      </c>
      <c r="Q48" s="7"/>
      <c r="R48" s="9">
        <v>11</v>
      </c>
      <c r="S48" s="9">
        <v>3</v>
      </c>
    </row>
    <row r="49" spans="1:19" x14ac:dyDescent="0.15">
      <c r="A49" s="15">
        <v>4</v>
      </c>
      <c r="B49" s="15">
        <v>6</v>
      </c>
      <c r="C49" s="15">
        <v>8.5</v>
      </c>
      <c r="D49" s="15" t="s">
        <v>18</v>
      </c>
      <c r="E49" s="15"/>
      <c r="F49" s="15"/>
      <c r="G49" s="15">
        <v>1</v>
      </c>
      <c r="H49" s="15">
        <v>4</v>
      </c>
      <c r="I49" s="15" t="s">
        <v>60</v>
      </c>
      <c r="J49" s="16" t="str">
        <f t="shared" si="0"/>
        <v>NaN</v>
      </c>
      <c r="K49" s="7"/>
      <c r="L49" s="10">
        <v>21</v>
      </c>
      <c r="M49" s="10">
        <f>185.4-143</f>
        <v>42.400000000000006</v>
      </c>
      <c r="N49" s="16"/>
      <c r="O49" s="10">
        <v>8</v>
      </c>
      <c r="P49" s="10">
        <v>-2</v>
      </c>
      <c r="Q49" s="7"/>
      <c r="R49" s="10">
        <v>14</v>
      </c>
      <c r="S49" s="10">
        <v>4</v>
      </c>
    </row>
    <row r="50" spans="1:19" x14ac:dyDescent="0.15">
      <c r="A50" s="15">
        <v>5</v>
      </c>
      <c r="B50" s="15">
        <v>8.5</v>
      </c>
      <c r="C50" s="15">
        <v>10</v>
      </c>
      <c r="D50" s="15" t="s">
        <v>12</v>
      </c>
      <c r="E50" s="15"/>
      <c r="F50" s="15"/>
      <c r="G50" s="15">
        <v>0.5</v>
      </c>
      <c r="H50" s="15">
        <v>1</v>
      </c>
      <c r="I50" s="15" t="s">
        <v>60</v>
      </c>
      <c r="J50" s="16" t="str">
        <f t="shared" si="0"/>
        <v>NaN</v>
      </c>
      <c r="K50" s="7"/>
      <c r="L50" s="10">
        <v>24</v>
      </c>
      <c r="M50" s="10">
        <f>181.8-143</f>
        <v>38.800000000000011</v>
      </c>
      <c r="N50" s="16"/>
      <c r="O50" s="10">
        <v>11.5</v>
      </c>
      <c r="P50" s="10">
        <v>-1.2</v>
      </c>
      <c r="Q50" s="7"/>
      <c r="R50" s="9">
        <v>21</v>
      </c>
      <c r="S50" s="9">
        <v>5</v>
      </c>
    </row>
    <row r="51" spans="1:19" x14ac:dyDescent="0.15">
      <c r="A51" s="15">
        <v>6</v>
      </c>
      <c r="B51" s="15">
        <v>10</v>
      </c>
      <c r="C51" s="15"/>
      <c r="D51" s="15" t="s">
        <v>29</v>
      </c>
      <c r="E51" s="15"/>
      <c r="F51" s="15"/>
      <c r="G51" s="15"/>
      <c r="H51" s="15"/>
      <c r="I51" s="15" t="s">
        <v>60</v>
      </c>
      <c r="J51" s="16" t="str">
        <f t="shared" si="0"/>
        <v>NaN</v>
      </c>
      <c r="K51" s="7"/>
      <c r="L51" s="10">
        <v>30</v>
      </c>
      <c r="M51" s="10">
        <f>181.3-143</f>
        <v>38.300000000000011</v>
      </c>
      <c r="N51" s="16"/>
      <c r="O51" s="10">
        <v>15</v>
      </c>
      <c r="P51" s="10">
        <v>-0.9</v>
      </c>
      <c r="Q51" s="7"/>
      <c r="R51" s="10">
        <v>24</v>
      </c>
      <c r="S51" s="10">
        <v>6</v>
      </c>
    </row>
    <row r="52" spans="1:19" x14ac:dyDescent="0.15">
      <c r="A52" s="15">
        <v>7</v>
      </c>
      <c r="B52" s="15">
        <v>10</v>
      </c>
      <c r="C52" s="15">
        <v>11</v>
      </c>
      <c r="D52" s="15" t="s">
        <v>18</v>
      </c>
      <c r="E52" s="15" t="s">
        <v>24</v>
      </c>
      <c r="F52" s="15"/>
      <c r="G52" s="15">
        <v>0.5</v>
      </c>
      <c r="H52" s="15">
        <v>1</v>
      </c>
      <c r="I52" s="15" t="s">
        <v>60</v>
      </c>
      <c r="J52" s="16" t="str">
        <f t="shared" si="0"/>
        <v>NaN</v>
      </c>
      <c r="K52" s="7"/>
      <c r="L52" s="10"/>
      <c r="M52" s="10"/>
      <c r="N52" s="16"/>
      <c r="O52" s="10">
        <v>17</v>
      </c>
      <c r="P52" s="10">
        <v>-0.7</v>
      </c>
      <c r="Q52" s="7"/>
      <c r="R52" s="9">
        <v>30</v>
      </c>
      <c r="S52" s="9">
        <v>7</v>
      </c>
    </row>
    <row r="53" spans="1:19" x14ac:dyDescent="0.15">
      <c r="A53" s="15">
        <v>8</v>
      </c>
      <c r="B53" s="15">
        <v>11</v>
      </c>
      <c r="C53" s="15"/>
      <c r="D53" s="15" t="s">
        <v>29</v>
      </c>
      <c r="E53" s="15"/>
      <c r="F53" s="15"/>
      <c r="G53" s="15"/>
      <c r="H53" s="15"/>
      <c r="I53" s="15" t="s">
        <v>60</v>
      </c>
      <c r="J53" s="16" t="str">
        <f t="shared" si="0"/>
        <v>NaN</v>
      </c>
      <c r="K53" s="7"/>
      <c r="L53" s="10"/>
      <c r="M53" s="10"/>
      <c r="N53" s="7"/>
      <c r="O53" s="10">
        <v>23</v>
      </c>
      <c r="P53" s="10">
        <v>-0.5</v>
      </c>
      <c r="Q53" s="7"/>
      <c r="R53" s="10">
        <v>36</v>
      </c>
      <c r="S53" s="10">
        <v>8</v>
      </c>
    </row>
    <row r="54" spans="1:19" x14ac:dyDescent="0.15">
      <c r="A54" s="15">
        <v>9</v>
      </c>
      <c r="B54" s="15">
        <v>11</v>
      </c>
      <c r="C54" s="15">
        <v>12</v>
      </c>
      <c r="D54" s="15" t="s">
        <v>18</v>
      </c>
      <c r="E54" s="15" t="s">
        <v>24</v>
      </c>
      <c r="F54" s="15"/>
      <c r="G54" s="15">
        <v>0.5</v>
      </c>
      <c r="H54" s="15">
        <v>1</v>
      </c>
      <c r="I54" s="15" t="s">
        <v>60</v>
      </c>
      <c r="J54" s="16" t="str">
        <f t="shared" si="0"/>
        <v>NaN</v>
      </c>
      <c r="K54" s="7"/>
      <c r="L54" s="10"/>
      <c r="M54" s="10"/>
      <c r="N54" s="7"/>
      <c r="O54" s="10">
        <v>38</v>
      </c>
      <c r="P54" s="10">
        <v>-0.6</v>
      </c>
      <c r="Q54" s="7"/>
      <c r="R54" s="9"/>
      <c r="S54" s="9"/>
    </row>
    <row r="55" spans="1:19" x14ac:dyDescent="0.15">
      <c r="A55" s="15">
        <v>10</v>
      </c>
      <c r="B55" s="15">
        <v>12</v>
      </c>
      <c r="C55" s="15"/>
      <c r="D55" s="15" t="s">
        <v>29</v>
      </c>
      <c r="E55" s="15"/>
      <c r="F55" s="15"/>
      <c r="G55" s="15"/>
      <c r="H55" s="15"/>
      <c r="I55" s="15" t="s">
        <v>60</v>
      </c>
      <c r="J55" s="16" t="str">
        <f t="shared" si="0"/>
        <v>NaN</v>
      </c>
      <c r="K55" s="7"/>
      <c r="L55" s="10"/>
      <c r="M55" s="10"/>
      <c r="N55" s="7"/>
      <c r="O55" s="10">
        <v>39</v>
      </c>
      <c r="P55" s="10">
        <v>0</v>
      </c>
      <c r="Q55" s="7"/>
      <c r="R55" s="10"/>
      <c r="S55" s="10"/>
    </row>
    <row r="56" spans="1:19" x14ac:dyDescent="0.15">
      <c r="A56" s="15">
        <v>11</v>
      </c>
      <c r="B56" s="15">
        <v>12</v>
      </c>
      <c r="C56" s="15">
        <v>13.5</v>
      </c>
      <c r="D56" s="15" t="s">
        <v>18</v>
      </c>
      <c r="E56" s="15" t="s">
        <v>24</v>
      </c>
      <c r="F56" s="15"/>
      <c r="G56" s="15">
        <v>0.5</v>
      </c>
      <c r="H56" s="15">
        <v>1</v>
      </c>
      <c r="I56" s="15" t="s">
        <v>60</v>
      </c>
      <c r="J56" s="16" t="str">
        <f t="shared" si="0"/>
        <v>NaN</v>
      </c>
      <c r="K56" s="7"/>
      <c r="L56" s="10"/>
      <c r="M56" s="10"/>
      <c r="N56" s="7"/>
      <c r="O56" s="10"/>
      <c r="P56" s="10"/>
      <c r="Q56" s="7"/>
      <c r="R56" s="9"/>
      <c r="S56" s="9"/>
    </row>
    <row r="57" spans="1:19" x14ac:dyDescent="0.15">
      <c r="A57" s="15">
        <v>12</v>
      </c>
      <c r="B57" s="15">
        <v>13.5</v>
      </c>
      <c r="C57" s="15"/>
      <c r="D57" s="15" t="s">
        <v>29</v>
      </c>
      <c r="E57" s="15"/>
      <c r="F57" s="15"/>
      <c r="G57" s="15"/>
      <c r="H57" s="15"/>
      <c r="I57" s="15" t="s">
        <v>60</v>
      </c>
      <c r="J57" s="16" t="str">
        <f t="shared" si="0"/>
        <v>NaN</v>
      </c>
      <c r="K57" s="7"/>
      <c r="L57" s="10"/>
      <c r="M57" s="10"/>
      <c r="N57" s="7"/>
      <c r="O57" s="10"/>
      <c r="P57" s="10"/>
      <c r="Q57" s="7"/>
      <c r="R57" s="10"/>
      <c r="S57" s="10"/>
    </row>
    <row r="58" spans="1:19" x14ac:dyDescent="0.15">
      <c r="A58" s="15">
        <v>13</v>
      </c>
      <c r="B58" s="15">
        <v>13.5</v>
      </c>
      <c r="C58" s="15">
        <v>15</v>
      </c>
      <c r="D58" s="15" t="s">
        <v>18</v>
      </c>
      <c r="E58" s="15" t="s">
        <v>24</v>
      </c>
      <c r="F58" s="15"/>
      <c r="G58" s="15">
        <v>0.5</v>
      </c>
      <c r="H58" s="15">
        <v>1</v>
      </c>
      <c r="I58" s="15" t="s">
        <v>60</v>
      </c>
      <c r="J58" s="16" t="str">
        <f t="shared" si="0"/>
        <v>NaN</v>
      </c>
      <c r="K58" s="7"/>
      <c r="L58" s="10"/>
      <c r="M58" s="10"/>
      <c r="N58" s="7"/>
      <c r="O58" s="10"/>
      <c r="P58" s="10"/>
      <c r="Q58" s="7"/>
      <c r="R58" s="9"/>
      <c r="S58" s="9"/>
    </row>
    <row r="59" spans="1:19" x14ac:dyDescent="0.15">
      <c r="A59" s="15">
        <v>14</v>
      </c>
      <c r="B59" s="15">
        <v>15</v>
      </c>
      <c r="C59" s="15"/>
      <c r="D59" s="15" t="s">
        <v>29</v>
      </c>
      <c r="E59" s="15"/>
      <c r="F59" s="15"/>
      <c r="G59" s="15"/>
      <c r="H59" s="15"/>
      <c r="I59" s="15" t="s">
        <v>60</v>
      </c>
      <c r="J59" s="16" t="str">
        <f t="shared" si="0"/>
        <v>NaN</v>
      </c>
      <c r="K59" s="7"/>
      <c r="L59" s="10"/>
      <c r="M59" s="10"/>
      <c r="N59" s="7"/>
      <c r="O59" s="10"/>
      <c r="P59" s="10"/>
      <c r="Q59" s="7"/>
      <c r="R59" s="10"/>
      <c r="S59" s="10"/>
    </row>
    <row r="60" spans="1:19" x14ac:dyDescent="0.15">
      <c r="A60" s="15">
        <v>15</v>
      </c>
      <c r="B60" s="15">
        <v>15</v>
      </c>
      <c r="C60" s="15">
        <v>16.5</v>
      </c>
      <c r="D60" s="15" t="s">
        <v>18</v>
      </c>
      <c r="E60" s="15" t="s">
        <v>24</v>
      </c>
      <c r="F60" s="15"/>
      <c r="G60" s="15">
        <v>0.5</v>
      </c>
      <c r="H60" s="15">
        <v>1</v>
      </c>
      <c r="I60" s="15" t="s">
        <v>60</v>
      </c>
      <c r="J60" s="16" t="str">
        <f t="shared" si="0"/>
        <v>NaN</v>
      </c>
      <c r="Q60" s="7"/>
    </row>
    <row r="61" spans="1:19" x14ac:dyDescent="0.15">
      <c r="A61" s="15">
        <v>16</v>
      </c>
      <c r="B61" s="15">
        <v>16.5</v>
      </c>
      <c r="C61" s="15"/>
      <c r="D61" s="15" t="s">
        <v>29</v>
      </c>
      <c r="E61" s="15"/>
      <c r="F61" s="15"/>
      <c r="G61" s="15"/>
      <c r="H61" s="15">
        <v>4</v>
      </c>
      <c r="I61" s="15" t="s">
        <v>60</v>
      </c>
      <c r="J61" s="16" t="str">
        <f t="shared" si="0"/>
        <v>NaN</v>
      </c>
    </row>
    <row r="62" spans="1:19" x14ac:dyDescent="0.15">
      <c r="A62" s="15">
        <v>17</v>
      </c>
      <c r="B62" s="15">
        <v>16.5</v>
      </c>
      <c r="C62" s="15">
        <v>18</v>
      </c>
      <c r="D62" s="15" t="s">
        <v>18</v>
      </c>
      <c r="E62" s="15" t="s">
        <v>24</v>
      </c>
      <c r="F62" s="15"/>
      <c r="G62" s="15">
        <v>0.2</v>
      </c>
      <c r="H62" s="15">
        <v>0.5</v>
      </c>
      <c r="I62" s="15" t="s">
        <v>60</v>
      </c>
      <c r="J62" s="16" t="str">
        <f t="shared" si="0"/>
        <v>NaN</v>
      </c>
    </row>
    <row r="63" spans="1:19" x14ac:dyDescent="0.15">
      <c r="A63" s="15">
        <v>18</v>
      </c>
      <c r="B63" s="15">
        <v>18</v>
      </c>
      <c r="C63" s="15"/>
      <c r="D63" s="15" t="s">
        <v>29</v>
      </c>
      <c r="E63" s="15"/>
      <c r="F63" s="15"/>
      <c r="G63" s="15">
        <v>3</v>
      </c>
      <c r="H63" s="15">
        <v>4</v>
      </c>
      <c r="I63" s="15" t="s">
        <v>60</v>
      </c>
      <c r="J63" s="16" t="str">
        <f t="shared" si="0"/>
        <v>NaN</v>
      </c>
    </row>
    <row r="64" spans="1:19" x14ac:dyDescent="0.15">
      <c r="A64" s="15">
        <v>19</v>
      </c>
      <c r="B64" s="15">
        <v>18</v>
      </c>
      <c r="C64" s="15">
        <v>22</v>
      </c>
      <c r="D64" s="15" t="s">
        <v>18</v>
      </c>
      <c r="E64" s="15" t="s">
        <v>24</v>
      </c>
      <c r="F64" s="15"/>
      <c r="G64" s="15">
        <v>0.2</v>
      </c>
      <c r="H64" s="15">
        <v>0.5</v>
      </c>
      <c r="I64" s="15" t="s">
        <v>60</v>
      </c>
      <c r="J64" s="16" t="str">
        <f t="shared" si="0"/>
        <v>NaN</v>
      </c>
    </row>
    <row r="65" spans="1:10" x14ac:dyDescent="0.15">
      <c r="A65" s="15">
        <v>20</v>
      </c>
      <c r="B65" s="15">
        <v>22</v>
      </c>
      <c r="C65" s="15">
        <v>27</v>
      </c>
      <c r="D65" s="15" t="s">
        <v>59</v>
      </c>
      <c r="E65" s="15"/>
      <c r="F65" s="15"/>
      <c r="G65" s="15">
        <v>0.5</v>
      </c>
      <c r="H65" s="15">
        <v>1</v>
      </c>
      <c r="I65" s="15" t="s">
        <v>60</v>
      </c>
      <c r="J65" s="16" t="str">
        <f t="shared" si="0"/>
        <v>NaN</v>
      </c>
    </row>
    <row r="66" spans="1:10" x14ac:dyDescent="0.15">
      <c r="A66" s="15">
        <v>21</v>
      </c>
      <c r="B66" s="15">
        <v>27</v>
      </c>
      <c r="C66" s="15">
        <v>38</v>
      </c>
      <c r="D66" s="15" t="s">
        <v>59</v>
      </c>
      <c r="E66" s="15"/>
      <c r="F66" s="15"/>
      <c r="G66" s="15">
        <v>2</v>
      </c>
      <c r="H66" s="15">
        <v>4</v>
      </c>
      <c r="I66" s="15" t="s">
        <v>60</v>
      </c>
      <c r="J66" s="16" t="str">
        <f t="shared" si="0"/>
        <v>NaN</v>
      </c>
    </row>
    <row r="67" spans="1:10" x14ac:dyDescent="0.15">
      <c r="A67" s="15">
        <v>22</v>
      </c>
      <c r="B67" s="15">
        <v>38</v>
      </c>
      <c r="C67" s="15">
        <v>39</v>
      </c>
      <c r="D67" s="15" t="s">
        <v>31</v>
      </c>
      <c r="E67" s="15"/>
      <c r="F67" s="15"/>
      <c r="G67" s="15"/>
      <c r="H67" s="15"/>
      <c r="I67" s="15" t="s">
        <v>60</v>
      </c>
      <c r="J67" s="16" t="str">
        <f t="shared" si="0"/>
        <v>NaN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 Filhol</cp:lastModifiedBy>
  <cp:revision>27</cp:revision>
  <dcterms:created xsi:type="dcterms:W3CDTF">2016-11-22T18:29:45Z</dcterms:created>
  <dcterms:modified xsi:type="dcterms:W3CDTF">2017-07-16T13:54:10Z</dcterms:modified>
  <dc:language>en-US</dc:language>
</cp:coreProperties>
</file>