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<sst xmlns="http://schemas.openxmlformats.org/spreadsheetml/2006/main" count="123" uniqueCount="72">
  <si>
    <t xml:space="preserve">Snowpit form for Snowpyt package</t>
  </si>
  <si>
    <t xml:space="preserve">Method:</t>
  </si>
  <si>
    <t xml:space="preserve">1. Input values in green. If no value, leave cell empty</t>
  </si>
  <si>
    <t xml:space="preserve">2. make sure spelling of snowflakes is correct, and hardness code is computed</t>
  </si>
  <si>
    <t xml:space="preserve">3. save as csv file with tab delimiting fields</t>
  </si>
  <si>
    <t xml:space="preserve">4. ready to import with Snowpyt package!</t>
  </si>
  <si>
    <t xml:space="preserve">Supported snowflake names</t>
  </si>
  <si>
    <t xml:space="preserve">Hardness coding</t>
  </si>
  <si>
    <t xml:space="preserve">chain of depth hoar</t>
  </si>
  <si>
    <t xml:space="preserve">feast</t>
  </si>
  <si>
    <t xml:space="preserve">depth hoar</t>
  </si>
  <si>
    <t xml:space="preserve">4 finger</t>
  </si>
  <si>
    <t xml:space="preserve">faceted</t>
  </si>
  <si>
    <t xml:space="preserve">3 finger</t>
  </si>
  <si>
    <t xml:space="preserve">faceted rounded</t>
  </si>
  <si>
    <t xml:space="preserve">2 finger</t>
  </si>
  <si>
    <t xml:space="preserve">ice</t>
  </si>
  <si>
    <t xml:space="preserve">1 finger</t>
  </si>
  <si>
    <t xml:space="preserve">melt refreeze</t>
  </si>
  <si>
    <t xml:space="preserve">pencil</t>
  </si>
  <si>
    <t xml:space="preserve">partly decomposed</t>
  </si>
  <si>
    <t xml:space="preserve">knife</t>
  </si>
  <si>
    <t xml:space="preserve">recent snow</t>
  </si>
  <si>
    <t xml:space="preserve">rounded</t>
  </si>
  <si>
    <t xml:space="preserve">rounded faceted</t>
  </si>
  <si>
    <t xml:space="preserve">wind broken</t>
  </si>
  <si>
    <t xml:space="preserve">wind packed</t>
  </si>
  <si>
    <t xml:space="preserve">clustered rounded</t>
  </si>
  <si>
    <t xml:space="preserve">dendrites</t>
  </si>
  <si>
    <t xml:space="preserve">ice layer</t>
  </si>
  <si>
    <t xml:space="preserve">add it!!!!!</t>
  </si>
  <si>
    <t xml:space="preserve">slush</t>
  </si>
  <si>
    <t xml:space="preserve">Metadata</t>
  </si>
  <si>
    <t xml:space="preserve">Snowpit Name</t>
  </si>
  <si>
    <t xml:space="preserve">Date [YYYY-mm-dd]</t>
  </si>
  <si>
    <t xml:space="preserve">Time [24hr]</t>
  </si>
  <si>
    <t xml:space="preserve">Observer</t>
  </si>
  <si>
    <t xml:space="preserve">Simon F, Sven D, Thomas S.</t>
  </si>
  <si>
    <t xml:space="preserve">General location</t>
  </si>
  <si>
    <t xml:space="preserve">Finse Research Station</t>
  </si>
  <si>
    <t xml:space="preserve">East [deg]</t>
  </si>
  <si>
    <t xml:space="preserve">º</t>
  </si>
  <si>
    <t xml:space="preserve">North [deg]</t>
  </si>
  <si>
    <t xml:space="preserve">Elevation [m]</t>
  </si>
  <si>
    <t xml:space="preserve">m</t>
  </si>
  <si>
    <t xml:space="preserve">Weather conditions</t>
  </si>
  <si>
    <t xml:space="preserve">Sunny, sunrise. </t>
  </si>
  <si>
    <t xml:space="preserve">Comments</t>
  </si>
  <si>
    <t xml:space="preserve">Snowpit close to previous one. Thomas took many pictures, backlit ones. Rain and above freezing temperature the previous day. Liquide water at the bottom</t>
  </si>
  <si>
    <t xml:space="preserve">Air temperature [degC]</t>
  </si>
  <si>
    <t xml:space="preserve">Stratigraphy</t>
  </si>
  <si>
    <t xml:space="preserve">Density</t>
  </si>
  <si>
    <t xml:space="preserve">Temperature</t>
  </si>
  <si>
    <t xml:space="preserve">Sample</t>
  </si>
  <si>
    <t xml:space="preserve">Layer #, from top to bottom</t>
  </si>
  <si>
    <t xml:space="preserve">Top [cm]</t>
  </si>
  <si>
    <t xml:space="preserve">Bottom [cm]</t>
  </si>
  <si>
    <t xml:space="preserve">Type 1</t>
  </si>
  <si>
    <t xml:space="preserve">Type 2</t>
  </si>
  <si>
    <t xml:space="preserve">Diameter min [mm]</t>
  </si>
  <si>
    <t xml:space="preserve">Diameter max [mm]</t>
  </si>
  <si>
    <t xml:space="preserve">Hardness</t>
  </si>
  <si>
    <t xml:space="preserve">Hardness code</t>
  </si>
  <si>
    <t xml:space="preserve">Depth Center [cm]</t>
  </si>
  <si>
    <t xml:space="preserve">Snow Density [g/cm³]</t>
  </si>
  <si>
    <t xml:space="preserve">Depth [cm]</t>
  </si>
  <si>
    <t xml:space="preserve">Temp [deg C]</t>
  </si>
  <si>
    <t xml:space="preserve">ID_sample</t>
  </si>
  <si>
    <t xml:space="preserve">Naaa</t>
  </si>
  <si>
    <t xml:space="preserve">refrozen melt cluster</t>
  </si>
  <si>
    <t xml:space="preserve">nan</t>
  </si>
  <si>
    <t xml:space="preserve">hoar frost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</si>
</sst>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99FF99"/>
        <bgColor rgb="FF99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6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D28" activeCellId="0" sqref="D28"/>
    </sheetView>
  </sheetViews>
  <sheetFormatPr defaultRowHeight="12.8"/>
  <cols>
    <col collapsed="false" hidden="false" max="1" min="1" style="0" width="24.7040816326531"/>
    <col collapsed="false" hidden="false" max="2" min="2" style="0" width="13.2295918367347"/>
    <col collapsed="false" hidden="false" max="3" min="3" style="0" width="7.02040816326531"/>
    <col collapsed="false" hidden="false" max="4" min="4" style="0" width="15.5255102040816"/>
    <col collapsed="false" hidden="false" max="5" min="5" style="0" width="17.0102040816327"/>
    <col collapsed="false" hidden="false" max="6" min="6" style="0" width="10.6632653061225"/>
    <col collapsed="false" hidden="false" max="7" min="7" style="0" width="11.0714285714286"/>
    <col collapsed="false" hidden="false" max="8" min="8" style="0" width="8.50510204081633"/>
    <col collapsed="false" hidden="false" max="9" min="9" style="0" width="9.44897959183673"/>
    <col collapsed="false" hidden="false" max="10" min="10" style="0" width="1.88775510204082"/>
    <col collapsed="false" hidden="false" max="11" min="11" style="0" width="9.85204081632653"/>
    <col collapsed="false" hidden="false" max="12" min="12" style="0" width="12.2857142857143"/>
    <col collapsed="false" hidden="false" max="13" min="13" style="0" width="1.88775510204082"/>
    <col collapsed="false" hidden="false" max="14" min="14" style="0" width="7.56122448979592"/>
    <col collapsed="false" hidden="false" max="15" min="15" style="0" width="7.02040816326531"/>
    <col collapsed="false" hidden="false" max="16" min="16" style="0" width="2.15816326530612"/>
    <col collapsed="false" hidden="false" max="17" min="17" style="0" width="8.50510204081633"/>
    <col collapsed="false" hidden="false" max="18" min="18" style="0" width="11.6632653061225"/>
    <col collapsed="false" hidden="false" max="1025" min="19" style="0" width="8.50510204081633"/>
  </cols>
  <sheetData>
    <row r="1" customFormat="false" ht="17.35" hidden="false" customHeight="false" outlineLevel="0" collapsed="false">
      <c r="A1" s="1" t="s">
        <v>0</v>
      </c>
      <c r="B1" s="2"/>
    </row>
    <row r="3" customFormat="false" ht="12.8" hidden="false" customHeight="false" outlineLevel="0" collapsed="false">
      <c r="A3" s="3" t="s">
        <v>1</v>
      </c>
      <c r="B3" s="0" t="s">
        <v>2</v>
      </c>
    </row>
    <row r="4" customFormat="false" ht="12.8" hidden="false" customHeight="false" outlineLevel="0" collapsed="false">
      <c r="B4" s="0" t="s">
        <v>3</v>
      </c>
    </row>
    <row r="5" customFormat="false" ht="12.8" hidden="false" customHeight="false" outlineLevel="0" collapsed="false">
      <c r="B5" s="0" t="s">
        <v>4</v>
      </c>
    </row>
    <row r="6" customFormat="false" ht="12.8" hidden="false" customHeight="false" outlineLevel="0" collapsed="false">
      <c r="B6" s="0" t="s">
        <v>5</v>
      </c>
    </row>
    <row r="8" customFormat="false" ht="12.8" hidden="false" customHeight="false" outlineLevel="0" collapsed="false">
      <c r="A8" s="4" t="s">
        <v>6</v>
      </c>
      <c r="C8" s="3" t="s">
        <v>7</v>
      </c>
    </row>
    <row r="9" customFormat="false" ht="12.8" hidden="false" customHeight="false" outlineLevel="0" collapsed="false">
      <c r="A9" s="0" t="s">
        <v>8</v>
      </c>
      <c r="C9" s="0" t="s">
        <v>9</v>
      </c>
      <c r="D9" s="0" t="n">
        <v>1</v>
      </c>
    </row>
    <row r="10" customFormat="false" ht="12.8" hidden="false" customHeight="false" outlineLevel="0" collapsed="false">
      <c r="A10" s="0" t="s">
        <v>10</v>
      </c>
      <c r="C10" s="0" t="s">
        <v>11</v>
      </c>
      <c r="D10" s="0" t="n">
        <v>2</v>
      </c>
    </row>
    <row r="11" customFormat="false" ht="12.8" hidden="false" customHeight="false" outlineLevel="0" collapsed="false">
      <c r="A11" s="0" t="s">
        <v>12</v>
      </c>
      <c r="B11" s="2"/>
      <c r="C11" s="0" t="s">
        <v>13</v>
      </c>
      <c r="D11" s="0" t="n">
        <v>3</v>
      </c>
    </row>
    <row r="12" customFormat="false" ht="12.8" hidden="false" customHeight="false" outlineLevel="0" collapsed="false">
      <c r="A12" s="0" t="s">
        <v>14</v>
      </c>
      <c r="B12" s="2"/>
      <c r="C12" s="0" t="s">
        <v>15</v>
      </c>
      <c r="D12" s="0" t="n">
        <v>4</v>
      </c>
    </row>
    <row r="13" customFormat="false" ht="12.8" hidden="false" customHeight="false" outlineLevel="0" collapsed="false">
      <c r="A13" s="0" t="s">
        <v>16</v>
      </c>
      <c r="B13" s="2"/>
      <c r="C13" s="0" t="s">
        <v>17</v>
      </c>
      <c r="D13" s="0" t="n">
        <v>5</v>
      </c>
    </row>
    <row r="14" customFormat="false" ht="12.8" hidden="false" customHeight="false" outlineLevel="0" collapsed="false">
      <c r="A14" s="0" t="s">
        <v>18</v>
      </c>
      <c r="B14" s="2"/>
      <c r="C14" s="0" t="s">
        <v>19</v>
      </c>
      <c r="D14" s="0" t="n">
        <v>6</v>
      </c>
    </row>
    <row r="15" customFormat="false" ht="12.8" hidden="false" customHeight="false" outlineLevel="0" collapsed="false">
      <c r="A15" s="0" t="s">
        <v>20</v>
      </c>
      <c r="B15" s="2"/>
      <c r="C15" s="0" t="s">
        <v>21</v>
      </c>
      <c r="D15" s="0" t="n">
        <v>7</v>
      </c>
    </row>
    <row r="16" customFormat="false" ht="12.8" hidden="false" customHeight="false" outlineLevel="0" collapsed="false">
      <c r="A16" s="0" t="s">
        <v>22</v>
      </c>
      <c r="B16" s="2"/>
    </row>
    <row r="17" customFormat="false" ht="12.8" hidden="false" customHeight="false" outlineLevel="0" collapsed="false">
      <c r="A17" s="0" t="s">
        <v>23</v>
      </c>
      <c r="B17" s="2"/>
    </row>
    <row r="18" customFormat="false" ht="12.8" hidden="false" customHeight="false" outlineLevel="0" collapsed="false">
      <c r="A18" s="0" t="s">
        <v>24</v>
      </c>
      <c r="B18" s="2"/>
    </row>
    <row r="19" customFormat="false" ht="12.8" hidden="false" customHeight="false" outlineLevel="0" collapsed="false">
      <c r="A19" s="0" t="s">
        <v>25</v>
      </c>
      <c r="B19" s="2"/>
    </row>
    <row r="20" customFormat="false" ht="12.8" hidden="false" customHeight="false" outlineLevel="0" collapsed="false">
      <c r="A20" s="0" t="s">
        <v>26</v>
      </c>
      <c r="B20" s="2"/>
    </row>
    <row r="21" customFormat="false" ht="12.8" hidden="false" customHeight="false" outlineLevel="0" collapsed="false">
      <c r="A21" s="0" t="s">
        <v>27</v>
      </c>
      <c r="B21" s="2"/>
    </row>
    <row r="22" customFormat="false" ht="12.8" hidden="false" customHeight="false" outlineLevel="0" collapsed="false">
      <c r="A22" s="0" t="s">
        <v>28</v>
      </c>
      <c r="B22" s="2"/>
    </row>
    <row r="23" customFormat="false" ht="12.8" hidden="false" customHeight="false" outlineLevel="0" collapsed="false">
      <c r="A23" s="0" t="s">
        <v>29</v>
      </c>
      <c r="B23" s="2" t="s">
        <v>30</v>
      </c>
    </row>
    <row r="24" customFormat="false" ht="12.8" hidden="false" customHeight="false" outlineLevel="0" collapsed="false">
      <c r="A24" s="0" t="s">
        <v>31</v>
      </c>
      <c r="B24" s="2" t="s">
        <v>30</v>
      </c>
    </row>
    <row r="25" customFormat="false" ht="12.8" hidden="false" customHeight="false" outlineLevel="0" collapsed="false">
      <c r="B25" s="2"/>
    </row>
    <row r="26" customFormat="false" ht="12.8" hidden="false" customHeight="false" outlineLevel="0" collapsed="false">
      <c r="B26" s="2"/>
    </row>
    <row r="27" customFormat="false" ht="12.8" hidden="false" customHeight="false" outlineLevel="0" collapsed="false">
      <c r="B27" s="2"/>
    </row>
    <row r="28" customFormat="false" ht="12.8" hidden="false" customHeight="false" outlineLevel="0" collapsed="false">
      <c r="B28" s="2"/>
    </row>
    <row r="29" customFormat="false" ht="12.8" hidden="false" customHeight="false" outlineLevel="0" collapsed="false">
      <c r="B29" s="2"/>
    </row>
    <row r="30" customFormat="false" ht="15" hidden="false" customHeight="false" outlineLevel="0" collapsed="false">
      <c r="A30" s="5" t="s">
        <v>32</v>
      </c>
      <c r="B30" s="6"/>
    </row>
    <row r="31" customFormat="false" ht="12.8" hidden="false" customHeight="false" outlineLevel="0" collapsed="false">
      <c r="A31" s="7" t="s">
        <v>33</v>
      </c>
      <c r="B31" s="8"/>
    </row>
    <row r="32" customFormat="false" ht="12.8" hidden="false" customHeight="false" outlineLevel="0" collapsed="false">
      <c r="A32" s="7" t="s">
        <v>34</v>
      </c>
      <c r="B32" s="8" t="n">
        <v>42720</v>
      </c>
    </row>
    <row r="33" customFormat="false" ht="12.8" hidden="false" customHeight="false" outlineLevel="0" collapsed="false">
      <c r="A33" s="7" t="s">
        <v>35</v>
      </c>
      <c r="B33" s="9" t="n">
        <v>10</v>
      </c>
    </row>
    <row r="34" customFormat="false" ht="12.8" hidden="false" customHeight="false" outlineLevel="0" collapsed="false">
      <c r="A34" s="7" t="s">
        <v>36</v>
      </c>
      <c r="B34" s="10" t="s">
        <v>37</v>
      </c>
    </row>
    <row r="35" customFormat="false" ht="12.8" hidden="false" customHeight="false" outlineLevel="0" collapsed="false">
      <c r="A35" s="7" t="s">
        <v>38</v>
      </c>
      <c r="B35" s="10" t="s">
        <v>39</v>
      </c>
    </row>
    <row r="36" customFormat="false" ht="12.8" hidden="false" customHeight="false" outlineLevel="0" collapsed="false">
      <c r="A36" s="7" t="s">
        <v>40</v>
      </c>
      <c r="B36" s="10" t="n">
        <v>7.52568333</v>
      </c>
      <c r="C36" s="11" t="s">
        <v>41</v>
      </c>
    </row>
    <row r="37" customFormat="false" ht="12.8" hidden="false" customHeight="false" outlineLevel="0" collapsed="false">
      <c r="A37" s="7" t="s">
        <v>42</v>
      </c>
      <c r="B37" s="10" t="n">
        <v>60.5943166</v>
      </c>
      <c r="C37" s="11" t="s">
        <v>41</v>
      </c>
    </row>
    <row r="38" customFormat="false" ht="12.8" hidden="false" customHeight="false" outlineLevel="0" collapsed="false">
      <c r="A38" s="7" t="s">
        <v>43</v>
      </c>
      <c r="B38" s="10" t="n">
        <v>1214</v>
      </c>
      <c r="C38" s="0" t="s">
        <v>44</v>
      </c>
    </row>
    <row r="39" customFormat="false" ht="12.8" hidden="false" customHeight="false" outlineLevel="0" collapsed="false">
      <c r="A39" s="7" t="s">
        <v>45</v>
      </c>
      <c r="B39" s="10" t="s">
        <v>46</v>
      </c>
    </row>
    <row r="40" customFormat="false" ht="12.8" hidden="false" customHeight="false" outlineLevel="0" collapsed="false">
      <c r="A40" s="7" t="s">
        <v>47</v>
      </c>
      <c r="B40" s="10" t="s">
        <v>48</v>
      </c>
    </row>
    <row r="41" customFormat="false" ht="12.8" hidden="false" customHeight="false" outlineLevel="0" collapsed="false">
      <c r="A41" s="7" t="s">
        <v>49</v>
      </c>
      <c r="B41" s="10" t="n">
        <v>-8</v>
      </c>
    </row>
    <row r="43" customFormat="false" ht="15" hidden="false" customHeight="false" outlineLevel="0" collapsed="false">
      <c r="A43" s="5" t="s">
        <v>50</v>
      </c>
      <c r="B43" s="7"/>
      <c r="C43" s="7"/>
      <c r="D43" s="7"/>
      <c r="E43" s="7"/>
      <c r="F43" s="7"/>
      <c r="G43" s="7"/>
      <c r="H43" s="7"/>
      <c r="I43" s="7"/>
      <c r="J43" s="7"/>
      <c r="K43" s="5" t="s">
        <v>51</v>
      </c>
      <c r="L43" s="7"/>
      <c r="M43" s="7"/>
      <c r="N43" s="5" t="s">
        <v>52</v>
      </c>
      <c r="O43" s="7"/>
      <c r="P43" s="7"/>
      <c r="Q43" s="5" t="s">
        <v>53</v>
      </c>
      <c r="R43" s="7"/>
    </row>
    <row r="44" s="14" customFormat="true" ht="38.2" hidden="false" customHeight="true" outlineLevel="0" collapsed="false">
      <c r="A44" s="12" t="s">
        <v>54</v>
      </c>
      <c r="B44" s="12" t="s">
        <v>55</v>
      </c>
      <c r="C44" s="12" t="s">
        <v>56</v>
      </c>
      <c r="D44" s="12" t="s">
        <v>57</v>
      </c>
      <c r="E44" s="12" t="s">
        <v>58</v>
      </c>
      <c r="F44" s="12" t="s">
        <v>59</v>
      </c>
      <c r="G44" s="12" t="s">
        <v>60</v>
      </c>
      <c r="H44" s="12" t="s">
        <v>61</v>
      </c>
      <c r="I44" s="12" t="s">
        <v>62</v>
      </c>
      <c r="J44" s="13"/>
      <c r="K44" s="12" t="s">
        <v>63</v>
      </c>
      <c r="L44" s="12" t="s">
        <v>64</v>
      </c>
      <c r="M44" s="12"/>
      <c r="N44" s="12" t="s">
        <v>65</v>
      </c>
      <c r="O44" s="12" t="s">
        <v>66</v>
      </c>
      <c r="P44" s="13"/>
      <c r="Q44" s="12" t="s">
        <v>63</v>
      </c>
      <c r="R44" s="12" t="s">
        <v>67</v>
      </c>
    </row>
    <row r="45" customFormat="false" ht="12.8" hidden="false" customHeight="false" outlineLevel="0" collapsed="false">
      <c r="A45" s="15" t="n">
        <v>1</v>
      </c>
      <c r="B45" s="15" t="n">
        <v>0</v>
      </c>
      <c r="C45" s="15"/>
      <c r="D45" s="15" t="s">
        <v>29</v>
      </c>
      <c r="E45" s="15"/>
      <c r="F45" s="15"/>
      <c r="G45" s="15"/>
      <c r="H45" s="15" t="s">
        <v>68</v>
      </c>
      <c r="I45" s="16" t="str">
        <f aca="false">IF(H45="feast",1,IF(H45="4 finger",2,IF(H45="3 finger",3,IF(H45="2 finger",4,IF(H45="1 finger",5,IF(H45="pencil",6,IF(H45="knife",7,IF(H45="nan","NaN","NaN"))))))))</f>
        <v>NaN</v>
      </c>
      <c r="J45" s="7"/>
      <c r="K45" s="9" t="n">
        <v>5</v>
      </c>
      <c r="L45" s="9" t="n">
        <f aca="false">161.4-143</f>
        <v>18.4</v>
      </c>
      <c r="M45" s="16"/>
      <c r="N45" s="10" t="n">
        <v>0</v>
      </c>
      <c r="O45" s="10" t="n">
        <v>-8</v>
      </c>
      <c r="P45" s="7"/>
      <c r="Q45" s="9" t="n">
        <v>5</v>
      </c>
      <c r="R45" s="9" t="n">
        <v>1</v>
      </c>
    </row>
    <row r="46" customFormat="false" ht="12.8" hidden="false" customHeight="false" outlineLevel="0" collapsed="false">
      <c r="A46" s="15" t="n">
        <v>2</v>
      </c>
      <c r="B46" s="15" t="n">
        <v>0</v>
      </c>
      <c r="C46" s="15" t="n">
        <v>2</v>
      </c>
      <c r="D46" s="15" t="s">
        <v>69</v>
      </c>
      <c r="E46" s="15"/>
      <c r="F46" s="15"/>
      <c r="G46" s="15"/>
      <c r="H46" s="15" t="s">
        <v>70</v>
      </c>
      <c r="I46" s="16" t="str">
        <f aca="false">IF(H46="feast",1,IF(H46="4 finger",2,IF(H46="3 finger",3,IF(H46="2 finger",4,IF(H46="1 finger",5,IF(H46="pencil",6,IF(H46="knife",7,IF(H46="nan","NaN","NaN"))))))))</f>
        <v>NaN</v>
      </c>
      <c r="J46" s="7"/>
      <c r="K46" s="10" t="n">
        <v>8</v>
      </c>
      <c r="L46" s="10" t="n">
        <f aca="false">181.1-143</f>
        <v>38.1</v>
      </c>
      <c r="M46" s="16"/>
      <c r="N46" s="9" t="n">
        <v>1</v>
      </c>
      <c r="O46" s="9" t="n">
        <v>-8.7</v>
      </c>
      <c r="P46" s="7"/>
      <c r="Q46" s="10" t="n">
        <v>8</v>
      </c>
      <c r="R46" s="10" t="n">
        <v>2</v>
      </c>
    </row>
    <row r="47" customFormat="false" ht="12.8" hidden="false" customHeight="false" outlineLevel="0" collapsed="false">
      <c r="A47" s="15" t="n">
        <v>3</v>
      </c>
      <c r="B47" s="15" t="n">
        <v>2</v>
      </c>
      <c r="C47" s="15" t="n">
        <v>6</v>
      </c>
      <c r="D47" s="15" t="s">
        <v>12</v>
      </c>
      <c r="E47" s="15" t="s">
        <v>71</v>
      </c>
      <c r="F47" s="15" t="n">
        <v>0.5</v>
      </c>
      <c r="G47" s="15" t="n">
        <v>1</v>
      </c>
      <c r="H47" s="15" t="s">
        <v>70</v>
      </c>
      <c r="I47" s="16" t="str">
        <f aca="false">IF(H47="feast",1,IF(H47="4 finger",2,IF(H47="3 finger",3,IF(H47="2 finger",4,IF(H47="1 finger",5,IF(H47="pencil",6,IF(H47="knife",7,IF(H47="nan","NaN","NaN"))))))))</f>
        <v>NaN</v>
      </c>
      <c r="J47" s="7"/>
      <c r="K47" s="10" t="n">
        <v>12</v>
      </c>
      <c r="L47" s="10" t="n">
        <f aca="false">181-143</f>
        <v>38</v>
      </c>
      <c r="M47" s="16"/>
      <c r="N47" s="10" t="n">
        <v>4</v>
      </c>
      <c r="O47" s="10" t="n">
        <v>-3</v>
      </c>
      <c r="P47" s="7"/>
      <c r="Q47" s="9" t="n">
        <v>11</v>
      </c>
      <c r="R47" s="9" t="n">
        <v>3</v>
      </c>
    </row>
    <row r="48" customFormat="false" ht="12.8" hidden="false" customHeight="false" outlineLevel="0" collapsed="false">
      <c r="A48" s="15" t="n">
        <v>4</v>
      </c>
      <c r="B48" s="15" t="n">
        <v>6</v>
      </c>
      <c r="C48" s="15" t="n">
        <v>8.5</v>
      </c>
      <c r="D48" s="15" t="s">
        <v>18</v>
      </c>
      <c r="E48" s="15"/>
      <c r="F48" s="15" t="n">
        <v>1</v>
      </c>
      <c r="G48" s="15" t="n">
        <v>4</v>
      </c>
      <c r="H48" s="15" t="s">
        <v>70</v>
      </c>
      <c r="I48" s="16" t="str">
        <f aca="false">IF(H48="feast",1,IF(H48="4 finger",2,IF(H48="3 finger",3,IF(H48="2 finger",4,IF(H48="1 finger",5,IF(H48="pencil",6,IF(H48="knife",7,IF(H48="nan","NaN","NaN"))))))))</f>
        <v>NaN</v>
      </c>
      <c r="J48" s="7"/>
      <c r="K48" s="10" t="n">
        <v>21</v>
      </c>
      <c r="L48" s="10" t="n">
        <f aca="false">185.4-143</f>
        <v>42.4</v>
      </c>
      <c r="M48" s="16"/>
      <c r="N48" s="10" t="n">
        <v>8</v>
      </c>
      <c r="O48" s="10" t="n">
        <v>-2</v>
      </c>
      <c r="P48" s="7"/>
      <c r="Q48" s="10" t="n">
        <v>14</v>
      </c>
      <c r="R48" s="10" t="n">
        <v>4</v>
      </c>
    </row>
    <row r="49" customFormat="false" ht="12.8" hidden="false" customHeight="false" outlineLevel="0" collapsed="false">
      <c r="A49" s="15" t="n">
        <v>5</v>
      </c>
      <c r="B49" s="15" t="n">
        <v>8.5</v>
      </c>
      <c r="C49" s="15" t="n">
        <v>10</v>
      </c>
      <c r="D49" s="15" t="s">
        <v>12</v>
      </c>
      <c r="E49" s="15"/>
      <c r="F49" s="15" t="n">
        <v>0.5</v>
      </c>
      <c r="G49" s="15" t="n">
        <v>1</v>
      </c>
      <c r="H49" s="15" t="s">
        <v>70</v>
      </c>
      <c r="I49" s="16" t="str">
        <f aca="false">IF(H49="feast",1,IF(H49="4 finger",2,IF(H49="3 finger",3,IF(H49="2 finger",4,IF(H49="1 finger",5,IF(H49="pencil",6,IF(H49="knife",7,IF(H49="nan","NaN","NaN"))))))))</f>
        <v>NaN</v>
      </c>
      <c r="J49" s="7"/>
      <c r="K49" s="10" t="n">
        <v>24</v>
      </c>
      <c r="L49" s="10" t="n">
        <f aca="false">181.8-143</f>
        <v>38.8</v>
      </c>
      <c r="M49" s="16"/>
      <c r="N49" s="10" t="n">
        <v>11.5</v>
      </c>
      <c r="O49" s="10" t="n">
        <v>-1.2</v>
      </c>
      <c r="P49" s="7"/>
      <c r="Q49" s="9" t="n">
        <v>21</v>
      </c>
      <c r="R49" s="9" t="n">
        <v>5</v>
      </c>
    </row>
    <row r="50" customFormat="false" ht="12.8" hidden="false" customHeight="false" outlineLevel="0" collapsed="false">
      <c r="A50" s="15" t="n">
        <v>6</v>
      </c>
      <c r="B50" s="15" t="n">
        <v>10</v>
      </c>
      <c r="C50" s="15"/>
      <c r="D50" s="15" t="s">
        <v>29</v>
      </c>
      <c r="E50" s="15"/>
      <c r="F50" s="15"/>
      <c r="G50" s="15"/>
      <c r="H50" s="15" t="s">
        <v>70</v>
      </c>
      <c r="I50" s="16" t="str">
        <f aca="false">IF(H50="feast",1,IF(H50="4 finger",2,IF(H50="3 finger",3,IF(H50="2 finger",4,IF(H50="1 finger",5,IF(H50="pencil",6,IF(H50="knife",7,IF(H50="nan","NaN","NaN"))))))))</f>
        <v>NaN</v>
      </c>
      <c r="J50" s="7"/>
      <c r="K50" s="10" t="n">
        <v>30</v>
      </c>
      <c r="L50" s="10" t="n">
        <f aca="false">181.3-143</f>
        <v>38.3</v>
      </c>
      <c r="M50" s="16"/>
      <c r="N50" s="10" t="n">
        <v>15</v>
      </c>
      <c r="O50" s="10" t="n">
        <v>-0.9</v>
      </c>
      <c r="P50" s="7"/>
      <c r="Q50" s="10" t="n">
        <v>24</v>
      </c>
      <c r="R50" s="10" t="n">
        <v>6</v>
      </c>
    </row>
    <row r="51" customFormat="false" ht="12.8" hidden="false" customHeight="false" outlineLevel="0" collapsed="false">
      <c r="A51" s="15" t="n">
        <v>7</v>
      </c>
      <c r="B51" s="15" t="n">
        <v>10</v>
      </c>
      <c r="C51" s="15" t="n">
        <v>11</v>
      </c>
      <c r="D51" s="15" t="s">
        <v>18</v>
      </c>
      <c r="E51" s="15" t="s">
        <v>24</v>
      </c>
      <c r="F51" s="15" t="n">
        <v>0.5</v>
      </c>
      <c r="G51" s="15" t="n">
        <v>1</v>
      </c>
      <c r="H51" s="15" t="s">
        <v>70</v>
      </c>
      <c r="I51" s="16" t="str">
        <f aca="false">IF(H51="feast",1,IF(H51="4 finger",2,IF(H51="3 finger",3,IF(H51="2 finger",4,IF(H51="1 finger",5,IF(H51="pencil",6,IF(H51="knife",7,IF(H51="nan","NaN","NaN"))))))))</f>
        <v>NaN</v>
      </c>
      <c r="J51" s="7"/>
      <c r="K51" s="10"/>
      <c r="L51" s="10"/>
      <c r="M51" s="16"/>
      <c r="N51" s="10" t="n">
        <v>17</v>
      </c>
      <c r="O51" s="10" t="n">
        <v>-0.7</v>
      </c>
      <c r="P51" s="7"/>
      <c r="Q51" s="9" t="n">
        <v>30</v>
      </c>
      <c r="R51" s="9" t="n">
        <v>7</v>
      </c>
    </row>
    <row r="52" customFormat="false" ht="12.8" hidden="false" customHeight="false" outlineLevel="0" collapsed="false">
      <c r="A52" s="15" t="n">
        <v>8</v>
      </c>
      <c r="B52" s="15" t="n">
        <v>11</v>
      </c>
      <c r="C52" s="15"/>
      <c r="D52" s="15" t="s">
        <v>29</v>
      </c>
      <c r="E52" s="15"/>
      <c r="F52" s="15"/>
      <c r="G52" s="15"/>
      <c r="H52" s="15" t="s">
        <v>70</v>
      </c>
      <c r="I52" s="16" t="str">
        <f aca="false">IF(H52="feast",1,IF(H52="4 finger",2,IF(H52="3 finger",3,IF(H52="2 finger",4,IF(H52="1 finger",5,IF(H52="pencil",6,IF(H52="knife",7,IF(H52="nan","NaN","NaN"))))))))</f>
        <v>NaN</v>
      </c>
      <c r="J52" s="7"/>
      <c r="K52" s="10"/>
      <c r="L52" s="10"/>
      <c r="M52" s="7"/>
      <c r="N52" s="10" t="n">
        <v>23</v>
      </c>
      <c r="O52" s="10" t="n">
        <v>-0.5</v>
      </c>
      <c r="P52" s="7"/>
      <c r="Q52" s="10" t="n">
        <v>36</v>
      </c>
      <c r="R52" s="10" t="n">
        <v>8</v>
      </c>
    </row>
    <row r="53" customFormat="false" ht="12.8" hidden="false" customHeight="false" outlineLevel="0" collapsed="false">
      <c r="A53" s="15" t="n">
        <v>9</v>
      </c>
      <c r="B53" s="15" t="n">
        <v>11</v>
      </c>
      <c r="C53" s="15" t="n">
        <v>12</v>
      </c>
      <c r="D53" s="15" t="s">
        <v>18</v>
      </c>
      <c r="E53" s="15" t="s">
        <v>24</v>
      </c>
      <c r="F53" s="15" t="n">
        <v>0.5</v>
      </c>
      <c r="G53" s="15" t="n">
        <v>1</v>
      </c>
      <c r="H53" s="15" t="s">
        <v>70</v>
      </c>
      <c r="I53" s="16" t="str">
        <f aca="false">IF(H53="feast",1,IF(H53="4 finger",2,IF(H53="3 finger",3,IF(H53="2 finger",4,IF(H53="1 finger",5,IF(H53="pencil",6,IF(H53="knife",7,IF(H53="nan","NaN","NaN"))))))))</f>
        <v>NaN</v>
      </c>
      <c r="J53" s="7"/>
      <c r="K53" s="10"/>
      <c r="L53" s="10"/>
      <c r="M53" s="7"/>
      <c r="N53" s="10" t="n">
        <v>38</v>
      </c>
      <c r="O53" s="10" t="n">
        <v>-0.6</v>
      </c>
      <c r="P53" s="7"/>
      <c r="Q53" s="9"/>
      <c r="R53" s="9"/>
    </row>
    <row r="54" customFormat="false" ht="12.8" hidden="false" customHeight="false" outlineLevel="0" collapsed="false">
      <c r="A54" s="15" t="n">
        <v>10</v>
      </c>
      <c r="B54" s="15" t="n">
        <v>12</v>
      </c>
      <c r="C54" s="15"/>
      <c r="D54" s="15" t="s">
        <v>29</v>
      </c>
      <c r="E54" s="15"/>
      <c r="F54" s="15"/>
      <c r="G54" s="15"/>
      <c r="H54" s="15" t="s">
        <v>70</v>
      </c>
      <c r="I54" s="16" t="str">
        <f aca="false">IF(H54="feast",1,IF(H54="4 finger",2,IF(H54="3 finger",3,IF(H54="2 finger",4,IF(H54="1 finger",5,IF(H54="pencil",6,IF(H54="knife",7,IF(H54="nan","NaN","NaN"))))))))</f>
        <v>NaN</v>
      </c>
      <c r="J54" s="7"/>
      <c r="K54" s="10"/>
      <c r="L54" s="10"/>
      <c r="M54" s="7"/>
      <c r="N54" s="10" t="n">
        <v>39</v>
      </c>
      <c r="O54" s="10" t="n">
        <v>0</v>
      </c>
      <c r="P54" s="7"/>
      <c r="Q54" s="10"/>
      <c r="R54" s="10"/>
    </row>
    <row r="55" customFormat="false" ht="12.8" hidden="false" customHeight="false" outlineLevel="0" collapsed="false">
      <c r="A55" s="15" t="n">
        <v>11</v>
      </c>
      <c r="B55" s="15" t="n">
        <v>12</v>
      </c>
      <c r="C55" s="15" t="n">
        <v>13.5</v>
      </c>
      <c r="D55" s="15" t="s">
        <v>18</v>
      </c>
      <c r="E55" s="15" t="s">
        <v>24</v>
      </c>
      <c r="F55" s="15" t="n">
        <v>0.5</v>
      </c>
      <c r="G55" s="15" t="n">
        <v>1</v>
      </c>
      <c r="H55" s="15" t="s">
        <v>70</v>
      </c>
      <c r="I55" s="16" t="str">
        <f aca="false">IF(H55="feast",1,IF(H55="4 finger",2,IF(H55="3 finger",3,IF(H55="2 finger",4,IF(H55="1 finger",5,IF(H55="pencil",6,IF(H55="knife",7,IF(H55="nan","NaN","NaN"))))))))</f>
        <v>NaN</v>
      </c>
      <c r="J55" s="7"/>
      <c r="K55" s="10"/>
      <c r="L55" s="10"/>
      <c r="M55" s="7"/>
      <c r="N55" s="10"/>
      <c r="O55" s="10"/>
      <c r="P55" s="7"/>
      <c r="Q55" s="9"/>
      <c r="R55" s="9"/>
    </row>
    <row r="56" customFormat="false" ht="12.8" hidden="false" customHeight="false" outlineLevel="0" collapsed="false">
      <c r="A56" s="15" t="n">
        <v>12</v>
      </c>
      <c r="B56" s="15" t="n">
        <v>13.5</v>
      </c>
      <c r="C56" s="15"/>
      <c r="D56" s="15" t="s">
        <v>29</v>
      </c>
      <c r="E56" s="15"/>
      <c r="F56" s="15"/>
      <c r="G56" s="15"/>
      <c r="H56" s="15" t="s">
        <v>70</v>
      </c>
      <c r="I56" s="16" t="str">
        <f aca="false">IF(H56="feast",1,IF(H56="4 finger",2,IF(H56="3 finger",3,IF(H56="2 finger",4,IF(H56="1 finger",5,IF(H56="pencil",6,IF(H56="knife",7,IF(H56="nan","NaN","NaN"))))))))</f>
        <v>NaN</v>
      </c>
      <c r="J56" s="7"/>
      <c r="K56" s="10"/>
      <c r="L56" s="10"/>
      <c r="M56" s="7"/>
      <c r="N56" s="10"/>
      <c r="O56" s="10"/>
      <c r="P56" s="7"/>
      <c r="Q56" s="10"/>
      <c r="R56" s="10"/>
    </row>
    <row r="57" customFormat="false" ht="12.8" hidden="false" customHeight="false" outlineLevel="0" collapsed="false">
      <c r="A57" s="15" t="n">
        <v>13</v>
      </c>
      <c r="B57" s="15" t="n">
        <v>13.5</v>
      </c>
      <c r="C57" s="15" t="n">
        <v>15</v>
      </c>
      <c r="D57" s="15" t="s">
        <v>18</v>
      </c>
      <c r="E57" s="15" t="s">
        <v>24</v>
      </c>
      <c r="F57" s="15" t="n">
        <v>0.5</v>
      </c>
      <c r="G57" s="15" t="n">
        <v>1</v>
      </c>
      <c r="H57" s="15" t="s">
        <v>70</v>
      </c>
      <c r="I57" s="16" t="str">
        <f aca="false">IF(H57="feast",1,IF(H57="4 finger",2,IF(H57="3 finger",3,IF(H57="2 finger",4,IF(H57="1 finger",5,IF(H57="pencil",6,IF(H57="knife",7,IF(H57="nan","NaN","NaN"))))))))</f>
        <v>NaN</v>
      </c>
      <c r="J57" s="7"/>
      <c r="K57" s="10"/>
      <c r="L57" s="10"/>
      <c r="M57" s="7"/>
      <c r="N57" s="10"/>
      <c r="O57" s="10"/>
      <c r="P57" s="7"/>
      <c r="Q57" s="9"/>
      <c r="R57" s="9"/>
    </row>
    <row r="58" customFormat="false" ht="12.8" hidden="false" customHeight="false" outlineLevel="0" collapsed="false">
      <c r="A58" s="15" t="n">
        <v>14</v>
      </c>
      <c r="B58" s="15" t="n">
        <v>15</v>
      </c>
      <c r="C58" s="15"/>
      <c r="D58" s="15" t="s">
        <v>29</v>
      </c>
      <c r="E58" s="15"/>
      <c r="F58" s="15"/>
      <c r="G58" s="15"/>
      <c r="H58" s="15" t="s">
        <v>70</v>
      </c>
      <c r="I58" s="16" t="str">
        <f aca="false">IF(H58="feast",1,IF(H58="4 finger",2,IF(H58="3 finger",3,IF(H58="2 finger",4,IF(H58="1 finger",5,IF(H58="pencil",6,IF(H58="knife",7,IF(H58="nan","NaN","NaN"))))))))</f>
        <v>NaN</v>
      </c>
      <c r="J58" s="7"/>
      <c r="K58" s="10"/>
      <c r="L58" s="10"/>
      <c r="M58" s="7"/>
      <c r="N58" s="10"/>
      <c r="O58" s="10"/>
      <c r="P58" s="7"/>
      <c r="Q58" s="10"/>
      <c r="R58" s="10"/>
    </row>
    <row r="59" customFormat="false" ht="12.8" hidden="false" customHeight="false" outlineLevel="0" collapsed="false">
      <c r="A59" s="15" t="n">
        <v>15</v>
      </c>
      <c r="B59" s="15" t="n">
        <v>15</v>
      </c>
      <c r="C59" s="15" t="n">
        <v>16.5</v>
      </c>
      <c r="D59" s="15" t="s">
        <v>18</v>
      </c>
      <c r="E59" s="15" t="s">
        <v>24</v>
      </c>
      <c r="F59" s="15" t="n">
        <v>0.5</v>
      </c>
      <c r="G59" s="15" t="n">
        <v>1</v>
      </c>
      <c r="H59" s="15" t="s">
        <v>70</v>
      </c>
      <c r="I59" s="16" t="str">
        <f aca="false">IF(H59="feast",1,IF(H59="4 finger",2,IF(H59="3 finger",3,IF(H59="2 finger",4,IF(H59="1 finger",5,IF(H59="pencil",6,IF(H59="knife",7,IF(H59="nan","NaN","NaN"))))))))</f>
        <v>NaN</v>
      </c>
      <c r="P59" s="7"/>
    </row>
    <row r="60" customFormat="false" ht="12.8" hidden="false" customHeight="false" outlineLevel="0" collapsed="false">
      <c r="A60" s="15" t="n">
        <v>16</v>
      </c>
      <c r="B60" s="15" t="n">
        <v>16.5</v>
      </c>
      <c r="C60" s="15"/>
      <c r="D60" s="15" t="s">
        <v>29</v>
      </c>
      <c r="E60" s="15"/>
      <c r="F60" s="15"/>
      <c r="G60" s="15" t="n">
        <v>4</v>
      </c>
      <c r="H60" s="15" t="s">
        <v>70</v>
      </c>
      <c r="I60" s="16" t="str">
        <f aca="false">IF(H60="feast",1,IF(H60="4 finger",2,IF(H60="3 finger",3,IF(H60="2 finger",4,IF(H60="1 finger",5,IF(H60="pencil",6,IF(H60="knife",7,IF(H60="nan","NaN","NaN"))))))))</f>
        <v>NaN</v>
      </c>
    </row>
    <row r="61" customFormat="false" ht="12.8" hidden="false" customHeight="false" outlineLevel="0" collapsed="false">
      <c r="A61" s="15" t="n">
        <v>17</v>
      </c>
      <c r="B61" s="15" t="n">
        <v>16.5</v>
      </c>
      <c r="C61" s="15" t="n">
        <v>18</v>
      </c>
      <c r="D61" s="15" t="s">
        <v>18</v>
      </c>
      <c r="E61" s="15" t="s">
        <v>24</v>
      </c>
      <c r="F61" s="15" t="n">
        <v>0.2</v>
      </c>
      <c r="G61" s="15" t="n">
        <v>0.5</v>
      </c>
      <c r="H61" s="15" t="s">
        <v>70</v>
      </c>
      <c r="I61" s="16" t="str">
        <f aca="false">IF(H61="feast",1,IF(H61="4 finger",2,IF(H61="3 finger",3,IF(H61="2 finger",4,IF(H61="1 finger",5,IF(H61="pencil",6,IF(H61="knife",7,IF(H61="nan","NaN","NaN"))))))))</f>
        <v>NaN</v>
      </c>
    </row>
    <row r="62" customFormat="false" ht="12.8" hidden="false" customHeight="false" outlineLevel="0" collapsed="false">
      <c r="A62" s="15" t="n">
        <v>18</v>
      </c>
      <c r="B62" s="15" t="n">
        <v>18</v>
      </c>
      <c r="C62" s="15"/>
      <c r="D62" s="15" t="s">
        <v>29</v>
      </c>
      <c r="E62" s="15"/>
      <c r="F62" s="15" t="n">
        <v>3</v>
      </c>
      <c r="G62" s="15" t="n">
        <v>4</v>
      </c>
      <c r="H62" s="15" t="s">
        <v>70</v>
      </c>
      <c r="I62" s="16" t="str">
        <f aca="false">IF(H62="feast",1,IF(H62="4 finger",2,IF(H62="3 finger",3,IF(H62="2 finger",4,IF(H62="1 finger",5,IF(H62="pencil",6,IF(H62="knife",7,IF(H62="nan","NaN","NaN"))))))))</f>
        <v>NaN</v>
      </c>
    </row>
    <row r="63" customFormat="false" ht="12.8" hidden="false" customHeight="false" outlineLevel="0" collapsed="false">
      <c r="A63" s="15" t="n">
        <v>19</v>
      </c>
      <c r="B63" s="15" t="n">
        <v>18</v>
      </c>
      <c r="C63" s="15" t="n">
        <v>22</v>
      </c>
      <c r="D63" s="15" t="s">
        <v>18</v>
      </c>
      <c r="E63" s="15" t="s">
        <v>24</v>
      </c>
      <c r="F63" s="15" t="n">
        <v>0.2</v>
      </c>
      <c r="G63" s="15" t="n">
        <v>0.5</v>
      </c>
      <c r="H63" s="15" t="s">
        <v>70</v>
      </c>
      <c r="I63" s="16" t="str">
        <f aca="false">IF(H63="feast",1,IF(H63="4 finger",2,IF(H63="3 finger",3,IF(H63="2 finger",4,IF(H63="1 finger",5,IF(H63="pencil",6,IF(H63="knife",7,IF(H63="nan","NaN","NaN"))))))))</f>
        <v>NaN</v>
      </c>
    </row>
    <row r="64" customFormat="false" ht="12.8" hidden="false" customHeight="false" outlineLevel="0" collapsed="false">
      <c r="A64" s="15" t="n">
        <v>20</v>
      </c>
      <c r="B64" s="15" t="n">
        <v>22</v>
      </c>
      <c r="C64" s="15" t="n">
        <v>27</v>
      </c>
      <c r="D64" s="15" t="s">
        <v>69</v>
      </c>
      <c r="E64" s="15"/>
      <c r="F64" s="15" t="n">
        <v>0.5</v>
      </c>
      <c r="G64" s="15" t="n">
        <v>1</v>
      </c>
      <c r="H64" s="15" t="s">
        <v>70</v>
      </c>
      <c r="I64" s="16" t="str">
        <f aca="false">IF(H64="feast",1,IF(H64="4 finger",2,IF(H64="3 finger",3,IF(H64="2 finger",4,IF(H64="1 finger",5,IF(H64="pencil",6,IF(H64="knife",7,IF(H64="nan","NaN","NaN"))))))))</f>
        <v>NaN</v>
      </c>
    </row>
    <row r="65" customFormat="false" ht="12.8" hidden="false" customHeight="false" outlineLevel="0" collapsed="false">
      <c r="A65" s="15" t="n">
        <v>21</v>
      </c>
      <c r="B65" s="15" t="n">
        <v>27</v>
      </c>
      <c r="C65" s="15" t="n">
        <v>38</v>
      </c>
      <c r="D65" s="15" t="s">
        <v>69</v>
      </c>
      <c r="E65" s="15"/>
      <c r="F65" s="15" t="n">
        <v>2</v>
      </c>
      <c r="G65" s="15" t="n">
        <v>4</v>
      </c>
      <c r="H65" s="15" t="s">
        <v>70</v>
      </c>
      <c r="I65" s="16" t="str">
        <f aca="false">IF(H65="feast",1,IF(H65="4 finger",2,IF(H65="3 finger",3,IF(H65="2 finger",4,IF(H65="1 finger",5,IF(H65="pencil",6,IF(H65="knife",7,IF(H65="nan","NaN","NaN"))))))))</f>
        <v>NaN</v>
      </c>
    </row>
    <row r="66" customFormat="false" ht="12.8" hidden="false" customHeight="false" outlineLevel="0" collapsed="false">
      <c r="A66" s="15" t="n">
        <v>22</v>
      </c>
      <c r="B66" s="15" t="n">
        <v>38</v>
      </c>
      <c r="C66" s="15" t="n">
        <v>39</v>
      </c>
      <c r="D66" s="15" t="s">
        <v>31</v>
      </c>
      <c r="E66" s="15"/>
      <c r="F66" s="15"/>
      <c r="G66" s="15"/>
      <c r="H66" s="15" t="s">
        <v>70</v>
      </c>
      <c r="I66" s="16" t="str">
        <f aca="false">IF(H66="feast",1,IF(H66="4 finger",2,IF(H66="3 finger",3,IF(H66="2 finger",4,IF(H66="1 finger",5,IF(H66="pencil",6,IF(H66="knife",7,IF(H66="nan","NaN","NaN"))))))))</f>
        <v>NaN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2016-11-22T18:29:45Z</dcterms:created>
  <dc:creator/>
  <dc:description/>
  <dc:language>en-US</dc:language>
  <cp:lastModifiedBy/>
  <dcterms:modified xsi:type="dcterms:W3CDTF">2016-12-20T10:06:35Z</dcterms:modified>
  <cp:revision>23</cp:revision>
  <dc:subject/>
  <dc:title/>
</cp:coreProperties>
</file>