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ezeshki\Desktop\MuddPIV5\New PCB, no jumpers\"/>
    </mc:Choice>
  </mc:AlternateContent>
  <bookViews>
    <workbookView xWindow="0" yWindow="0" windowWidth="38400" windowHeight="17850"/>
  </bookViews>
  <sheets>
    <sheet name="uMudd Mark V" sheetId="1" r:id="rId1"/>
    <sheet name="Tester Board" sheetId="2" r:id="rId2"/>
    <sheet name="Equipment" sheetId="3" r:id="rId3"/>
  </sheets>
  <calcPr calcId="162913"/>
</workbook>
</file>

<file path=xl/calcChain.xml><?xml version="1.0" encoding="utf-8"?>
<calcChain xmlns="http://schemas.openxmlformats.org/spreadsheetml/2006/main">
  <c r="I25" i="1" l="1"/>
  <c r="I18" i="1"/>
  <c r="I24" i="1"/>
  <c r="I23" i="1"/>
  <c r="I26" i="1"/>
  <c r="I8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7" i="1" l="1"/>
</calcChain>
</file>

<file path=xl/sharedStrings.xml><?xml version="1.0" encoding="utf-8"?>
<sst xmlns="http://schemas.openxmlformats.org/spreadsheetml/2006/main" count="333" uniqueCount="156">
  <si>
    <t>https://www.segger.com/purchase/pricing/jlink-related/</t>
  </si>
  <si>
    <t>Parts</t>
  </si>
  <si>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</si>
  <si>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</si>
  <si>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</si>
  <si>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</si>
  <si>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</si>
  <si>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</si>
  <si>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</si>
  <si>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</si>
  <si>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</si>
  <si>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availability as of November 1</t>
  </si>
  <si>
    <t>U6</t>
  </si>
  <si>
    <t>Cyclone IV FPGA</t>
  </si>
  <si>
    <t>Altera</t>
  </si>
  <si>
    <t>EP4CE6E22C8N</t>
  </si>
  <si>
    <t>Digikey</t>
  </si>
  <si>
    <t>544-2746-ND</t>
  </si>
  <si>
    <t>U1</t>
  </si>
  <si>
    <t>1.2V low-dropout regulator</t>
  </si>
  <si>
    <t>ST</t>
  </si>
  <si>
    <t>LD117DT12TRI</t>
  </si>
  <si>
    <t>497-1231-1-ND</t>
  </si>
  <si>
    <t>in stock</t>
  </si>
  <si>
    <t>SMD</t>
  </si>
  <si>
    <t>U5</t>
  </si>
  <si>
    <t>FPGA flash</t>
  </si>
  <si>
    <t>EPCQ16SI8N</t>
  </si>
  <si>
    <t>Mouser</t>
  </si>
  <si>
    <t>989-EPCQ16SI8N</t>
  </si>
  <si>
    <t>U2</t>
  </si>
  <si>
    <t>2.5V low-dropout regulator</t>
  </si>
  <si>
    <t>LD117DT25CTR</t>
  </si>
  <si>
    <t>497-1233-1-ND</t>
  </si>
  <si>
    <t>8-SOIC</t>
  </si>
  <si>
    <t>U3</t>
  </si>
  <si>
    <t>3.3V low-dropout regulator</t>
  </si>
  <si>
    <t>LD117DT33CTR</t>
  </si>
  <si>
    <t>497-1235-1-ND</t>
  </si>
  <si>
    <t>U8</t>
  </si>
  <si>
    <t>U9</t>
  </si>
  <si>
    <t>10-segment LED array</t>
  </si>
  <si>
    <t>Lumex</t>
  </si>
  <si>
    <t>SSA-LXB10IW-GF/LP</t>
  </si>
  <si>
    <t>microController</t>
  </si>
  <si>
    <t>67-1010-ND</t>
  </si>
  <si>
    <t>Microchip technology</t>
  </si>
  <si>
    <t>ATSAM4S4BA-AU</t>
  </si>
  <si>
    <t>330 ohm 5 resistor network</t>
  </si>
  <si>
    <t>Bournes</t>
  </si>
  <si>
    <t>ATSAM4S4BA-AU-ND</t>
  </si>
  <si>
    <t>4610X-2-331LF</t>
  </si>
  <si>
    <t>4610X-2-331LF-ND</t>
  </si>
  <si>
    <t>FPGA/SAM download connector</t>
  </si>
  <si>
    <t>Tyco</t>
  </si>
  <si>
    <t>5103309-1</t>
  </si>
  <si>
    <t>A33160-ND</t>
  </si>
  <si>
    <t>Quad DIP switch</t>
  </si>
  <si>
    <t>Grayhill</t>
  </si>
  <si>
    <t>C4, C6, C8, C11, C13</t>
  </si>
  <si>
    <t>76SB04</t>
  </si>
  <si>
    <t>0.1 uF capacitor</t>
  </si>
  <si>
    <t>GH7170-ND</t>
  </si>
  <si>
    <t>Samsung Electro-Mechanics America, Inc</t>
  </si>
  <si>
    <t>CL21F104ZBCNNNC</t>
  </si>
  <si>
    <t>1276-1007-1-ND</t>
  </si>
  <si>
    <t>C1, C2, C3, C10, C12</t>
  </si>
  <si>
    <t>0.01 uF capacitor</t>
  </si>
  <si>
    <t>Murata Electronics North America</t>
  </si>
  <si>
    <t>GRM216R71H103KA01D</t>
  </si>
  <si>
    <t>490-1664-1-ND</t>
  </si>
  <si>
    <t>C5, C7, C9</t>
  </si>
  <si>
    <t>10 uF capacitor</t>
  </si>
  <si>
    <t>Taiyo Yuden</t>
  </si>
  <si>
    <t>LMK212F106ZG-T</t>
  </si>
  <si>
    <t>587-1312-1-ND</t>
  </si>
  <si>
    <t>R1, R2</t>
  </si>
  <si>
    <t>1K resistor</t>
  </si>
  <si>
    <t>Panasonic Electronic Components</t>
  </si>
  <si>
    <t>ERJ-6GEYJ102V</t>
  </si>
  <si>
    <t>P1.0KACT-ND</t>
  </si>
  <si>
    <t>R3, R4, R5, R6</t>
  </si>
  <si>
    <t>10K resistor</t>
  </si>
  <si>
    <t>ERJ-6GEYJ103V</t>
  </si>
  <si>
    <t>P10KACT-ND</t>
  </si>
  <si>
    <t>SPST pushbutton switch</t>
  </si>
  <si>
    <t>Panasonic</t>
  </si>
  <si>
    <t>EVQ-PAE04M</t>
  </si>
  <si>
    <t>P8008S-ND</t>
  </si>
  <si>
    <t>JTAGFPGA1</t>
  </si>
  <si>
    <t>Edge card connector</t>
  </si>
  <si>
    <t>samtec</t>
  </si>
  <si>
    <t>MEC2-08-01-L-DV</t>
  </si>
  <si>
    <t>SAM11487-ND</t>
  </si>
  <si>
    <t>U10</t>
  </si>
  <si>
    <t>R8, R9</t>
  </si>
  <si>
    <t>JTAGFPGA</t>
  </si>
  <si>
    <t>FPGA download connector</t>
  </si>
  <si>
    <t>U11</t>
  </si>
  <si>
    <t>36-pin header</t>
  </si>
  <si>
    <t>3M</t>
  </si>
  <si>
    <t>929400-01-36-RK</t>
  </si>
  <si>
    <t>929400E-01-36-ND</t>
  </si>
  <si>
    <t>BV2</t>
  </si>
  <si>
    <t>Banana socket, board mount, black</t>
  </si>
  <si>
    <t>R7</t>
  </si>
  <si>
    <t>2.2Kohm 4 resistor network</t>
  </si>
  <si>
    <t>Bourns Inc.</t>
  </si>
  <si>
    <t>4605X-101-222LF</t>
  </si>
  <si>
    <t>4605X-101-222LF-ND</t>
  </si>
  <si>
    <t>Deltron</t>
  </si>
  <si>
    <t>571-0100</t>
  </si>
  <si>
    <t>R2, R3</t>
  </si>
  <si>
    <t>164-6218</t>
  </si>
  <si>
    <t>R1, R4, R5, R6</t>
  </si>
  <si>
    <t>BV1</t>
  </si>
  <si>
    <t>100K resistors</t>
  </si>
  <si>
    <t xml:space="preserve">ERJ-6GEYJ104V </t>
  </si>
  <si>
    <t>P100KACT-ND</t>
  </si>
  <si>
    <t>Banana socket, board mount, red</t>
  </si>
  <si>
    <t>571-0500</t>
  </si>
  <si>
    <t>164-6219</t>
  </si>
  <si>
    <t>STANOFF1, STANDOFF2, STANDOFF3, STANDOFF4</t>
  </si>
  <si>
    <t>Male-Female Threaded Hex Standoff, 18-8 Stainless Steel, 1/4" Hex, 1-1/2" Long, 8-32 to 8-32 Thread</t>
  </si>
  <si>
    <t>McMaster-Carr</t>
  </si>
  <si>
    <t>91075A458</t>
  </si>
  <si>
    <t>R9, R10, R11, R12</t>
  </si>
  <si>
    <t>JTAGSAM</t>
  </si>
  <si>
    <t>SAM download connector</t>
  </si>
  <si>
    <t>Harwin</t>
  </si>
  <si>
    <t>M52-040023W0545</t>
  </si>
  <si>
    <t>855-M52-040023W0545</t>
  </si>
  <si>
    <t>unpolarized</t>
  </si>
  <si>
    <t>C1, C2, C3, C10</t>
  </si>
  <si>
    <t>C14</t>
  </si>
  <si>
    <t>2.2uF capacitor</t>
  </si>
  <si>
    <t>C4, C6, C8, C11, C12, C13, C15</t>
  </si>
  <si>
    <t>C16</t>
  </si>
  <si>
    <t>4.7uF capacitor</t>
  </si>
  <si>
    <t>L1</t>
  </si>
  <si>
    <t>10uH inductor</t>
  </si>
  <si>
    <t>R11, R12, R13</t>
  </si>
  <si>
    <t>R10</t>
  </si>
  <si>
    <t>1ohm resistor</t>
  </si>
  <si>
    <t>PB1, PB2, PB3</t>
  </si>
  <si>
    <t>AVX Corporation</t>
  </si>
  <si>
    <t>0805ZG225ZAT4A</t>
  </si>
  <si>
    <t>478-12511-1-ND</t>
  </si>
  <si>
    <t>GRT21BC8YA475KE13L</t>
  </si>
  <si>
    <t>81-GRT21BC8YA475KE3L</t>
  </si>
  <si>
    <t>EPCOS/TDK</t>
  </si>
  <si>
    <t>B78108E1103K009</t>
  </si>
  <si>
    <t>871-B78108E1103K009</t>
  </si>
  <si>
    <t>through-hole</t>
  </si>
  <si>
    <t>CRS0805-FW-1R00ELF</t>
  </si>
  <si>
    <t>652-CRS0805FW1R00ELF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</si>
</sst>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9"/>
      <color rgb="FF333333"/>
      <name val="Arial"/>
    </font>
    <font>
      <sz val="11"/>
      <color rgb="FF333333"/>
      <name val="Arial"/>
    </font>
    <font>
      <sz val="9"/>
      <color rgb="FF000000"/>
      <name val="Arial"/>
    </font>
    <font>
      <sz val="10"/>
      <name val="Arial"/>
    </font>
    <font>
      <sz val="9"/>
      <color rgb="FF000000"/>
      <name val="Helvetica"/>
    </font>
    <font>
      <sz val="10"/>
      <color rgb="FF333333"/>
      <name val="Arial"/>
    </font>
    <font>
      <b/>
      <sz val="11"/>
      <color rgb="FF333333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>
      <alignment wrapText="1"/>
    </xf>
    <xf numFmtId="0" fontId="4" fillId="2" borderId="0" xfId="0" applyFont="1" applyFill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6" fillId="2" borderId="0" xfId="0" applyFont="1" applyFill="1" applyAlignment="1"/>
    <xf numFmtId="164" fontId="2" fillId="0" borderId="0" xfId="0" applyNumberFormat="1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/>
    <xf numFmtId="0" fontId="12" fillId="0" borderId="0" xfId="0" applyFont="1" applyAlignment="1"/>
    <xf numFmtId="164" fontId="1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gger.com/purchase/pricing/jlink-rel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workbookViewId="0">
      <selection activeCell="H19" sqref="H19"/>
    </sheetView>
  </sheetViews>
  <sheetFormatPr defaultColWidth="14.453125" defaultRowHeight="15.75" customHeight="1" x14ac:dyDescent="0.25"/>
  <cols>
    <col min="1" max="1" width="29" customWidth="1"/>
    <col min="2" max="2" width="21.81640625" customWidth="1"/>
    <col min="4" max="4" width="23.726562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6"/>
      <c r="H2" s="6"/>
      <c r="I2" s="6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6">
        <v>1</v>
      </c>
      <c r="H3" s="6">
        <v>11.95</v>
      </c>
      <c r="I3" s="6">
        <f t="shared" ref="I3:I26" si="0">G3*H3</f>
        <v>11.95</v>
      </c>
      <c r="J3" s="3"/>
      <c r="K3" s="3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25</v>
      </c>
      <c r="B4" s="3" t="s">
        <v>26</v>
      </c>
      <c r="C4" s="3" t="s">
        <v>14</v>
      </c>
      <c r="D4" s="3" t="s">
        <v>27</v>
      </c>
      <c r="E4" s="3" t="s">
        <v>28</v>
      </c>
      <c r="F4" s="9" t="s">
        <v>29</v>
      </c>
      <c r="G4" s="6">
        <v>1</v>
      </c>
      <c r="H4" s="6">
        <v>7</v>
      </c>
      <c r="I4" s="6">
        <f t="shared" si="0"/>
        <v>7</v>
      </c>
      <c r="J4" s="3" t="s">
        <v>34</v>
      </c>
      <c r="K4" s="3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10" t="s">
        <v>39</v>
      </c>
      <c r="B5" s="6" t="s">
        <v>44</v>
      </c>
      <c r="C5" s="6" t="s">
        <v>46</v>
      </c>
      <c r="D5" s="11" t="s">
        <v>47</v>
      </c>
      <c r="E5" s="3" t="s">
        <v>16</v>
      </c>
      <c r="F5" s="12" t="s">
        <v>50</v>
      </c>
      <c r="G5" s="13">
        <v>1</v>
      </c>
      <c r="H5" s="13">
        <v>3.93</v>
      </c>
      <c r="I5" s="6">
        <f t="shared" si="0"/>
        <v>3.93</v>
      </c>
      <c r="J5" s="6"/>
      <c r="K5" s="3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40</v>
      </c>
      <c r="B6" s="3" t="s">
        <v>57</v>
      </c>
      <c r="C6" s="3" t="s">
        <v>58</v>
      </c>
      <c r="D6" s="3" t="s">
        <v>60</v>
      </c>
      <c r="E6" s="3" t="s">
        <v>16</v>
      </c>
      <c r="F6" s="3" t="s">
        <v>62</v>
      </c>
      <c r="G6" s="6">
        <v>1</v>
      </c>
      <c r="H6" s="6">
        <v>0.92</v>
      </c>
      <c r="I6" s="6">
        <f t="shared" si="0"/>
        <v>0.92</v>
      </c>
      <c r="J6" s="3"/>
      <c r="K6" s="3" t="s">
        <v>23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2" t="s">
        <v>18</v>
      </c>
      <c r="B7" s="3" t="s">
        <v>19</v>
      </c>
      <c r="C7" s="3" t="s">
        <v>20</v>
      </c>
      <c r="D7" s="3" t="s">
        <v>21</v>
      </c>
      <c r="E7" s="3" t="s">
        <v>16</v>
      </c>
      <c r="F7" s="3" t="s">
        <v>22</v>
      </c>
      <c r="G7" s="6">
        <v>1</v>
      </c>
      <c r="H7" s="6">
        <v>1.1599999999999999</v>
      </c>
      <c r="I7" s="6">
        <f t="shared" si="0"/>
        <v>1.1599999999999999</v>
      </c>
      <c r="J7" s="3" t="s">
        <v>24</v>
      </c>
      <c r="K7" s="3" t="s">
        <v>23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2" t="s">
        <v>30</v>
      </c>
      <c r="B8" s="3" t="s">
        <v>31</v>
      </c>
      <c r="C8" s="3" t="s">
        <v>20</v>
      </c>
      <c r="D8" s="3" t="s">
        <v>32</v>
      </c>
      <c r="E8" s="3" t="s">
        <v>16</v>
      </c>
      <c r="F8" s="3" t="s">
        <v>33</v>
      </c>
      <c r="G8" s="6">
        <v>1</v>
      </c>
      <c r="H8" s="6">
        <v>1.1599999999999999</v>
      </c>
      <c r="I8" s="6">
        <f t="shared" si="0"/>
        <v>1.1599999999999999</v>
      </c>
      <c r="J8" s="3" t="s">
        <v>24</v>
      </c>
      <c r="K8" s="3" t="s">
        <v>23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2" t="s">
        <v>35</v>
      </c>
      <c r="B9" s="3" t="s">
        <v>36</v>
      </c>
      <c r="C9" s="3" t="s">
        <v>20</v>
      </c>
      <c r="D9" s="3" t="s">
        <v>37</v>
      </c>
      <c r="E9" s="3" t="s">
        <v>16</v>
      </c>
      <c r="F9" s="3" t="s">
        <v>38</v>
      </c>
      <c r="G9" s="6">
        <v>1</v>
      </c>
      <c r="H9" s="6">
        <v>1.1599999999999999</v>
      </c>
      <c r="I9" s="6">
        <f t="shared" si="0"/>
        <v>1.1599999999999999</v>
      </c>
      <c r="J9" s="3" t="s">
        <v>24</v>
      </c>
      <c r="K9" s="3" t="s">
        <v>23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30" t="s">
        <v>144</v>
      </c>
      <c r="B10" s="3" t="s">
        <v>85</v>
      </c>
      <c r="C10" s="3" t="s">
        <v>86</v>
      </c>
      <c r="D10" s="3" t="s">
        <v>87</v>
      </c>
      <c r="E10" s="3" t="s">
        <v>16</v>
      </c>
      <c r="F10" s="3" t="s">
        <v>88</v>
      </c>
      <c r="G10" s="6">
        <v>1</v>
      </c>
      <c r="H10" s="6">
        <v>0.28999999999999998</v>
      </c>
      <c r="I10" s="6">
        <f t="shared" si="0"/>
        <v>0.28999999999999998</v>
      </c>
      <c r="J10" s="3"/>
      <c r="K10" s="3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94</v>
      </c>
      <c r="B11" s="3" t="s">
        <v>41</v>
      </c>
      <c r="C11" s="3" t="s">
        <v>42</v>
      </c>
      <c r="D11" s="3" t="s">
        <v>43</v>
      </c>
      <c r="E11" s="3" t="s">
        <v>16</v>
      </c>
      <c r="F11" s="3" t="s">
        <v>45</v>
      </c>
      <c r="G11" s="6">
        <v>1</v>
      </c>
      <c r="H11" s="6">
        <v>2.85</v>
      </c>
      <c r="I11" s="6">
        <f t="shared" si="0"/>
        <v>2.85</v>
      </c>
      <c r="J11" s="3"/>
      <c r="K11" s="3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" t="s">
        <v>95</v>
      </c>
      <c r="B12" s="3" t="s">
        <v>48</v>
      </c>
      <c r="C12" s="3" t="s">
        <v>49</v>
      </c>
      <c r="D12" s="3" t="s">
        <v>51</v>
      </c>
      <c r="E12" s="3" t="s">
        <v>16</v>
      </c>
      <c r="F12" s="3" t="s">
        <v>52</v>
      </c>
      <c r="G12" s="6">
        <v>2</v>
      </c>
      <c r="H12" s="6">
        <v>0.28599999999999998</v>
      </c>
      <c r="I12" s="6">
        <f t="shared" si="0"/>
        <v>0.57199999999999995</v>
      </c>
      <c r="J12" s="3"/>
      <c r="K12" s="3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96</v>
      </c>
      <c r="B13" s="2" t="s">
        <v>97</v>
      </c>
      <c r="C13" s="3" t="s">
        <v>54</v>
      </c>
      <c r="D13" s="3" t="s">
        <v>55</v>
      </c>
      <c r="E13" s="3" t="s">
        <v>16</v>
      </c>
      <c r="F13" s="3" t="s">
        <v>56</v>
      </c>
      <c r="G13" s="13">
        <v>2</v>
      </c>
      <c r="H13" s="6">
        <v>0.76</v>
      </c>
      <c r="I13" s="6">
        <f t="shared" si="0"/>
        <v>1.52</v>
      </c>
      <c r="J13" s="3"/>
      <c r="K13" s="3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98</v>
      </c>
      <c r="B14" s="3" t="s">
        <v>99</v>
      </c>
      <c r="C14" s="3" t="s">
        <v>100</v>
      </c>
      <c r="D14" s="3" t="s">
        <v>101</v>
      </c>
      <c r="E14" s="3" t="s">
        <v>16</v>
      </c>
      <c r="F14" s="3" t="s">
        <v>102</v>
      </c>
      <c r="G14" s="6">
        <v>2</v>
      </c>
      <c r="H14" s="6">
        <v>1.323</v>
      </c>
      <c r="I14" s="6">
        <f t="shared" si="0"/>
        <v>2.6459999999999999</v>
      </c>
      <c r="J14" s="6"/>
      <c r="K14" s="3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2" t="s">
        <v>105</v>
      </c>
      <c r="B15" s="3" t="s">
        <v>106</v>
      </c>
      <c r="C15" s="3" t="s">
        <v>107</v>
      </c>
      <c r="D15" s="3" t="s">
        <v>108</v>
      </c>
      <c r="E15" s="3" t="s">
        <v>28</v>
      </c>
      <c r="F15" s="3" t="s">
        <v>109</v>
      </c>
      <c r="G15" s="6">
        <v>1</v>
      </c>
      <c r="H15" s="6">
        <v>0.27</v>
      </c>
      <c r="I15" s="6">
        <f t="shared" si="0"/>
        <v>0.27</v>
      </c>
      <c r="J15" s="3"/>
      <c r="K15" s="3" t="s">
        <v>23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2" t="s">
        <v>112</v>
      </c>
      <c r="B16" s="3" t="s">
        <v>77</v>
      </c>
      <c r="C16" s="3" t="s">
        <v>78</v>
      </c>
      <c r="D16" s="3" t="s">
        <v>79</v>
      </c>
      <c r="E16" s="3" t="s">
        <v>16</v>
      </c>
      <c r="F16" s="3" t="s">
        <v>80</v>
      </c>
      <c r="G16" s="13">
        <v>2</v>
      </c>
      <c r="H16" s="6">
        <v>0.1</v>
      </c>
      <c r="I16" s="6">
        <f t="shared" si="0"/>
        <v>0.2</v>
      </c>
      <c r="J16" s="3" t="s">
        <v>24</v>
      </c>
      <c r="K16" s="3" t="s">
        <v>23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2" t="s">
        <v>114</v>
      </c>
      <c r="B17" s="3" t="s">
        <v>82</v>
      </c>
      <c r="C17" s="3" t="s">
        <v>78</v>
      </c>
      <c r="D17" s="3" t="s">
        <v>83</v>
      </c>
      <c r="E17" s="3" t="s">
        <v>16</v>
      </c>
      <c r="F17" s="3" t="s">
        <v>84</v>
      </c>
      <c r="G17" s="13">
        <v>4</v>
      </c>
      <c r="H17" s="6">
        <v>0.1</v>
      </c>
      <c r="I17" s="6">
        <f t="shared" si="0"/>
        <v>0.4</v>
      </c>
      <c r="J17" s="3" t="s">
        <v>24</v>
      </c>
      <c r="K17" s="3" t="s">
        <v>23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30" t="s">
        <v>142</v>
      </c>
      <c r="B18" s="30" t="s">
        <v>143</v>
      </c>
      <c r="C18" s="30" t="s">
        <v>107</v>
      </c>
      <c r="D18" s="10" t="s">
        <v>154</v>
      </c>
      <c r="E18" s="30" t="s">
        <v>28</v>
      </c>
      <c r="F18" s="10" t="s">
        <v>155</v>
      </c>
      <c r="G18" s="24">
        <v>1</v>
      </c>
      <c r="H18" s="10">
        <v>0.39</v>
      </c>
      <c r="I18" s="10">
        <f t="shared" si="0"/>
        <v>0.39</v>
      </c>
      <c r="J18" s="30" t="s">
        <v>24</v>
      </c>
      <c r="K18" s="30" t="s">
        <v>23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30" t="s">
        <v>141</v>
      </c>
      <c r="B19" s="2" t="s">
        <v>116</v>
      </c>
      <c r="C19" s="3" t="s">
        <v>78</v>
      </c>
      <c r="D19" s="2" t="s">
        <v>117</v>
      </c>
      <c r="E19" s="3" t="s">
        <v>16</v>
      </c>
      <c r="F19" s="19" t="s">
        <v>118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30" t="s">
        <v>136</v>
      </c>
      <c r="B20" s="3" t="s">
        <v>61</v>
      </c>
      <c r="C20" s="3" t="s">
        <v>63</v>
      </c>
      <c r="D20" s="3" t="s">
        <v>64</v>
      </c>
      <c r="E20" s="3" t="s">
        <v>16</v>
      </c>
      <c r="F20" s="3" t="s">
        <v>65</v>
      </c>
      <c r="G20" s="13">
        <v>5</v>
      </c>
      <c r="H20" s="6">
        <v>0.1</v>
      </c>
      <c r="I20" s="6">
        <f t="shared" si="0"/>
        <v>0.5</v>
      </c>
      <c r="J20" s="3" t="s">
        <v>24</v>
      </c>
      <c r="K20" s="3" t="s">
        <v>23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30" t="s">
        <v>133</v>
      </c>
      <c r="B21" s="3" t="s">
        <v>67</v>
      </c>
      <c r="C21" s="3" t="s">
        <v>68</v>
      </c>
      <c r="D21" s="3" t="s">
        <v>69</v>
      </c>
      <c r="E21" s="3" t="s">
        <v>16</v>
      </c>
      <c r="F21" s="3" t="s">
        <v>70</v>
      </c>
      <c r="G21" s="13">
        <v>5</v>
      </c>
      <c r="H21" s="6">
        <v>0.1</v>
      </c>
      <c r="I21" s="6">
        <f t="shared" si="0"/>
        <v>0.5</v>
      </c>
      <c r="J21" s="3" t="s">
        <v>24</v>
      </c>
      <c r="K21" s="3" t="s">
        <v>23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2" t="s">
        <v>71</v>
      </c>
      <c r="B22" s="3" t="s">
        <v>72</v>
      </c>
      <c r="C22" s="3" t="s">
        <v>73</v>
      </c>
      <c r="D22" s="3" t="s">
        <v>74</v>
      </c>
      <c r="E22" s="3" t="s">
        <v>16</v>
      </c>
      <c r="F22" s="3" t="s">
        <v>75</v>
      </c>
      <c r="G22" s="6">
        <v>3</v>
      </c>
      <c r="H22" s="6">
        <v>0.17</v>
      </c>
      <c r="I22" s="6">
        <f t="shared" si="0"/>
        <v>0.51</v>
      </c>
      <c r="J22" s="3" t="s">
        <v>24</v>
      </c>
      <c r="K22" s="3" t="s">
        <v>23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30" t="s">
        <v>134</v>
      </c>
      <c r="B23" s="30" t="s">
        <v>135</v>
      </c>
      <c r="C23" s="30" t="s">
        <v>145</v>
      </c>
      <c r="D23" s="10" t="s">
        <v>146</v>
      </c>
      <c r="E23" s="30" t="s">
        <v>16</v>
      </c>
      <c r="F23" s="10" t="s">
        <v>147</v>
      </c>
      <c r="G23" s="10">
        <v>1</v>
      </c>
      <c r="H23" s="10">
        <v>0.41</v>
      </c>
      <c r="I23" s="10">
        <f t="shared" si="0"/>
        <v>0.41</v>
      </c>
      <c r="J23" s="30" t="s">
        <v>24</v>
      </c>
      <c r="K23" s="10" t="s">
        <v>23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30" t="s">
        <v>137</v>
      </c>
      <c r="B24" s="30" t="s">
        <v>138</v>
      </c>
      <c r="C24" s="30" t="s">
        <v>68</v>
      </c>
      <c r="D24" s="10" t="s">
        <v>148</v>
      </c>
      <c r="E24" s="30" t="s">
        <v>28</v>
      </c>
      <c r="F24" s="10" t="s">
        <v>149</v>
      </c>
      <c r="G24" s="10">
        <v>1</v>
      </c>
      <c r="H24" s="10">
        <v>0.43</v>
      </c>
      <c r="I24" s="10">
        <f t="shared" si="0"/>
        <v>0.43</v>
      </c>
      <c r="J24" s="30" t="s">
        <v>24</v>
      </c>
      <c r="K24" s="10" t="s">
        <v>23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30" t="s">
        <v>139</v>
      </c>
      <c r="B25" s="30" t="s">
        <v>140</v>
      </c>
      <c r="C25" s="30" t="s">
        <v>150</v>
      </c>
      <c r="D25" s="10" t="s">
        <v>151</v>
      </c>
      <c r="E25" s="30" t="s">
        <v>28</v>
      </c>
      <c r="F25" s="10" t="s">
        <v>152</v>
      </c>
      <c r="G25" s="10">
        <v>1</v>
      </c>
      <c r="H25" s="10">
        <v>0.49</v>
      </c>
      <c r="I25" s="10">
        <f t="shared" si="0"/>
        <v>0.49</v>
      </c>
      <c r="J25" s="30" t="s">
        <v>153</v>
      </c>
      <c r="K25" s="30" t="s">
        <v>23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 t="s">
        <v>127</v>
      </c>
      <c r="B26" s="10" t="s">
        <v>128</v>
      </c>
      <c r="C26" s="10" t="s">
        <v>129</v>
      </c>
      <c r="D26" s="10" t="s">
        <v>130</v>
      </c>
      <c r="E26" s="30" t="s">
        <v>28</v>
      </c>
      <c r="F26" s="10" t="s">
        <v>131</v>
      </c>
      <c r="G26" s="10">
        <v>1</v>
      </c>
      <c r="H26" s="10">
        <v>1.28</v>
      </c>
      <c r="I26" s="10">
        <f t="shared" ref="I26" si="1">G26*H26</f>
        <v>1.28</v>
      </c>
      <c r="J26" s="30" t="s">
        <v>132</v>
      </c>
      <c r="K26" s="31" t="s">
        <v>23</v>
      </c>
      <c r="L26" s="3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3"/>
      <c r="B27" s="3"/>
      <c r="C27" s="3"/>
      <c r="D27" s="12"/>
      <c r="E27" s="3"/>
      <c r="F27" s="12"/>
      <c r="G27" s="3"/>
      <c r="H27" s="6"/>
      <c r="I27" s="6">
        <f>SUM(I3:I26)</f>
        <v>40.938000000000002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6"/>
      <c r="B31" s="6"/>
      <c r="C31" s="6"/>
      <c r="D31" s="2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29"/>
      <c r="B34" s="29"/>
      <c r="C34" s="6"/>
      <c r="D34" s="29"/>
      <c r="E34" s="6"/>
      <c r="F34" s="29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90"/>
  <sheetViews>
    <sheetView topLeftCell="C1" zoomScale="85" zoomScaleNormal="85" workbookViewId="0">
      <selection activeCell="A8" sqref="A8:K8"/>
    </sheetView>
  </sheetViews>
  <sheetFormatPr defaultColWidth="14.453125" defaultRowHeight="15.75" customHeight="1" x14ac:dyDescent="0.25"/>
  <cols>
    <col min="1" max="1" width="21.26953125" customWidth="1"/>
    <col min="2" max="2" width="33.54296875" customWidth="1"/>
    <col min="3" max="3" width="34.453125" customWidth="1"/>
    <col min="4" max="4" width="23" customWidth="1"/>
    <col min="7" max="7" width="8.0898437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3" t="s">
        <v>22</v>
      </c>
      <c r="G3" s="3">
        <v>1</v>
      </c>
      <c r="H3" s="3">
        <v>1.1599999999999999</v>
      </c>
      <c r="I3" s="3">
        <f t="shared" ref="I3:I19" si="0">G3*H3</f>
        <v>1.1599999999999999</v>
      </c>
      <c r="J3" s="3" t="s">
        <v>24</v>
      </c>
      <c r="K3" s="8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30</v>
      </c>
      <c r="B4" s="3" t="s">
        <v>31</v>
      </c>
      <c r="C4" s="3" t="s">
        <v>20</v>
      </c>
      <c r="D4" s="3" t="s">
        <v>32</v>
      </c>
      <c r="E4" s="3" t="s">
        <v>16</v>
      </c>
      <c r="F4" s="3" t="s">
        <v>33</v>
      </c>
      <c r="G4" s="3">
        <v>1</v>
      </c>
      <c r="H4" s="3">
        <v>1.1599999999999999</v>
      </c>
      <c r="I4" s="3">
        <f t="shared" si="0"/>
        <v>1.1599999999999999</v>
      </c>
      <c r="J4" s="3" t="s">
        <v>24</v>
      </c>
      <c r="K4" s="8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2" t="s">
        <v>35</v>
      </c>
      <c r="B5" s="3" t="s">
        <v>36</v>
      </c>
      <c r="C5" s="3" t="s">
        <v>20</v>
      </c>
      <c r="D5" s="3" t="s">
        <v>37</v>
      </c>
      <c r="E5" s="3" t="s">
        <v>16</v>
      </c>
      <c r="F5" s="3" t="s">
        <v>38</v>
      </c>
      <c r="G5" s="3">
        <v>1</v>
      </c>
      <c r="H5" s="3">
        <v>1.1599999999999999</v>
      </c>
      <c r="I5" s="3">
        <f t="shared" si="0"/>
        <v>1.1599999999999999</v>
      </c>
      <c r="J5" s="3" t="s">
        <v>24</v>
      </c>
      <c r="K5" s="8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40</v>
      </c>
      <c r="B6" s="3" t="s">
        <v>41</v>
      </c>
      <c r="C6" s="3" t="s">
        <v>42</v>
      </c>
      <c r="D6" s="3" t="s">
        <v>43</v>
      </c>
      <c r="E6" s="3" t="s">
        <v>16</v>
      </c>
      <c r="F6" s="3" t="s">
        <v>45</v>
      </c>
      <c r="G6" s="3">
        <v>1</v>
      </c>
      <c r="H6" s="3">
        <v>2.85</v>
      </c>
      <c r="I6" s="3">
        <f t="shared" si="0"/>
        <v>2.85</v>
      </c>
      <c r="J6" s="3"/>
      <c r="K6" s="8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6"/>
      <c r="Z6" s="6"/>
    </row>
    <row r="7" spans="1:26" ht="15.75" customHeight="1" x14ac:dyDescent="0.25">
      <c r="A7" s="2" t="s">
        <v>105</v>
      </c>
      <c r="B7" s="3" t="s">
        <v>48</v>
      </c>
      <c r="C7" s="3" t="s">
        <v>49</v>
      </c>
      <c r="D7" s="3" t="s">
        <v>51</v>
      </c>
      <c r="E7" s="3" t="s">
        <v>16</v>
      </c>
      <c r="F7" s="3" t="s">
        <v>52</v>
      </c>
      <c r="G7" s="3">
        <v>1</v>
      </c>
      <c r="H7" s="3">
        <v>0.28599999999999998</v>
      </c>
      <c r="I7" s="3">
        <f t="shared" si="0"/>
        <v>0.28599999999999998</v>
      </c>
      <c r="J7" s="3"/>
      <c r="K7" s="8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6"/>
      <c r="Z7" s="6"/>
    </row>
    <row r="8" spans="1:26" ht="15.75" customHeight="1" x14ac:dyDescent="0.25">
      <c r="A8" s="10" t="s">
        <v>127</v>
      </c>
      <c r="B8" s="10" t="s">
        <v>128</v>
      </c>
      <c r="C8" s="10" t="s">
        <v>129</v>
      </c>
      <c r="D8" s="10" t="s">
        <v>130</v>
      </c>
      <c r="E8" s="30" t="s">
        <v>28</v>
      </c>
      <c r="F8" s="10" t="s">
        <v>131</v>
      </c>
      <c r="G8" s="10">
        <v>1</v>
      </c>
      <c r="H8" s="10">
        <v>1.28</v>
      </c>
      <c r="I8" s="10">
        <f t="shared" si="0"/>
        <v>1.28</v>
      </c>
      <c r="J8" s="30" t="s">
        <v>132</v>
      </c>
      <c r="K8" s="31" t="s">
        <v>23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30" t="s">
        <v>96</v>
      </c>
      <c r="B9" s="3" t="s">
        <v>53</v>
      </c>
      <c r="C9" s="3" t="s">
        <v>54</v>
      </c>
      <c r="D9" s="3" t="s">
        <v>55</v>
      </c>
      <c r="E9" s="3" t="s">
        <v>16</v>
      </c>
      <c r="F9" s="3" t="s">
        <v>56</v>
      </c>
      <c r="G9" s="3">
        <v>2</v>
      </c>
      <c r="H9" s="3">
        <v>0.76</v>
      </c>
      <c r="I9" s="3">
        <f t="shared" si="0"/>
        <v>1.52</v>
      </c>
      <c r="J9" s="3"/>
      <c r="K9" s="8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/>
      <c r="Y9" s="6"/>
      <c r="Z9" s="6"/>
    </row>
    <row r="10" spans="1:26" ht="15.75" customHeight="1" x14ac:dyDescent="0.25">
      <c r="A10" s="2" t="s">
        <v>59</v>
      </c>
      <c r="B10" s="3" t="s">
        <v>61</v>
      </c>
      <c r="C10" s="3" t="s">
        <v>63</v>
      </c>
      <c r="D10" s="3" t="s">
        <v>64</v>
      </c>
      <c r="E10" s="3" t="s">
        <v>16</v>
      </c>
      <c r="F10" s="3" t="s">
        <v>65</v>
      </c>
      <c r="G10" s="13">
        <v>5</v>
      </c>
      <c r="H10" s="13">
        <v>0.1</v>
      </c>
      <c r="I10" s="13">
        <f t="shared" si="0"/>
        <v>0.5</v>
      </c>
      <c r="J10" s="3" t="s">
        <v>24</v>
      </c>
      <c r="K10" s="8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66</v>
      </c>
      <c r="B11" s="3" t="s">
        <v>67</v>
      </c>
      <c r="C11" s="3" t="s">
        <v>68</v>
      </c>
      <c r="D11" s="3" t="s">
        <v>69</v>
      </c>
      <c r="E11" s="3" t="s">
        <v>16</v>
      </c>
      <c r="F11" s="3" t="s">
        <v>70</v>
      </c>
      <c r="G11" s="13">
        <v>5</v>
      </c>
      <c r="H11" s="13">
        <v>0.1</v>
      </c>
      <c r="I11" s="13">
        <f t="shared" si="0"/>
        <v>0.5</v>
      </c>
      <c r="J11" s="3" t="s">
        <v>24</v>
      </c>
      <c r="K11" s="8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" t="s">
        <v>71</v>
      </c>
      <c r="B12" s="3" t="s">
        <v>72</v>
      </c>
      <c r="C12" s="3" t="s">
        <v>73</v>
      </c>
      <c r="D12" s="3" t="s">
        <v>74</v>
      </c>
      <c r="E12" s="3" t="s">
        <v>16</v>
      </c>
      <c r="F12" s="3" t="s">
        <v>75</v>
      </c>
      <c r="G12" s="13">
        <v>3</v>
      </c>
      <c r="H12" s="13">
        <v>0.17</v>
      </c>
      <c r="I12" s="13">
        <f t="shared" si="0"/>
        <v>0.51</v>
      </c>
      <c r="J12" s="3" t="s">
        <v>24</v>
      </c>
      <c r="K12" s="8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76</v>
      </c>
      <c r="B13" s="3" t="s">
        <v>77</v>
      </c>
      <c r="C13" s="3" t="s">
        <v>78</v>
      </c>
      <c r="D13" s="3" t="s">
        <v>79</v>
      </c>
      <c r="E13" s="3" t="s">
        <v>16</v>
      </c>
      <c r="F13" s="3" t="s">
        <v>80</v>
      </c>
      <c r="G13" s="13">
        <v>2</v>
      </c>
      <c r="H13" s="13">
        <v>0.1</v>
      </c>
      <c r="I13" s="13">
        <f t="shared" si="0"/>
        <v>0.2</v>
      </c>
      <c r="J13" s="3" t="s">
        <v>24</v>
      </c>
      <c r="K13" s="8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81</v>
      </c>
      <c r="B14" s="3" t="s">
        <v>82</v>
      </c>
      <c r="C14" s="3" t="s">
        <v>78</v>
      </c>
      <c r="D14" s="14" t="s">
        <v>83</v>
      </c>
      <c r="E14" s="3" t="s">
        <v>16</v>
      </c>
      <c r="F14" s="3" t="s">
        <v>84</v>
      </c>
      <c r="G14" s="13">
        <v>4</v>
      </c>
      <c r="H14" s="13">
        <v>0.1</v>
      </c>
      <c r="I14" s="13">
        <f t="shared" si="0"/>
        <v>0.4</v>
      </c>
      <c r="J14" s="3" t="s">
        <v>24</v>
      </c>
      <c r="K14" s="8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 t="s">
        <v>89</v>
      </c>
      <c r="B15" s="6" t="s">
        <v>90</v>
      </c>
      <c r="C15" s="6" t="s">
        <v>91</v>
      </c>
      <c r="D15" s="12" t="s">
        <v>92</v>
      </c>
      <c r="E15" s="6" t="s">
        <v>16</v>
      </c>
      <c r="F15" s="12" t="s">
        <v>93</v>
      </c>
      <c r="G15" s="15">
        <v>1</v>
      </c>
      <c r="H15" s="16">
        <v>4.9800000000000004</v>
      </c>
      <c r="I15" s="17">
        <f t="shared" si="0"/>
        <v>4.9800000000000004</v>
      </c>
      <c r="J15" s="18"/>
      <c r="K15" s="8" t="s">
        <v>23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</row>
    <row r="16" spans="1:26" ht="15.75" customHeight="1" x14ac:dyDescent="0.25">
      <c r="A16" s="19" t="s">
        <v>103</v>
      </c>
      <c r="B16" s="20" t="s">
        <v>104</v>
      </c>
      <c r="C16" s="20" t="s">
        <v>110</v>
      </c>
      <c r="D16" s="21" t="s">
        <v>111</v>
      </c>
      <c r="E16" s="20" t="s">
        <v>28</v>
      </c>
      <c r="F16" s="9" t="s">
        <v>113</v>
      </c>
      <c r="G16" s="20">
        <v>1</v>
      </c>
      <c r="H16" s="8">
        <v>1.97</v>
      </c>
      <c r="I16" s="22">
        <f t="shared" si="0"/>
        <v>1.97</v>
      </c>
      <c r="J16" s="8"/>
      <c r="K16" s="8" t="s">
        <v>23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20"/>
      <c r="X16" s="6"/>
      <c r="Y16" s="6"/>
      <c r="Z16" s="6"/>
    </row>
    <row r="17" spans="1:26" ht="14" customHeight="1" x14ac:dyDescent="0.25">
      <c r="A17" s="23" t="s">
        <v>115</v>
      </c>
      <c r="B17" s="20" t="s">
        <v>119</v>
      </c>
      <c r="C17" s="20" t="s">
        <v>110</v>
      </c>
      <c r="D17" s="21" t="s">
        <v>120</v>
      </c>
      <c r="E17" s="20" t="s">
        <v>28</v>
      </c>
      <c r="F17" s="25" t="s">
        <v>121</v>
      </c>
      <c r="G17" s="20">
        <v>1</v>
      </c>
      <c r="H17" s="8">
        <v>2.34</v>
      </c>
      <c r="I17" s="22">
        <f t="shared" si="0"/>
        <v>2.34</v>
      </c>
      <c r="J17" s="8"/>
      <c r="K17" s="8" t="s">
        <v>23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20"/>
      <c r="X17" s="6"/>
      <c r="Y17" s="6"/>
      <c r="Z17" s="6"/>
    </row>
    <row r="18" spans="1:26" ht="42.5" customHeight="1" x14ac:dyDescent="0.25">
      <c r="A18" s="26" t="s">
        <v>122</v>
      </c>
      <c r="B18" s="27" t="s">
        <v>123</v>
      </c>
      <c r="C18" s="6" t="s">
        <v>124</v>
      </c>
      <c r="D18" s="6" t="s">
        <v>125</v>
      </c>
      <c r="E18" s="6"/>
      <c r="F18" s="6"/>
      <c r="G18" s="6">
        <v>8</v>
      </c>
      <c r="H18" s="6">
        <v>2.39</v>
      </c>
      <c r="I18" s="3">
        <f t="shared" si="0"/>
        <v>19.12</v>
      </c>
      <c r="J18" s="6"/>
      <c r="K18" s="6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 t="s">
        <v>126</v>
      </c>
      <c r="B19" s="2" t="s">
        <v>116</v>
      </c>
      <c r="C19" s="3" t="s">
        <v>78</v>
      </c>
      <c r="D19" s="2" t="s">
        <v>117</v>
      </c>
      <c r="E19" s="3" t="s">
        <v>16</v>
      </c>
      <c r="F19" s="19" t="s">
        <v>118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" t="s">
        <v>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uMudd Mark V</vt:lpstr>
      <vt:lpstr>Tester Board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2018-12-06T06:55:04Z</dcterms:created>
  <dcterms:modified xsi:type="dcterms:W3CDTF">2018-12-06T07:39:08Z</dcterms:modified>
</cp:coreProperties>
</file>