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635e4963330870/Masaüstü/Tasks/"/>
    </mc:Choice>
  </mc:AlternateContent>
  <xr:revisionPtr revIDLastSave="174" documentId="13_ncr:1_{585D7EA3-BA37-9D4F-BBEB-590D1319E2A3}" xr6:coauthVersionLast="47" xr6:coauthVersionMax="47" xr10:uidLastSave="{BD45630D-5795-446F-8529-8847C45CF247}"/>
  <bookViews>
    <workbookView xWindow="-108" yWindow="-108" windowWidth="23256" windowHeight="12456" activeTab="1" xr2:uid="{7FD44C03-422A-9B43-B4D9-017CAD294CC1}"/>
  </bookViews>
  <sheets>
    <sheet name="Data_Sets" sheetId="1" r:id="rId1"/>
    <sheet name="Monthly Ticket Distribution by " sheetId="4" r:id="rId2"/>
  </sheets>
  <definedNames>
    <definedName name="_xlnm._FilterDatabase" localSheetId="0" hidden="1">Data_Sets!$A$1:$G$566</definedName>
  </definedNames>
  <calcPr calcId="191029"/>
  <pivotCaches>
    <pivotCache cacheId="0" r:id="rId3"/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2" i="1"/>
  <c r="G12" i="1" l="1"/>
  <c r="I10" i="1"/>
  <c r="I7" i="1"/>
  <c r="G7" i="1"/>
  <c r="G10" i="1"/>
</calcChain>
</file>

<file path=xl/sharedStrings.xml><?xml version="1.0" encoding="utf-8"?>
<sst xmlns="http://schemas.openxmlformats.org/spreadsheetml/2006/main" count="14" uniqueCount="14">
  <si>
    <t>Ticket Number</t>
  </si>
  <si>
    <t>Date Created</t>
  </si>
  <si>
    <t>Last Updated</t>
  </si>
  <si>
    <t>Days Difference</t>
  </si>
  <si>
    <t>Average Days Difference</t>
  </si>
  <si>
    <t>Minimum Days</t>
  </si>
  <si>
    <t>Maximum Days</t>
  </si>
  <si>
    <t>Month</t>
  </si>
  <si>
    <t>Year</t>
  </si>
  <si>
    <t>Most Frequent Month</t>
  </si>
  <si>
    <t>Most Frequent Year</t>
  </si>
  <si>
    <t>Row Labels</t>
  </si>
  <si>
    <t>Grand Total</t>
  </si>
  <si>
    <t>Count of Date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</si>
</sst>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0" fillId="5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[Ticket and Date Created List (1).xlsx]Monthly Ticket Distribution by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Ticket Distribution by Year</a:t>
            </a:r>
            <a:endParaRPr lang="en-US"/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Ticket Distribution by 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'Monthly Ticket Distribution by '!$A$2:$A$38</c:f>
              <c:multiLvlStrCache>
                <c:ptCount val="32"/>
                <c:lvl>
                  <c:pt idx="0">
                    <c:v>7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16">
                    <c:v>2020</c:v>
                  </c:pt>
                  <c:pt idx="28">
                    <c:v>2021</c:v>
                  </c:pt>
                </c:lvl>
              </c:multiLvlStrCache>
            </c:multiLvlStrRef>
          </c:cat>
          <c:val>
            <c:numRef>
              <c:f>'Monthly Ticket Distribution by '!$B$2:$B$38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32</c:v>
                </c:pt>
                <c:pt idx="6">
                  <c:v>23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28</c:v>
                </c:pt>
                <c:pt idx="11">
                  <c:v>14</c:v>
                </c:pt>
                <c:pt idx="12">
                  <c:v>17</c:v>
                </c:pt>
                <c:pt idx="13">
                  <c:v>27</c:v>
                </c:pt>
                <c:pt idx="14">
                  <c:v>14</c:v>
                </c:pt>
                <c:pt idx="15">
                  <c:v>10</c:v>
                </c:pt>
                <c:pt idx="16">
                  <c:v>18</c:v>
                </c:pt>
                <c:pt idx="17">
                  <c:v>12</c:v>
                </c:pt>
                <c:pt idx="18">
                  <c:v>8</c:v>
                </c:pt>
                <c:pt idx="19">
                  <c:v>13</c:v>
                </c:pt>
                <c:pt idx="20">
                  <c:v>7</c:v>
                </c:pt>
                <c:pt idx="21">
                  <c:v>20</c:v>
                </c:pt>
                <c:pt idx="22">
                  <c:v>20</c:v>
                </c:pt>
                <c:pt idx="23">
                  <c:v>18</c:v>
                </c:pt>
                <c:pt idx="24">
                  <c:v>13</c:v>
                </c:pt>
                <c:pt idx="25">
                  <c:v>22</c:v>
                </c:pt>
                <c:pt idx="26">
                  <c:v>16</c:v>
                </c:pt>
                <c:pt idx="27">
                  <c:v>22</c:v>
                </c:pt>
                <c:pt idx="28">
                  <c:v>13</c:v>
                </c:pt>
                <c:pt idx="29">
                  <c:v>22</c:v>
                </c:pt>
                <c:pt idx="30">
                  <c:v>31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7-4C23-9348-E08B5272B6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64998175"/>
        <c:axId val="1064996255"/>
      </c:barChart>
      <c:catAx>
        <c:axId val="106499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96255"/>
        <c:crosses val="autoZero"/>
        <c:auto val="1"/>
        <c:lblAlgn val="ctr"/>
        <c:lblOffset val="100"/>
        <c:noMultiLvlLbl val="0"/>
      </c:catAx>
      <c:valAx>
        <c:axId val="10649962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6499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43988</xdr:colOff>
      <xdr:row>8</xdr:row>
      <xdr:rowOff>182534</xdr:rowOff>
    </xdr:from>
    <xdr:to>
      <xdr:col>25</xdr:col>
      <xdr:colOff>279862</xdr:colOff>
      <xdr:row>22</xdr:row>
      <xdr:rowOff>152054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CF473-B9D7-5A82-D540-4E3DDCE92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da Yetkincan" refreshedDate="45721.859289236112" createdVersion="8" refreshedVersion="8" minRefreshableVersion="3" recordCount="565" xr:uid="{BA9566A8-1868-405D-B865-F2C65F25A171}">
  <cacheSource type="worksheet">
    <worksheetSource ref="A1:F566" sheet="Data_Sets"/>
  </cacheSource>
  <cacheFields count="9">
    <cacheField name="Ticket Number" numFmtId="0">
      <sharedItems containsSemiMixedTypes="0" containsString="0" containsNumber="1" containsInteger="1" minValue="2" maxValue="694809"/>
    </cacheField>
    <cacheField name="Date Created" numFmtId="14">
      <sharedItems containsSemiMixedTypes="0" containsNonDate="0" containsDate="1" containsString="0" minDate="2018-07-11T06:00:00" maxDate="2021-04-08T08:40:00" count="549">
        <d v="2021-03-12T09:57:00"/>
        <d v="2021-03-10T16:21:00"/>
        <d v="2021-02-22T12:08:00"/>
        <d v="2021-02-15T11:41:00"/>
        <d v="2021-01-22T10:58:00"/>
        <d v="2020-08-20T09:36:00"/>
        <d v="2020-12-10T09:35:00"/>
        <d v="2020-12-10T09:37:00"/>
        <d v="2020-12-10T09:49:00"/>
        <d v="2020-12-10T09:59:00"/>
        <d v="2020-12-10T10:04:00"/>
        <d v="2020-12-18T10:17:00"/>
        <d v="2020-12-23T15:17:00"/>
        <d v="2020-11-25T15:51:00"/>
        <d v="2020-11-10T10:49:00"/>
        <d v="2020-10-08T17:29:00"/>
        <d v="2020-09-28T14:53:00"/>
        <d v="2020-08-23T11:39:00"/>
        <d v="2020-08-15T12:41:00"/>
        <d v="2020-08-07T13:44:00"/>
        <d v="2020-07-01T09:12:00"/>
        <d v="2020-06-02T10:26:00"/>
        <d v="2020-05-27T09:26:00"/>
        <d v="2020-04-27T09:24:00"/>
        <d v="2020-03-23T09:36:00"/>
        <d v="2020-02-13T09:13:00"/>
        <d v="2020-02-10T11:11:00"/>
        <d v="2020-01-03T14:02:00"/>
        <d v="2020-01-03T10:57:00"/>
        <d v="2019-12-10T15:00:00"/>
        <d v="2019-11-22T16:35:00"/>
        <d v="2019-10-23T17:03:00"/>
        <d v="2019-07-01T14:06:00"/>
        <d v="2019-07-18T14:02:00"/>
        <d v="2019-09-21T10:41:00"/>
        <d v="2019-03-19T09:49:00"/>
        <d v="2019-07-09T08:36:00"/>
        <d v="2019-08-08T07:17:00"/>
        <d v="2019-07-11T08:07:00"/>
        <d v="2019-06-04T09:33:00"/>
        <d v="2019-05-27T10:47:00"/>
        <d v="2019-04-04T16:00:00"/>
        <d v="2019-06-06T08:37:00"/>
        <d v="2019-05-31T11:35:00"/>
        <d v="2019-04-29T15:18:00"/>
        <d v="2019-04-24T14:18:00"/>
        <d v="2019-04-08T08:51:00"/>
        <d v="2019-04-22T09:07:00"/>
        <d v="2019-04-17T11:24:00"/>
        <d v="2019-02-01T01:55:00"/>
        <d v="2019-02-04T10:04:00"/>
        <d v="2019-02-01T13:56:00"/>
        <d v="2018-10-08T00:32:00"/>
        <d v="2020-07-30T13:27:00"/>
        <d v="2021-03-11T10:41:00"/>
        <d v="2021-03-23T16:39:00"/>
        <d v="2020-12-04T09:35:00"/>
        <d v="2020-09-09T13:27:00"/>
        <d v="2021-01-10T21:35:00"/>
        <d v="2021-01-22T13:59:00"/>
        <d v="2021-01-28T17:07:00"/>
        <d v="2020-11-10T10:16:00"/>
        <d v="2020-12-29T12:37:00"/>
        <d v="2020-12-01T09:47:00"/>
        <d v="2020-12-29T12:22:00"/>
        <d v="2020-12-10T09:52:00"/>
        <d v="2020-12-10T10:15:00"/>
        <d v="2020-09-23T18:02:00"/>
        <d v="2020-10-21T15:16:00"/>
        <d v="2020-10-19T10:00:00"/>
        <d v="2020-10-05T13:03:00"/>
        <d v="2020-08-23T14:23:00"/>
        <d v="2020-08-27T10:53:00"/>
        <d v="2020-07-21T13:39:00"/>
        <d v="2020-07-13T11:03:00"/>
        <d v="2020-06-18T15:35:00"/>
        <d v="2020-02-07T15:32:00"/>
        <d v="2020-07-02T12:11:00"/>
        <d v="2020-04-29T07:45:00"/>
        <d v="2020-06-03T16:30:00"/>
        <d v="2020-06-08T11:35:00"/>
        <d v="2019-12-04T14:16:00"/>
        <d v="2019-10-08T15:38:00"/>
        <d v="2020-02-18T11:05:00"/>
        <d v="2020-04-15T11:46:00"/>
        <d v="2020-02-10T10:03:00"/>
        <d v="2020-03-23T16:08:00"/>
        <d v="2020-03-13T11:12:00"/>
        <d v="2020-02-28T13:48:00"/>
        <d v="2020-02-26T15:36:00"/>
        <d v="2020-01-30T10:36:00"/>
        <d v="2020-01-27T14:08:00"/>
        <d v="2020-01-10T08:39:00"/>
        <d v="2019-10-04T14:22:00"/>
        <d v="2019-12-23T16:59:00"/>
        <d v="2019-12-19T09:00:00"/>
        <d v="2019-12-11T14:10:00"/>
        <d v="2019-11-28T11:23:00"/>
        <d v="2019-10-25T14:33:00"/>
        <d v="2019-11-20T12:04:00"/>
        <d v="2019-06-07T14:18:00"/>
        <d v="2019-10-25T14:55:00"/>
        <d v="2019-10-11T13:42:00"/>
        <d v="2019-10-01T10:33:00"/>
        <d v="2019-09-17T10:04:00"/>
        <d v="2019-10-14T16:47:00"/>
        <d v="2019-10-09T09:32:00"/>
        <d v="2019-10-02T16:58:00"/>
        <d v="2019-07-16T10:47:00"/>
        <d v="2019-10-04T12:19:00"/>
        <d v="2019-01-17T01:00:00"/>
        <d v="2019-07-24T14:42:00"/>
        <d v="2019-09-09T10:43:00"/>
        <d v="2019-08-28T09:17:00"/>
        <d v="2019-09-03T10:26:00"/>
        <d v="2019-09-10T09:29:00"/>
        <d v="2019-02-06T09:43:00"/>
        <d v="2019-02-01T10:12:00"/>
        <d v="2019-08-28T11:46:00"/>
        <d v="2019-08-13T14:07:00"/>
        <d v="2019-08-20T09:12:00"/>
        <d v="2019-05-21T15:13:00"/>
        <d v="2019-05-14T16:00:00"/>
        <d v="2019-08-09T08:25:00"/>
        <d v="2019-08-02T14:46:00"/>
        <d v="2019-07-28T16:08:00"/>
        <d v="2019-07-23T11:06:00"/>
        <d v="2019-07-08T15:56:00"/>
        <d v="2019-07-04T15:42:00"/>
        <d v="2019-07-03T10:50:00"/>
        <d v="2019-05-15T14:18:00"/>
        <d v="2019-04-17T17:24:00"/>
        <d v="2019-06-27T16:37:00"/>
        <d v="2019-06-27T17:01:00"/>
        <d v="2019-06-24T13:24:00"/>
        <d v="2019-03-19T08:21:00"/>
        <d v="2019-05-31T13:19:00"/>
        <d v="2019-06-04T10:58:00"/>
        <d v="2019-05-29T16:08:00"/>
        <d v="2019-06-03T09:35:00"/>
        <d v="2019-05-29T16:18:00"/>
        <d v="2019-05-06T09:24:00"/>
        <d v="2019-04-22T12:57:00"/>
        <d v="2019-05-10T09:27:00"/>
        <d v="2019-05-14T09:41:00"/>
        <d v="2019-05-06T16:49:00"/>
        <d v="2019-04-29T08:33:00"/>
        <d v="2019-04-22T11:22:00"/>
        <d v="2019-04-25T11:42:00"/>
        <d v="2019-03-28T08:25:00"/>
        <d v="2019-03-20T13:28:00"/>
        <d v="2019-03-20T13:26:00"/>
        <d v="2019-03-20T11:44:00"/>
        <d v="2019-02-06T15:18:00"/>
        <d v="2019-04-01T11:21:00"/>
        <d v="2019-03-28T10:23:00"/>
        <d v="2019-02-21T17:00:00"/>
        <d v="2019-03-21T08:24:00"/>
        <d v="2019-03-12T15:32:00"/>
        <d v="2019-02-06T16:24:00"/>
        <d v="2019-02-27T10:33:00"/>
        <d v="2019-02-19T11:15:00"/>
        <d v="2019-02-01T11:59:00"/>
        <d v="2019-02-19T15:52:00"/>
        <d v="2019-02-18T09:52:00"/>
        <d v="2019-02-07T10:23:00"/>
        <d v="2019-02-01T10:15:00"/>
        <d v="2018-07-30T07:54:00"/>
        <d v="2021-03-31T10:32:00"/>
        <d v="2021-02-24T08:31:00"/>
        <d v="2021-04-08T08:40:00"/>
        <d v="2020-11-19T12:18:00"/>
        <d v="2021-04-07T13:16:00"/>
        <d v="2021-04-05T16:22:00"/>
        <d v="2020-05-05T02:18:00"/>
        <d v="2021-03-24T15:13:00"/>
        <d v="2021-03-18T14:18:00"/>
        <d v="2021-03-05T12:34:00"/>
        <d v="2021-03-29T16:18:00"/>
        <d v="2021-04-06T15:28:00"/>
        <d v="2021-03-17T13:35:00"/>
        <d v="2021-01-28T18:31:00"/>
        <d v="2021-03-18T14:23:00"/>
        <d v="2021-03-18T14:16:00"/>
        <d v="2021-03-24T16:54:00"/>
        <d v="2021-03-17T16:24:00"/>
        <d v="2021-03-17T16:37:00"/>
        <d v="2021-02-15T16:55:00"/>
        <d v="2020-11-16T16:05:00"/>
        <d v="2021-03-26T10:23:00"/>
        <d v="2021-02-22T15:16:00"/>
        <d v="2020-12-22T10:34:00"/>
        <d v="2021-03-11T10:44:00"/>
        <d v="2020-07-07T13:27:00"/>
        <d v="2021-03-25T19:06:00"/>
        <d v="2021-03-24T17:54:00"/>
        <d v="2020-07-24T13:16:00"/>
        <d v="2021-03-16T10:02:00"/>
        <d v="2021-03-23T11:16:00"/>
        <d v="2021-03-22T18:33:00"/>
        <d v="2021-03-22T18:25:00"/>
        <d v="2021-03-19T08:52:00"/>
        <d v="2021-03-16T16:26:00"/>
        <d v="2021-01-28T10:39:00"/>
        <d v="2021-03-04T13:13:00"/>
        <d v="2021-03-04T13:15:00"/>
        <d v="2021-03-03T15:44:00"/>
        <d v="2021-03-11T11:54:00"/>
        <d v="2021-02-17T15:32:00"/>
        <d v="2021-02-15T14:04:00"/>
        <d v="2021-02-24T11:34:00"/>
        <d v="2021-03-05T15:49:00"/>
        <d v="2021-03-05T10:49:00"/>
        <d v="2021-02-15T13:45:00"/>
        <d v="2021-02-22T16:55:00"/>
        <d v="2021-02-10T10:53:00"/>
        <d v="2021-02-15T13:47:00"/>
        <d v="2021-02-15T13:53:00"/>
        <d v="2021-02-15T13:56:00"/>
        <d v="2021-02-15T14:02:00"/>
        <d v="2021-02-03T14:11:00"/>
        <d v="2021-02-08T16:34:00"/>
        <d v="2021-02-15T13:50:00"/>
        <d v="2021-02-12T19:25:00"/>
        <d v="2021-02-19T15:07:00"/>
        <d v="2021-02-15T15:57:00"/>
        <d v="2021-02-15T17:07:00"/>
        <d v="2021-01-19T23:31:00"/>
        <d v="2021-01-28T16:57:00"/>
        <d v="2020-11-08T20:24:00"/>
        <d v="2020-11-23T09:33:00"/>
        <d v="2020-10-05T14:56:00"/>
        <d v="2021-01-29T11:37:00"/>
        <d v="2020-12-18T14:21:00"/>
        <d v="2020-11-18T20:22:00"/>
        <d v="2021-01-25T17:07:00"/>
        <d v="2021-01-15T07:37:00"/>
        <d v="2021-01-22T10:14:00"/>
        <d v="2021-01-21T08:49:00"/>
        <d v="2020-11-18T20:59:00"/>
        <d v="2020-11-20T16:01:00"/>
        <d v="2020-12-23T13:47:00"/>
        <d v="2020-12-22T15:05:00"/>
        <d v="2020-12-14T18:52:00"/>
        <d v="2020-12-01T15:29:00"/>
        <d v="2020-10-09T15:34:00"/>
        <d v="2020-12-01T11:55:00"/>
        <d v="2020-11-25T06:59:00"/>
        <d v="2020-11-09T14:20:00"/>
        <d v="2020-11-05T16:09:00"/>
        <d v="2018-12-06T01:07:00"/>
        <d v="2020-10-26T12:29:00"/>
        <d v="2020-06-01T19:39:00"/>
        <d v="2020-12-02T18:51:00"/>
        <d v="2019-04-10T14:47:00"/>
        <d v="2020-12-01T11:51:00"/>
        <d v="2020-11-19T09:35:00"/>
        <d v="2020-08-10T10:17:00"/>
        <d v="2020-10-05T17:07:00"/>
        <d v="2020-11-09T15:04:00"/>
        <d v="2020-10-26T11:43:00"/>
        <d v="2020-11-10T22:14:00"/>
        <d v="2020-08-12T22:10:00"/>
        <d v="2020-10-15T14:27:00"/>
        <d v="2020-09-23T15:30:00"/>
        <d v="2020-10-28T09:34:00"/>
        <d v="2020-07-09T15:52:00"/>
        <d v="2020-10-20T14:34:00"/>
        <d v="2020-10-19T13:56:00"/>
        <d v="2020-10-05T09:36:00"/>
        <d v="2020-09-28T13:36:00"/>
        <d v="2020-10-05T19:00:00"/>
        <d v="2020-10-05T19:35:00"/>
        <d v="2020-10-05T20:02:00"/>
        <d v="2020-10-05T18:58:00"/>
        <d v="2020-10-05T18:56:00"/>
        <d v="2020-10-05T17:17:00"/>
        <d v="2020-10-05T16:10:00"/>
        <d v="2020-09-24T10:11:00"/>
        <d v="2020-08-14T10:00:00"/>
        <d v="2020-10-06T11:31:00"/>
        <d v="2020-09-28T14:26:00"/>
        <d v="2020-09-30T12:18:00"/>
        <d v="2020-09-30T12:16:00"/>
        <d v="2020-09-30T11:38:00"/>
        <d v="2020-09-14T13:14:00"/>
        <d v="2020-07-21T16:48:00"/>
        <d v="2020-09-02T14:13:00"/>
        <d v="2020-07-20T16:19:00"/>
        <d v="2020-08-27T07:29:00"/>
        <d v="2020-09-04T09:18:00"/>
        <d v="2020-08-23T12:03:00"/>
        <d v="2020-08-25T11:01:00"/>
        <d v="2020-08-20T12:39:00"/>
        <d v="2020-08-19T12:14:00"/>
        <d v="2020-08-18T08:26:00"/>
        <d v="2020-08-17T07:44:00"/>
        <d v="2020-08-14T18:27:00"/>
        <d v="2020-08-14T12:35:00"/>
        <d v="2020-06-03T14:14:00"/>
        <d v="2020-04-29T13:26:00"/>
        <d v="2020-05-27T14:15:00"/>
        <d v="2020-06-15T11:57:00"/>
        <d v="2020-03-06T12:34:00"/>
        <d v="2020-06-23T14:48:00"/>
        <d v="2020-06-23T14:56:00"/>
        <d v="2020-07-14T18:38:00"/>
        <d v="2020-04-15T17:54:00"/>
        <d v="2020-07-16T18:22:00"/>
        <d v="2020-07-02T08:41:00"/>
        <d v="2020-07-01T16:39:00"/>
        <d v="2020-07-07T14:33:00"/>
        <d v="2020-06-05T18:05:00"/>
        <d v="2020-07-09T12:40:00"/>
        <d v="2020-07-09T12:18:00"/>
        <d v="2020-07-09T12:12:00"/>
        <d v="2020-07-09T12:09:00"/>
        <d v="2020-07-09T12:06:00"/>
        <d v="2020-04-13T13:57:00"/>
        <d v="2020-06-09T11:52:00"/>
        <d v="2020-06-14T10:43:00"/>
        <d v="2020-06-08T10:41:00"/>
        <d v="2020-04-07T19:01:00"/>
        <d v="2020-06-23T13:31:00"/>
        <d v="2020-06-18T17:03:00"/>
        <d v="2020-06-16T09:01:00"/>
        <d v="2020-06-15T10:24:00"/>
        <d v="2020-05-20T14:51:00"/>
        <d v="2020-05-28T11:05:00"/>
        <d v="2020-05-29T17:23:00"/>
        <d v="2020-01-27T17:28:00"/>
        <d v="2020-04-17T11:32:00"/>
        <d v="2020-04-20T13:00:00"/>
        <d v="2020-06-08T13:17:00"/>
        <d v="2020-04-06T13:08:00"/>
        <d v="2020-06-02T19:31:00"/>
        <d v="2020-06-09T11:27:00"/>
        <d v="2020-03-04T14:31:00"/>
        <d v="2020-02-11T12:16:00"/>
        <d v="2020-04-30T18:55:00"/>
        <d v="2020-05-07T14:58:00"/>
        <d v="2020-04-15T12:51:00"/>
        <d v="2020-04-17T18:29:00"/>
        <d v="2018-11-07T09:33:00"/>
        <d v="2020-03-17T09:02:00"/>
        <d v="2020-03-04T13:01:00"/>
        <d v="2020-02-13T11:26:00"/>
        <d v="2020-03-03T14:29:00"/>
        <d v="2020-01-16T11:58:00"/>
        <d v="2020-01-16T10:20:00"/>
        <d v="2019-12-06T14:49:00"/>
        <d v="2020-02-12T14:12:00"/>
        <d v="2020-01-22T12:06:00"/>
        <d v="2020-01-24T16:34:00"/>
        <d v="2020-02-13T12:20:00"/>
        <d v="2020-01-20T17:29:00"/>
        <d v="2020-01-15T15:14:00"/>
        <d v="2020-02-04T14:03:00"/>
        <d v="2020-01-08T13:54:00"/>
        <d v="2020-01-24T09:34:00"/>
        <d v="2020-01-03T13:35:00"/>
        <d v="2019-05-29T09:08:00"/>
        <d v="2019-12-26T10:09:00"/>
        <d v="2019-12-18T13:45:00"/>
        <d v="2020-01-11T15:44:00"/>
        <d v="2019-10-25T17:34:00"/>
        <d v="2019-05-23T13:48:00"/>
        <d v="2019-12-06T10:01:00"/>
        <d v="2020-01-07T09:40:00"/>
        <d v="2020-01-02T17:14:00"/>
        <d v="2019-10-30T14:38:00"/>
        <d v="2019-10-14T16:36:00"/>
        <d v="2019-10-25T17:28:00"/>
        <d v="2019-10-14T16:49:00"/>
        <d v="2019-11-29T10:49:00"/>
        <d v="2019-12-04T16:07:00"/>
        <d v="2019-11-04T14:51:00"/>
        <d v="2019-11-06T14:03:00"/>
        <d v="2019-09-19T09:28:00"/>
        <d v="2019-11-26T17:45:00"/>
        <d v="2019-11-25T17:13:00"/>
        <d v="2019-10-30T16:53:00"/>
        <d v="2019-11-06T18:11:00"/>
        <d v="2019-11-25T14:56:00"/>
        <d v="2019-11-15T14:27:00"/>
        <d v="2019-11-15T18:10:00"/>
        <d v="2019-10-17T11:55:00"/>
        <d v="2019-11-07T16:37:00"/>
        <d v="2019-10-25T10:15:00"/>
        <d v="2019-11-05T10:44:00"/>
        <d v="2019-10-21T17:25:00"/>
        <d v="2019-10-03T08:18:00"/>
        <d v="2019-10-18T15:57:00"/>
        <d v="2019-10-11T13:43:00"/>
        <d v="2019-10-07T13:35:00"/>
        <d v="2019-10-02T15:40:00"/>
        <d v="2019-10-15T15:04:00"/>
        <d v="2019-08-20T10:44:00"/>
        <d v="2019-09-30T10:07:00"/>
        <d v="2019-10-03T17:03:00"/>
        <d v="2019-09-25T16:35:00"/>
        <d v="2019-09-20T16:18:00"/>
        <d v="2019-09-26T09:01:00"/>
        <d v="2019-06-19T11:21:00"/>
        <d v="2019-05-27T15:57:00"/>
        <d v="2019-09-27T08:20:00"/>
        <d v="2019-09-25T13:46:00"/>
        <d v="2019-09-20T11:21:00"/>
        <d v="2019-09-17T16:48:00"/>
        <d v="2019-09-11T18:31:00"/>
        <d v="2019-09-02T09:34:00"/>
        <d v="2019-09-09T17:12:00"/>
        <d v="2019-03-20T15:49:00"/>
        <d v="2019-03-20T13:18:00"/>
        <d v="2019-07-15T12:05:00"/>
        <d v="2019-05-28T14:21:00"/>
        <d v="2019-04-30T14:19:00"/>
        <d v="2019-06-17T10:32:00"/>
        <d v="2019-07-08T16:37:00"/>
        <d v="2019-08-23T16:14:00"/>
        <d v="2019-04-08T09:18:00"/>
        <d v="2019-08-01T15:54:00"/>
        <d v="2019-08-30T08:51:00"/>
        <d v="2019-07-16T11:19:00"/>
        <d v="2019-05-22T10:08:00"/>
        <d v="2019-07-25T15:17:00"/>
        <d v="2019-07-19T09:42:00"/>
        <d v="2019-07-04T17:29:00"/>
        <d v="2019-06-28T10:41:00"/>
        <d v="2019-04-10T13:04:00"/>
        <d v="2019-08-07T14:10:00"/>
        <d v="2019-08-01T10:00:00"/>
        <d v="2019-08-01T08:53:00"/>
        <d v="2019-07-29T10:12:00"/>
        <d v="2019-07-31T10:34:00"/>
        <d v="2019-07-16T11:29:00"/>
        <d v="2019-07-30T14:24:00"/>
        <d v="2019-07-31T09:50:00"/>
        <d v="2019-04-30T15:37:00"/>
        <d v="2019-07-17T14:13:00"/>
        <d v="2019-07-08T10:29:00"/>
        <d v="2019-07-15T15:06:00"/>
        <d v="2019-07-05T14:58:00"/>
        <d v="2019-07-09T12:24:00"/>
        <d v="2019-07-10T10:30:00"/>
        <d v="2019-05-23T12:41:00"/>
        <d v="2019-05-08T10:25:00"/>
        <d v="2019-06-28T15:23:00"/>
        <d v="2019-06-19T16:04:00"/>
        <d v="2019-06-20T09:06:00"/>
        <d v="2019-06-10T14:29:00"/>
        <d v="2019-06-11T13:43:00"/>
        <d v="2019-03-29T14:16:00"/>
        <d v="2019-06-11T10:04:00"/>
        <d v="2019-05-28T11:16:00"/>
        <d v="2019-02-01T00:54:00"/>
        <d v="2019-06-19T12:04:00"/>
        <d v="2019-06-11T14:24:00"/>
        <d v="2019-06-06T09:02:00"/>
        <d v="2019-06-11T08:38:00"/>
        <d v="2019-06-04T09:53:00"/>
        <d v="2019-05-02T08:40:00"/>
        <d v="2019-05-14T10:42:00"/>
        <d v="2019-05-03T11:17:00"/>
        <d v="2019-05-28T13:42:00"/>
        <d v="2019-05-07T09:00:00"/>
        <d v="2019-05-17T11:07:00"/>
        <d v="2019-04-02T16:53:00"/>
        <d v="2019-04-17T13:04:00"/>
        <d v="2019-04-12T11:57:00"/>
        <d v="2019-04-11T10:40:00"/>
        <d v="2019-04-02T15:52:00"/>
        <d v="2019-03-18T13:11:00"/>
        <d v="2019-04-25T16:13:00"/>
        <d v="2019-04-05T15:16:00"/>
        <d v="2019-04-04T16:22:00"/>
        <d v="2019-04-01T13:27:00"/>
        <d v="2019-03-28T15:38:00"/>
        <d v="2019-03-28T11:46:00"/>
        <d v="2019-03-22T09:18:00"/>
        <d v="2019-04-03T10:12:00"/>
        <d v="2019-03-26T15:42:00"/>
        <d v="2019-02-01T00:25:00"/>
        <d v="2019-02-18T10:42:00"/>
        <d v="2019-02-01T02:22:00"/>
        <d v="2019-02-01T02:18:00"/>
        <d v="2019-02-01T02:10:00"/>
        <d v="2019-02-01T02:03:00"/>
        <d v="2019-02-01T01:06:00"/>
        <d v="2019-01-31T23:16:00"/>
        <d v="2019-03-05T13:17:00"/>
        <d v="2019-03-19T14:58:00"/>
        <d v="2019-02-13T15:59:00"/>
        <d v="2019-03-11T15:42:00"/>
        <d v="2019-03-04T09:05:00"/>
        <d v="2019-01-31T23:38:00"/>
        <d v="2019-02-08T11:08:00"/>
        <d v="2019-03-14T15:42:00"/>
        <d v="2019-02-20T08:39:00"/>
        <d v="2019-02-20T08:10:00"/>
        <d v="2019-03-04T10:00:00"/>
        <d v="2019-02-19T11:21:00"/>
        <d v="2019-01-31T23:51:00"/>
        <d v="2019-02-26T11:38:00"/>
        <d v="2019-02-01T00:44:00"/>
        <d v="2019-02-12T16:46:00"/>
        <d v="2019-02-01T00:00:00"/>
        <d v="2018-07-30T06:03:00"/>
        <d v="2020-03-02T16:06:00"/>
        <d v="2019-02-04T10:56:00"/>
        <d v="2020-10-27T08:23:00"/>
        <d v="2020-10-09T11:57:00"/>
        <d v="2020-08-11T09:53:00"/>
        <d v="2020-09-30T22:44:00"/>
        <d v="2020-03-11T18:17:00"/>
        <d v="2020-12-10T10:42:00"/>
        <d v="2021-01-12T16:26:00"/>
        <d v="2020-09-28T10:43:00"/>
        <d v="2021-01-06T15:26:00"/>
        <d v="2020-06-16T09:27:00"/>
        <d v="2020-12-11T15:46:00"/>
        <d v="2020-10-22T15:55:00"/>
        <d v="2020-10-19T18:30:00"/>
        <d v="2020-10-09T15:19:00"/>
        <d v="2020-07-27T14:44:00"/>
        <d v="2020-07-17T10:47:00"/>
        <d v="2020-07-09T12:28:00"/>
        <d v="2020-06-03T14:35:00"/>
        <d v="2020-05-29T12:30:00"/>
        <d v="2020-04-03T09:29:00"/>
        <d v="2020-05-15T18:10:00"/>
        <d v="2020-04-17T19:20:00"/>
        <d v="2020-02-27T09:14:00"/>
        <d v="2020-03-02T15:29:00"/>
        <d v="2019-08-09T13:05:00"/>
        <d v="2019-09-02T17:13:00"/>
        <d v="2019-08-14T17:01:00"/>
        <d v="2019-06-25T10:22:00"/>
        <d v="2019-07-24T09:35:00"/>
        <d v="2019-05-30T14:03:00"/>
        <d v="2019-06-20T15:00:00"/>
        <d v="2019-07-10T11:22:00"/>
        <d v="2019-06-19T13:00:00"/>
        <d v="2019-05-15T13:07:00"/>
        <d v="2019-05-17T15:33:00"/>
        <d v="2019-02-15T16:42:00"/>
        <d v="2019-02-08T09:46:00"/>
        <d v="2018-11-06T06:39:00"/>
        <d v="2018-07-11T06:00:00"/>
      </sharedItems>
      <fieldGroup par="8"/>
    </cacheField>
    <cacheField name="Last Updated" numFmtId="14">
      <sharedItems containsSemiMixedTypes="0" containsNonDate="0" containsDate="1" containsString="0" minDate="2018-07-11T08:38:00" maxDate="2021-04-12T09:15:00"/>
    </cacheField>
    <cacheField name="Days Difference" numFmtId="0">
      <sharedItems containsSemiMixedTypes="0" containsString="0" containsNumber="1" containsInteger="1" minValue="0" maxValue="784"/>
    </cacheField>
    <cacheField name="Month" numFmtId="0">
      <sharedItems containsSemiMixedTypes="0" containsString="0" containsNumber="1" containsInteger="1" minValue="1" maxValue="12" count="12">
        <n v="3"/>
        <n v="2"/>
        <n v="1"/>
        <n v="8"/>
        <n v="12"/>
        <n v="11"/>
        <n v="10"/>
        <n v="9"/>
        <n v="7"/>
        <n v="6"/>
        <n v="5"/>
        <n v="4"/>
      </sharedItems>
    </cacheField>
    <cacheField name="Year" numFmtId="0">
      <sharedItems containsSemiMixedTypes="0" containsString="0" containsNumber="1" containsInteger="1" minValue="2018" maxValue="2021" count="4">
        <n v="2021"/>
        <n v="2020"/>
        <n v="2019"/>
        <n v="2018"/>
      </sharedItems>
    </cacheField>
    <cacheField name="Months (Date Created)" numFmtId="0" databaseField="0">
      <fieldGroup base="1">
        <rangePr groupBy="months" startDate="2018-07-11T06:00:00" endDate="2021-04-08T08:40:00"/>
        <groupItems count="14">
          <s v="&lt;11.07.2018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8.04.2021"/>
        </groupItems>
      </fieldGroup>
    </cacheField>
    <cacheField name="Quarters (Date Created)" numFmtId="0" databaseField="0">
      <fieldGroup base="1">
        <rangePr groupBy="quarters" startDate="2018-07-11T06:00:00" endDate="2021-04-08T08:40:00"/>
        <groupItems count="6">
          <s v="&lt;11.07.2018"/>
          <s v="Qtr1"/>
          <s v="Qtr2"/>
          <s v="Qtr3"/>
          <s v="Qtr4"/>
          <s v="&gt;8.04.2021"/>
        </groupItems>
      </fieldGroup>
    </cacheField>
    <cacheField name="Years (Date Created)" numFmtId="0" databaseField="0">
      <fieldGroup base="1">
        <rangePr groupBy="years" startDate="2018-07-11T06:00:00" endDate="2021-04-08T08:40:00"/>
        <groupItems count="6">
          <s v="&lt;11.07.2018"/>
          <s v="2018"/>
          <s v="2019"/>
          <s v="2020"/>
          <s v="2021"/>
          <s v="&gt;8.04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da Yetkincan" refreshedDate="45721.879682523147" createdVersion="8" refreshedVersion="8" minRefreshableVersion="3" recordCount="507" xr:uid="{74EE14AB-A049-46B3-9AA0-5BA4F208661F}">
  <cacheSource type="worksheet">
    <worksheetSource ref="A1:F508" sheet="Data_Sets"/>
  </cacheSource>
  <cacheFields count="6">
    <cacheField name="Ticket Number" numFmtId="0">
      <sharedItems containsSemiMixedTypes="0" containsString="0" containsNumber="1" containsInteger="1" minValue="111100" maxValue="627778"/>
    </cacheField>
    <cacheField name="Date Created" numFmtId="14">
      <sharedItems containsSemiMixedTypes="0" containsNonDate="0" containsDate="1" containsString="0" minDate="2018-07-30T07:54:00" maxDate="2021-04-08T08:40:00"/>
    </cacheField>
    <cacheField name="Last Updated" numFmtId="14">
      <sharedItems containsSemiMixedTypes="0" containsNonDate="0" containsDate="1" containsString="0" minDate="2018-12-06T01:09:00" maxDate="2021-04-12T09:15:00"/>
    </cacheField>
    <cacheField name="Days Difference" numFmtId="0">
      <sharedItems containsSemiMixedTypes="0" containsString="0" containsNumber="1" containsInteger="1" minValue="0" maxValue="728"/>
    </cacheField>
    <cacheField name="Month" numFmtId="0">
      <sharedItems containsSemiMixedTypes="0" containsString="0" containsNumber="1" containsInteger="1" minValue="1" maxValue="12" count="12">
        <n v="3"/>
        <n v="2"/>
        <n v="1"/>
        <n v="8"/>
        <n v="12"/>
        <n v="11"/>
        <n v="10"/>
        <n v="9"/>
        <n v="7"/>
        <n v="6"/>
        <n v="5"/>
        <n v="4"/>
      </sharedItems>
    </cacheField>
    <cacheField name="Year" numFmtId="0">
      <sharedItems containsSemiMixedTypes="0" containsString="0" containsNumber="1" containsInteger="1" minValue="2018" maxValue="2021" count="4">
        <n v="2021"/>
        <n v="2020"/>
        <n v="2019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n v="111636"/>
    <x v="0"/>
    <d v="2021-03-24T17:19:00"/>
    <n v="12"/>
    <x v="0"/>
    <x v="0"/>
  </r>
  <r>
    <n v="111632"/>
    <x v="1"/>
    <d v="2021-03-18T17:16:00"/>
    <n v="8"/>
    <x v="0"/>
    <x v="0"/>
  </r>
  <r>
    <n v="111621"/>
    <x v="2"/>
    <d v="2021-03-05T14:40:00"/>
    <n v="11"/>
    <x v="1"/>
    <x v="0"/>
  </r>
  <r>
    <n v="111608"/>
    <x v="3"/>
    <d v="2021-02-24T17:40:00"/>
    <n v="9"/>
    <x v="1"/>
    <x v="0"/>
  </r>
  <r>
    <n v="111596"/>
    <x v="4"/>
    <d v="2021-01-29T17:19:00"/>
    <n v="7"/>
    <x v="2"/>
    <x v="0"/>
  </r>
  <r>
    <n v="111491"/>
    <x v="5"/>
    <d v="2021-01-15T16:37:00"/>
    <n v="148"/>
    <x v="3"/>
    <x v="1"/>
  </r>
  <r>
    <n v="111571"/>
    <x v="6"/>
    <d v="2021-01-04T17:49:00"/>
    <n v="25"/>
    <x v="4"/>
    <x v="1"/>
  </r>
  <r>
    <n v="111572"/>
    <x v="7"/>
    <d v="2021-01-04T17:48:00"/>
    <n v="25"/>
    <x v="4"/>
    <x v="1"/>
  </r>
  <r>
    <n v="111573"/>
    <x v="8"/>
    <d v="2021-01-04T17:47:00"/>
    <n v="25"/>
    <x v="4"/>
    <x v="1"/>
  </r>
  <r>
    <n v="111575"/>
    <x v="9"/>
    <d v="2021-01-04T17:45:00"/>
    <n v="25"/>
    <x v="4"/>
    <x v="1"/>
  </r>
  <r>
    <n v="111576"/>
    <x v="10"/>
    <d v="2021-01-04T17:44:00"/>
    <n v="25"/>
    <x v="4"/>
    <x v="1"/>
  </r>
  <r>
    <n v="111581"/>
    <x v="11"/>
    <d v="2021-01-04T12:02:00"/>
    <n v="17"/>
    <x v="4"/>
    <x v="1"/>
  </r>
  <r>
    <n v="111586"/>
    <x v="12"/>
    <d v="2020-12-28T17:37:00"/>
    <n v="5"/>
    <x v="4"/>
    <x v="1"/>
  </r>
  <r>
    <n v="111564"/>
    <x v="13"/>
    <d v="2020-12-10T17:15:00"/>
    <n v="15"/>
    <x v="5"/>
    <x v="1"/>
  </r>
  <r>
    <n v="111550"/>
    <x v="14"/>
    <d v="2020-11-16T14:59:00"/>
    <n v="6"/>
    <x v="5"/>
    <x v="1"/>
  </r>
  <r>
    <n v="111530"/>
    <x v="15"/>
    <d v="2020-10-16T13:55:00"/>
    <n v="8"/>
    <x v="6"/>
    <x v="1"/>
  </r>
  <r>
    <n v="111511"/>
    <x v="16"/>
    <d v="2020-10-07T13:57:00"/>
    <n v="9"/>
    <x v="7"/>
    <x v="1"/>
  </r>
  <r>
    <n v="111493"/>
    <x v="17"/>
    <d v="2020-08-28T17:08:00"/>
    <n v="5"/>
    <x v="3"/>
    <x v="1"/>
  </r>
  <r>
    <n v="111487"/>
    <x v="18"/>
    <d v="2020-08-24T18:15:00"/>
    <n v="9"/>
    <x v="3"/>
    <x v="1"/>
  </r>
  <r>
    <n v="111479"/>
    <x v="19"/>
    <d v="2020-08-18T17:09:00"/>
    <n v="11"/>
    <x v="3"/>
    <x v="1"/>
  </r>
  <r>
    <n v="111451"/>
    <x v="20"/>
    <d v="2020-07-09T15:16:00"/>
    <n v="8"/>
    <x v="8"/>
    <x v="1"/>
  </r>
  <r>
    <n v="111430"/>
    <x v="21"/>
    <d v="2020-06-16T17:47:00"/>
    <n v="14"/>
    <x v="9"/>
    <x v="1"/>
  </r>
  <r>
    <n v="111424"/>
    <x v="22"/>
    <d v="2020-06-10T17:25:00"/>
    <n v="14"/>
    <x v="10"/>
    <x v="1"/>
  </r>
  <r>
    <n v="111416"/>
    <x v="23"/>
    <d v="2020-05-04T17:12:00"/>
    <n v="7"/>
    <x v="11"/>
    <x v="1"/>
  </r>
  <r>
    <n v="111403"/>
    <x v="24"/>
    <d v="2020-03-26T18:40:00"/>
    <n v="3"/>
    <x v="0"/>
    <x v="1"/>
  </r>
  <r>
    <n v="111387"/>
    <x v="25"/>
    <d v="2020-02-18T14:03:00"/>
    <n v="5"/>
    <x v="1"/>
    <x v="1"/>
  </r>
  <r>
    <n v="111384"/>
    <x v="26"/>
    <d v="2020-02-11T15:44:00"/>
    <n v="1"/>
    <x v="1"/>
    <x v="1"/>
  </r>
  <r>
    <n v="111366"/>
    <x v="27"/>
    <d v="2020-01-14T17:35:00"/>
    <n v="11"/>
    <x v="2"/>
    <x v="1"/>
  </r>
  <r>
    <n v="111364"/>
    <x v="28"/>
    <d v="2020-01-10T17:59:00"/>
    <n v="7"/>
    <x v="2"/>
    <x v="1"/>
  </r>
  <r>
    <n v="111357"/>
    <x v="29"/>
    <d v="2019-12-18T16:37:00"/>
    <n v="8"/>
    <x v="4"/>
    <x v="2"/>
  </r>
  <r>
    <n v="111347"/>
    <x v="30"/>
    <d v="2019-12-12T11:19:00"/>
    <n v="20"/>
    <x v="5"/>
    <x v="2"/>
  </r>
  <r>
    <n v="111331"/>
    <x v="31"/>
    <d v="2019-11-04T15:49:00"/>
    <n v="12"/>
    <x v="6"/>
    <x v="2"/>
  </r>
  <r>
    <n v="111246"/>
    <x v="32"/>
    <d v="2019-10-22T18:12:00"/>
    <n v="113"/>
    <x v="8"/>
    <x v="2"/>
  </r>
  <r>
    <n v="111265"/>
    <x v="33"/>
    <d v="2019-10-01T10:44:00"/>
    <n v="75"/>
    <x v="8"/>
    <x v="2"/>
  </r>
  <r>
    <n v="111306"/>
    <x v="34"/>
    <d v="2019-09-27T17:04:00"/>
    <n v="6"/>
    <x v="7"/>
    <x v="2"/>
  </r>
  <r>
    <n v="111147"/>
    <x v="35"/>
    <d v="2019-09-11T17:26:00"/>
    <n v="176"/>
    <x v="0"/>
    <x v="2"/>
  </r>
  <r>
    <n v="111254"/>
    <x v="36"/>
    <d v="2019-09-11T17:23:00"/>
    <n v="64"/>
    <x v="8"/>
    <x v="2"/>
  </r>
  <r>
    <n v="111283"/>
    <x v="37"/>
    <d v="2019-08-28T11:09:00"/>
    <n v="20"/>
    <x v="3"/>
    <x v="2"/>
  </r>
  <r>
    <n v="111258"/>
    <x v="38"/>
    <d v="2019-07-17T17:49:00"/>
    <n v="6"/>
    <x v="8"/>
    <x v="2"/>
  </r>
  <r>
    <n v="111222"/>
    <x v="39"/>
    <d v="2019-06-14T14:08:00"/>
    <n v="10"/>
    <x v="9"/>
    <x v="2"/>
  </r>
  <r>
    <n v="111210"/>
    <x v="40"/>
    <d v="2019-06-14T13:54:00"/>
    <n v="18"/>
    <x v="10"/>
    <x v="2"/>
  </r>
  <r>
    <n v="111168"/>
    <x v="41"/>
    <d v="2019-06-14T13:48:00"/>
    <n v="71"/>
    <x v="11"/>
    <x v="2"/>
  </r>
  <r>
    <n v="111225"/>
    <x v="42"/>
    <d v="2019-06-13T13:06:00"/>
    <n v="7"/>
    <x v="9"/>
    <x v="2"/>
  </r>
  <r>
    <n v="111219"/>
    <x v="43"/>
    <d v="2019-06-10T14:52:00"/>
    <n v="10"/>
    <x v="10"/>
    <x v="2"/>
  </r>
  <r>
    <n v="111188"/>
    <x v="44"/>
    <d v="2019-06-04T17:19:00"/>
    <n v="36"/>
    <x v="11"/>
    <x v="2"/>
  </r>
  <r>
    <n v="111184"/>
    <x v="45"/>
    <d v="2019-05-14T19:20:00"/>
    <n v="20"/>
    <x v="11"/>
    <x v="2"/>
  </r>
  <r>
    <n v="111171"/>
    <x v="46"/>
    <d v="2019-04-29T17:06:00"/>
    <n v="21"/>
    <x v="11"/>
    <x v="2"/>
  </r>
  <r>
    <n v="111181"/>
    <x v="47"/>
    <d v="2019-04-24T17:38:00"/>
    <n v="2"/>
    <x v="11"/>
    <x v="2"/>
  </r>
  <r>
    <n v="111178"/>
    <x v="48"/>
    <d v="2019-04-24T17:37:00"/>
    <n v="7"/>
    <x v="11"/>
    <x v="2"/>
  </r>
  <r>
    <n v="111108"/>
    <x v="49"/>
    <d v="2019-04-01T15:15:00"/>
    <n v="59"/>
    <x v="1"/>
    <x v="2"/>
  </r>
  <r>
    <n v="111118"/>
    <x v="50"/>
    <d v="2019-02-20T14:36:00"/>
    <n v="16"/>
    <x v="1"/>
    <x v="2"/>
  </r>
  <r>
    <n v="111117"/>
    <x v="51"/>
    <d v="2019-02-20T14:34:00"/>
    <n v="19"/>
    <x v="1"/>
    <x v="2"/>
  </r>
  <r>
    <n v="135991"/>
    <x v="52"/>
    <d v="2018-12-06T01:09:00"/>
    <n v="59"/>
    <x v="6"/>
    <x v="3"/>
  </r>
  <r>
    <n v="111478"/>
    <x v="53"/>
    <d v="2021-04-08T15:18:00"/>
    <n v="252"/>
    <x v="8"/>
    <x v="1"/>
  </r>
  <r>
    <n v="111633"/>
    <x v="54"/>
    <d v="2021-04-07T15:05:00"/>
    <n v="27"/>
    <x v="0"/>
    <x v="0"/>
  </r>
  <r>
    <n v="111649"/>
    <x v="55"/>
    <d v="2021-04-05T08:50:00"/>
    <n v="13"/>
    <x v="0"/>
    <x v="0"/>
  </r>
  <r>
    <n v="111570"/>
    <x v="56"/>
    <d v="2021-03-31T11:52:00"/>
    <n v="117"/>
    <x v="4"/>
    <x v="1"/>
  </r>
  <r>
    <n v="111501"/>
    <x v="57"/>
    <d v="2021-03-15T18:56:00"/>
    <n v="187"/>
    <x v="7"/>
    <x v="1"/>
  </r>
  <r>
    <n v="111590"/>
    <x v="58"/>
    <d v="2021-02-08T17:02:00"/>
    <n v="29"/>
    <x v="2"/>
    <x v="0"/>
  </r>
  <r>
    <n v="111597"/>
    <x v="59"/>
    <d v="2021-02-05T17:31:00"/>
    <n v="14"/>
    <x v="2"/>
    <x v="0"/>
  </r>
  <r>
    <n v="111601"/>
    <x v="60"/>
    <d v="2021-01-29T17:14:00"/>
    <n v="1"/>
    <x v="2"/>
    <x v="0"/>
  </r>
  <r>
    <n v="111549"/>
    <x v="61"/>
    <d v="2021-01-22T18:08:00"/>
    <n v="73"/>
    <x v="5"/>
    <x v="1"/>
  </r>
  <r>
    <n v="111588"/>
    <x v="62"/>
    <d v="2021-01-19T17:38:00"/>
    <n v="21"/>
    <x v="4"/>
    <x v="1"/>
  </r>
  <r>
    <n v="111565"/>
    <x v="63"/>
    <d v="2021-01-19T17:31:00"/>
    <n v="49"/>
    <x v="4"/>
    <x v="1"/>
  </r>
  <r>
    <n v="111587"/>
    <x v="64"/>
    <d v="2021-01-13T17:04:00"/>
    <n v="15"/>
    <x v="4"/>
    <x v="1"/>
  </r>
  <r>
    <n v="111574"/>
    <x v="65"/>
    <d v="2021-01-04T17:46:00"/>
    <n v="25"/>
    <x v="4"/>
    <x v="1"/>
  </r>
  <r>
    <n v="111577"/>
    <x v="66"/>
    <d v="2021-01-04T17:42:00"/>
    <n v="25"/>
    <x v="4"/>
    <x v="1"/>
  </r>
  <r>
    <n v="111506"/>
    <x v="67"/>
    <d v="2020-12-09T12:30:00"/>
    <n v="77"/>
    <x v="7"/>
    <x v="1"/>
  </r>
  <r>
    <n v="111539"/>
    <x v="68"/>
    <d v="2020-12-03T08:00:00"/>
    <n v="43"/>
    <x v="6"/>
    <x v="1"/>
  </r>
  <r>
    <n v="111535"/>
    <x v="69"/>
    <d v="2020-11-17T12:22:00"/>
    <n v="29"/>
    <x v="6"/>
    <x v="1"/>
  </r>
  <r>
    <n v="111517"/>
    <x v="70"/>
    <d v="2020-10-14T17:16:00"/>
    <n v="9"/>
    <x v="6"/>
    <x v="1"/>
  </r>
  <r>
    <n v="111495"/>
    <x v="71"/>
    <d v="2020-09-23T18:27:00"/>
    <n v="31"/>
    <x v="3"/>
    <x v="1"/>
  </r>
  <r>
    <n v="111498"/>
    <x v="72"/>
    <d v="2020-09-21T14:17:00"/>
    <n v="25"/>
    <x v="3"/>
    <x v="1"/>
  </r>
  <r>
    <n v="111474"/>
    <x v="73"/>
    <d v="2020-08-05T17:49:00"/>
    <n v="15"/>
    <x v="8"/>
    <x v="1"/>
  </r>
  <r>
    <n v="111469"/>
    <x v="74"/>
    <d v="2020-08-03T12:12:00"/>
    <n v="21"/>
    <x v="8"/>
    <x v="1"/>
  </r>
  <r>
    <n v="111446"/>
    <x v="75"/>
    <d v="2020-07-30T17:03:00"/>
    <n v="42"/>
    <x v="9"/>
    <x v="1"/>
  </r>
  <r>
    <n v="111382"/>
    <x v="76"/>
    <d v="2020-07-13T12:15:00"/>
    <n v="157"/>
    <x v="1"/>
    <x v="1"/>
  </r>
  <r>
    <n v="111456"/>
    <x v="77"/>
    <d v="2020-07-06T17:36:00"/>
    <n v="4"/>
    <x v="8"/>
    <x v="1"/>
  </r>
  <r>
    <n v="111417"/>
    <x v="78"/>
    <d v="2020-06-25T16:39:00"/>
    <n v="57"/>
    <x v="11"/>
    <x v="1"/>
  </r>
  <r>
    <n v="111434"/>
    <x v="79"/>
    <d v="2020-06-24T15:39:00"/>
    <n v="21"/>
    <x v="9"/>
    <x v="1"/>
  </r>
  <r>
    <n v="111437"/>
    <x v="80"/>
    <d v="2020-06-15T08:43:00"/>
    <n v="7"/>
    <x v="9"/>
    <x v="1"/>
  </r>
  <r>
    <n v="111353"/>
    <x v="81"/>
    <d v="2020-05-11T17:18:00"/>
    <n v="159"/>
    <x v="4"/>
    <x v="2"/>
  </r>
  <r>
    <n v="111320"/>
    <x v="82"/>
    <d v="2020-05-07T13:24:00"/>
    <n v="212"/>
    <x v="6"/>
    <x v="2"/>
  </r>
  <r>
    <n v="111390"/>
    <x v="83"/>
    <d v="2020-05-06T15:46:00"/>
    <n v="78"/>
    <x v="1"/>
    <x v="1"/>
  </r>
  <r>
    <n v="111409"/>
    <x v="84"/>
    <d v="2020-04-16T15:34:00"/>
    <n v="1"/>
    <x v="11"/>
    <x v="1"/>
  </r>
  <r>
    <n v="111383"/>
    <x v="85"/>
    <d v="2020-04-08T17:09:00"/>
    <n v="58"/>
    <x v="1"/>
    <x v="1"/>
  </r>
  <r>
    <n v="111404"/>
    <x v="86"/>
    <d v="2020-04-02T17:22:00"/>
    <n v="10"/>
    <x v="0"/>
    <x v="1"/>
  </r>
  <r>
    <n v="111401"/>
    <x v="87"/>
    <d v="2020-03-24T17:08:00"/>
    <n v="11"/>
    <x v="0"/>
    <x v="1"/>
  </r>
  <r>
    <n v="111393"/>
    <x v="88"/>
    <d v="2020-03-23T13:06:00"/>
    <n v="24"/>
    <x v="1"/>
    <x v="1"/>
  </r>
  <r>
    <n v="111391"/>
    <x v="89"/>
    <d v="2020-03-05T14:11:00"/>
    <n v="8"/>
    <x v="1"/>
    <x v="1"/>
  </r>
  <r>
    <n v="111380"/>
    <x v="90"/>
    <d v="2020-02-07T16:37:00"/>
    <n v="8"/>
    <x v="2"/>
    <x v="1"/>
  </r>
  <r>
    <n v="111378"/>
    <x v="91"/>
    <d v="2020-01-31T16:36:00"/>
    <n v="4"/>
    <x v="2"/>
    <x v="1"/>
  </r>
  <r>
    <n v="111369"/>
    <x v="92"/>
    <d v="2020-01-27T17:40:00"/>
    <n v="17"/>
    <x v="2"/>
    <x v="1"/>
  </r>
  <r>
    <n v="111318"/>
    <x v="93"/>
    <d v="2020-01-15T17:18:00"/>
    <n v="103"/>
    <x v="6"/>
    <x v="2"/>
  </r>
  <r>
    <n v="111361"/>
    <x v="94"/>
    <d v="2020-01-08T10:38:00"/>
    <n v="16"/>
    <x v="4"/>
    <x v="2"/>
  </r>
  <r>
    <n v="111360"/>
    <x v="95"/>
    <d v="2020-01-06T17:29:00"/>
    <n v="18"/>
    <x v="4"/>
    <x v="2"/>
  </r>
  <r>
    <n v="111358"/>
    <x v="96"/>
    <d v="2019-12-23T15:32:00"/>
    <n v="12"/>
    <x v="4"/>
    <x v="2"/>
  </r>
  <r>
    <n v="111351"/>
    <x v="97"/>
    <d v="2019-12-04T17:54:00"/>
    <n v="6"/>
    <x v="5"/>
    <x v="2"/>
  </r>
  <r>
    <n v="111333"/>
    <x v="98"/>
    <d v="2019-12-04T17:51:00"/>
    <n v="40"/>
    <x v="6"/>
    <x v="2"/>
  </r>
  <r>
    <n v="111346"/>
    <x v="99"/>
    <d v="2019-11-28T16:53:00"/>
    <n v="8"/>
    <x v="5"/>
    <x v="2"/>
  </r>
  <r>
    <n v="111227"/>
    <x v="100"/>
    <d v="2019-11-21T17:54:00"/>
    <n v="167"/>
    <x v="9"/>
    <x v="2"/>
  </r>
  <r>
    <n v="111334"/>
    <x v="101"/>
    <d v="2019-11-06T17:17:00"/>
    <n v="12"/>
    <x v="6"/>
    <x v="2"/>
  </r>
  <r>
    <n v="111322"/>
    <x v="102"/>
    <d v="2019-10-21T17:58:00"/>
    <n v="10"/>
    <x v="6"/>
    <x v="2"/>
  </r>
  <r>
    <n v="111312"/>
    <x v="103"/>
    <d v="2019-10-21T13:46:00"/>
    <n v="20"/>
    <x v="6"/>
    <x v="2"/>
  </r>
  <r>
    <n v="111301"/>
    <x v="104"/>
    <d v="2019-10-21T13:45:00"/>
    <n v="34"/>
    <x v="7"/>
    <x v="2"/>
  </r>
  <r>
    <n v="111325"/>
    <x v="105"/>
    <d v="2019-10-21T13:44:00"/>
    <n v="7"/>
    <x v="6"/>
    <x v="2"/>
  </r>
  <r>
    <n v="111321"/>
    <x v="106"/>
    <d v="2019-10-18T10:03:00"/>
    <n v="9"/>
    <x v="6"/>
    <x v="2"/>
  </r>
  <r>
    <n v="111314"/>
    <x v="107"/>
    <d v="2019-10-09T11:27:00"/>
    <n v="7"/>
    <x v="6"/>
    <x v="2"/>
  </r>
  <r>
    <n v="111261"/>
    <x v="108"/>
    <d v="2019-10-08T18:28:00"/>
    <n v="84"/>
    <x v="8"/>
    <x v="2"/>
  </r>
  <r>
    <n v="111317"/>
    <x v="109"/>
    <d v="2019-10-07T17:26:00"/>
    <n v="3"/>
    <x v="6"/>
    <x v="2"/>
  </r>
  <r>
    <n v="111177"/>
    <x v="110"/>
    <d v="2019-10-01T10:49:00"/>
    <n v="257"/>
    <x v="2"/>
    <x v="2"/>
  </r>
  <r>
    <n v="111271"/>
    <x v="111"/>
    <d v="2019-10-01T10:44:00"/>
    <n v="69"/>
    <x v="8"/>
    <x v="2"/>
  </r>
  <r>
    <n v="111297"/>
    <x v="112"/>
    <d v="2019-09-26T16:52:00"/>
    <n v="17"/>
    <x v="7"/>
    <x v="2"/>
  </r>
  <r>
    <n v="111291"/>
    <x v="113"/>
    <d v="2019-09-19T17:25:00"/>
    <n v="22"/>
    <x v="3"/>
    <x v="2"/>
  </r>
  <r>
    <n v="111296"/>
    <x v="114"/>
    <d v="2019-09-18T17:21:00"/>
    <n v="15"/>
    <x v="7"/>
    <x v="2"/>
  </r>
  <r>
    <n v="111299"/>
    <x v="115"/>
    <d v="2019-09-17T17:02:00"/>
    <n v="7"/>
    <x v="7"/>
    <x v="2"/>
  </r>
  <r>
    <n v="111120"/>
    <x v="116"/>
    <d v="2019-09-11T17:27:00"/>
    <n v="217"/>
    <x v="1"/>
    <x v="2"/>
  </r>
  <r>
    <n v="111114"/>
    <x v="117"/>
    <d v="2019-09-11T17:27:00"/>
    <n v="222"/>
    <x v="1"/>
    <x v="2"/>
  </r>
  <r>
    <n v="111292"/>
    <x v="118"/>
    <d v="2019-09-11T17:19:00"/>
    <n v="14"/>
    <x v="3"/>
    <x v="2"/>
  </r>
  <r>
    <n v="111286"/>
    <x v="119"/>
    <d v="2019-09-02T17:20:00"/>
    <n v="20"/>
    <x v="3"/>
    <x v="2"/>
  </r>
  <r>
    <n v="111288"/>
    <x v="120"/>
    <d v="2019-08-29T17:04:00"/>
    <n v="9"/>
    <x v="3"/>
    <x v="2"/>
  </r>
  <r>
    <n v="111206"/>
    <x v="121"/>
    <d v="2019-08-27T08:35:00"/>
    <n v="98"/>
    <x v="10"/>
    <x v="2"/>
  </r>
  <r>
    <n v="111201"/>
    <x v="122"/>
    <d v="2019-08-22T18:53:00"/>
    <n v="100"/>
    <x v="10"/>
    <x v="2"/>
  </r>
  <r>
    <n v="111284"/>
    <x v="123"/>
    <d v="2019-08-20T17:04:00"/>
    <n v="11"/>
    <x v="3"/>
    <x v="2"/>
  </r>
  <r>
    <n v="111281"/>
    <x v="124"/>
    <d v="2019-08-06T08:32:00"/>
    <n v="4"/>
    <x v="3"/>
    <x v="2"/>
  </r>
  <r>
    <n v="111273"/>
    <x v="125"/>
    <d v="2019-08-06T08:32:00"/>
    <n v="9"/>
    <x v="8"/>
    <x v="2"/>
  </r>
  <r>
    <n v="111269"/>
    <x v="126"/>
    <d v="2019-07-29T17:39:00"/>
    <n v="6"/>
    <x v="8"/>
    <x v="2"/>
  </r>
  <r>
    <n v="111252"/>
    <x v="127"/>
    <d v="2019-07-18T17:31:00"/>
    <n v="10"/>
    <x v="8"/>
    <x v="2"/>
  </r>
  <r>
    <n v="111248"/>
    <x v="128"/>
    <d v="2019-07-15T17:29:00"/>
    <n v="11"/>
    <x v="8"/>
    <x v="2"/>
  </r>
  <r>
    <n v="111247"/>
    <x v="129"/>
    <d v="2019-07-12T17:33:00"/>
    <n v="9"/>
    <x v="8"/>
    <x v="2"/>
  </r>
  <r>
    <n v="111203"/>
    <x v="130"/>
    <d v="2019-07-10T17:24:00"/>
    <n v="56"/>
    <x v="10"/>
    <x v="2"/>
  </r>
  <r>
    <n v="111180"/>
    <x v="131"/>
    <d v="2019-07-09T17:32:00"/>
    <n v="83"/>
    <x v="11"/>
    <x v="2"/>
  </r>
  <r>
    <n v="111242"/>
    <x v="132"/>
    <d v="2019-07-05T10:10:00"/>
    <n v="8"/>
    <x v="9"/>
    <x v="2"/>
  </r>
  <r>
    <n v="111243"/>
    <x v="133"/>
    <d v="2019-07-05T10:10:00"/>
    <n v="8"/>
    <x v="9"/>
    <x v="2"/>
  </r>
  <r>
    <n v="111240"/>
    <x v="134"/>
    <d v="2019-07-01T17:33:00"/>
    <n v="7"/>
    <x v="9"/>
    <x v="2"/>
  </r>
  <r>
    <n v="111146"/>
    <x v="135"/>
    <d v="2019-07-01T17:23:00"/>
    <n v="104"/>
    <x v="0"/>
    <x v="2"/>
  </r>
  <r>
    <n v="111220"/>
    <x v="136"/>
    <d v="2019-06-21T18:08:00"/>
    <n v="21"/>
    <x v="10"/>
    <x v="2"/>
  </r>
  <r>
    <n v="111224"/>
    <x v="137"/>
    <d v="2019-06-21T16:27:00"/>
    <n v="17"/>
    <x v="9"/>
    <x v="2"/>
  </r>
  <r>
    <n v="111216"/>
    <x v="138"/>
    <d v="2019-06-21T14:47:00"/>
    <n v="23"/>
    <x v="10"/>
    <x v="2"/>
  </r>
  <r>
    <n v="111221"/>
    <x v="139"/>
    <d v="2019-06-14T17:42:00"/>
    <n v="11"/>
    <x v="9"/>
    <x v="2"/>
  </r>
  <r>
    <n v="111217"/>
    <x v="140"/>
    <d v="2019-06-14T14:02:00"/>
    <n v="16"/>
    <x v="10"/>
    <x v="2"/>
  </r>
  <r>
    <n v="111193"/>
    <x v="141"/>
    <d v="2019-06-07T17:37:00"/>
    <n v="32"/>
    <x v="10"/>
    <x v="2"/>
  </r>
  <r>
    <n v="111183"/>
    <x v="142"/>
    <d v="2019-06-04T17:15:00"/>
    <n v="43"/>
    <x v="11"/>
    <x v="2"/>
  </r>
  <r>
    <n v="111198"/>
    <x v="143"/>
    <d v="2019-06-03T17:29:00"/>
    <n v="24"/>
    <x v="10"/>
    <x v="2"/>
  </r>
  <r>
    <n v="111199"/>
    <x v="144"/>
    <d v="2019-05-29T16:59:00"/>
    <n v="15"/>
    <x v="10"/>
    <x v="2"/>
  </r>
  <r>
    <n v="111194"/>
    <x v="145"/>
    <d v="2019-05-14T19:47:00"/>
    <n v="8"/>
    <x v="10"/>
    <x v="2"/>
  </r>
  <r>
    <n v="111187"/>
    <x v="146"/>
    <d v="2019-05-10T17:31:00"/>
    <n v="11"/>
    <x v="11"/>
    <x v="2"/>
  </r>
  <r>
    <n v="111182"/>
    <x v="147"/>
    <d v="2019-05-08T17:18:00"/>
    <n v="16"/>
    <x v="11"/>
    <x v="2"/>
  </r>
  <r>
    <n v="111185"/>
    <x v="148"/>
    <d v="2019-05-06T17:55:00"/>
    <n v="11"/>
    <x v="11"/>
    <x v="2"/>
  </r>
  <r>
    <n v="111157"/>
    <x v="149"/>
    <d v="2019-04-30T09:53:00"/>
    <n v="33"/>
    <x v="0"/>
    <x v="2"/>
  </r>
  <r>
    <n v="111152"/>
    <x v="150"/>
    <d v="2019-04-10T18:16:00"/>
    <n v="21"/>
    <x v="0"/>
    <x v="2"/>
  </r>
  <r>
    <n v="111151"/>
    <x v="151"/>
    <d v="2019-04-10T17:59:00"/>
    <n v="21"/>
    <x v="0"/>
    <x v="2"/>
  </r>
  <r>
    <n v="111149"/>
    <x v="152"/>
    <d v="2019-04-10T17:59:00"/>
    <n v="21"/>
    <x v="0"/>
    <x v="2"/>
  </r>
  <r>
    <n v="111121"/>
    <x v="153"/>
    <d v="2019-04-04T17:29:00"/>
    <n v="57"/>
    <x v="1"/>
    <x v="2"/>
  </r>
  <r>
    <n v="111162"/>
    <x v="154"/>
    <d v="2019-04-03T18:07:00"/>
    <n v="2"/>
    <x v="11"/>
    <x v="2"/>
  </r>
  <r>
    <n v="111158"/>
    <x v="155"/>
    <d v="2019-04-01T17:44:00"/>
    <n v="4"/>
    <x v="0"/>
    <x v="2"/>
  </r>
  <r>
    <n v="111136"/>
    <x v="156"/>
    <d v="2019-03-28T17:40:00"/>
    <n v="35"/>
    <x v="1"/>
    <x v="2"/>
  </r>
  <r>
    <n v="111154"/>
    <x v="157"/>
    <d v="2019-03-28T17:40:00"/>
    <n v="7"/>
    <x v="0"/>
    <x v="2"/>
  </r>
  <r>
    <n v="111143"/>
    <x v="158"/>
    <d v="2019-03-28T17:40:00"/>
    <n v="16"/>
    <x v="0"/>
    <x v="2"/>
  </r>
  <r>
    <n v="111122"/>
    <x v="159"/>
    <d v="2019-03-22T18:39:00"/>
    <n v="44"/>
    <x v="1"/>
    <x v="2"/>
  </r>
  <r>
    <n v="111138"/>
    <x v="160"/>
    <d v="2019-03-20T17:15:00"/>
    <n v="21"/>
    <x v="1"/>
    <x v="2"/>
  </r>
  <r>
    <n v="111131"/>
    <x v="161"/>
    <d v="2019-03-18T18:13:00"/>
    <n v="27"/>
    <x v="1"/>
    <x v="2"/>
  </r>
  <r>
    <n v="111116"/>
    <x v="162"/>
    <d v="2019-03-05T18:07:00"/>
    <n v="32"/>
    <x v="1"/>
    <x v="2"/>
  </r>
  <r>
    <n v="111133"/>
    <x v="163"/>
    <d v="2019-03-05T18:04:00"/>
    <n v="14"/>
    <x v="1"/>
    <x v="2"/>
  </r>
  <r>
    <n v="111129"/>
    <x v="164"/>
    <d v="2019-03-02T09:36:00"/>
    <n v="12"/>
    <x v="1"/>
    <x v="2"/>
  </r>
  <r>
    <n v="111123"/>
    <x v="165"/>
    <d v="2019-02-20T16:21:00"/>
    <n v="13"/>
    <x v="1"/>
    <x v="2"/>
  </r>
  <r>
    <n v="111115"/>
    <x v="166"/>
    <d v="2019-02-14T14:52:00"/>
    <n v="13"/>
    <x v="1"/>
    <x v="2"/>
  </r>
  <r>
    <n v="627778"/>
    <x v="167"/>
    <d v="2018-12-06T01:12:00"/>
    <n v="129"/>
    <x v="8"/>
    <x v="3"/>
  </r>
  <r>
    <n v="111656"/>
    <x v="168"/>
    <d v="2021-04-12T09:15:00"/>
    <n v="12"/>
    <x v="0"/>
    <x v="0"/>
  </r>
  <r>
    <n v="111624"/>
    <x v="169"/>
    <d v="2021-04-08T11:24:00"/>
    <n v="43"/>
    <x v="1"/>
    <x v="0"/>
  </r>
  <r>
    <n v="111660"/>
    <x v="170"/>
    <d v="2021-04-08T08:40:00"/>
    <n v="0"/>
    <x v="11"/>
    <x v="0"/>
  </r>
  <r>
    <n v="111560"/>
    <x v="171"/>
    <d v="2021-04-07T17:34:00"/>
    <n v="139"/>
    <x v="5"/>
    <x v="1"/>
  </r>
  <r>
    <n v="111659"/>
    <x v="172"/>
    <d v="2021-04-07T16:42:00"/>
    <n v="0"/>
    <x v="11"/>
    <x v="0"/>
  </r>
  <r>
    <n v="111657"/>
    <x v="173"/>
    <d v="2021-04-07T16:34:00"/>
    <n v="2"/>
    <x v="11"/>
    <x v="0"/>
  </r>
  <r>
    <n v="111420"/>
    <x v="174"/>
    <d v="2021-04-07T14:53:00"/>
    <n v="337"/>
    <x v="10"/>
    <x v="1"/>
  </r>
  <r>
    <n v="111650"/>
    <x v="175"/>
    <d v="2021-04-07T14:09:00"/>
    <n v="14"/>
    <x v="0"/>
    <x v="0"/>
  </r>
  <r>
    <n v="111643"/>
    <x v="176"/>
    <d v="2021-04-07T12:33:00"/>
    <n v="20"/>
    <x v="0"/>
    <x v="0"/>
  </r>
  <r>
    <n v="111630"/>
    <x v="177"/>
    <d v="2021-04-07T08:39:00"/>
    <n v="33"/>
    <x v="0"/>
    <x v="0"/>
  </r>
  <r>
    <n v="111655"/>
    <x v="178"/>
    <d v="2021-04-06T16:31:00"/>
    <n v="8"/>
    <x v="0"/>
    <x v="0"/>
  </r>
  <r>
    <n v="111658"/>
    <x v="179"/>
    <d v="2021-04-06T15:28:00"/>
    <n v="0"/>
    <x v="11"/>
    <x v="0"/>
  </r>
  <r>
    <n v="111639"/>
    <x v="180"/>
    <d v="2021-04-06T14:21:00"/>
    <n v="20"/>
    <x v="0"/>
    <x v="0"/>
  </r>
  <r>
    <n v="111602"/>
    <x v="181"/>
    <d v="2021-04-06T13:22:00"/>
    <n v="68"/>
    <x v="2"/>
    <x v="0"/>
  </r>
  <r>
    <n v="111644"/>
    <x v="182"/>
    <d v="2021-03-31T10:46:00"/>
    <n v="13"/>
    <x v="0"/>
    <x v="0"/>
  </r>
  <r>
    <n v="111642"/>
    <x v="183"/>
    <d v="2021-03-30T18:58:00"/>
    <n v="12"/>
    <x v="0"/>
    <x v="0"/>
  </r>
  <r>
    <n v="111651"/>
    <x v="184"/>
    <d v="2021-03-30T18:54:00"/>
    <n v="6"/>
    <x v="0"/>
    <x v="0"/>
  </r>
  <r>
    <n v="111640"/>
    <x v="185"/>
    <d v="2021-03-30T18:00:00"/>
    <n v="13"/>
    <x v="0"/>
    <x v="0"/>
  </r>
  <r>
    <n v="111641"/>
    <x v="186"/>
    <d v="2021-03-30T17:55:00"/>
    <n v="13"/>
    <x v="0"/>
    <x v="0"/>
  </r>
  <r>
    <n v="111617"/>
    <x v="187"/>
    <d v="2021-03-30T17:03:00"/>
    <n v="43"/>
    <x v="1"/>
    <x v="0"/>
  </r>
  <r>
    <n v="111556"/>
    <x v="188"/>
    <d v="2021-03-30T16:30:00"/>
    <n v="134"/>
    <x v="5"/>
    <x v="1"/>
  </r>
  <r>
    <n v="111654"/>
    <x v="189"/>
    <d v="2021-03-30T14:33:00"/>
    <n v="4"/>
    <x v="0"/>
    <x v="0"/>
  </r>
  <r>
    <n v="111622"/>
    <x v="190"/>
    <d v="2021-03-29T14:01:00"/>
    <n v="35"/>
    <x v="1"/>
    <x v="0"/>
  </r>
  <r>
    <n v="111583"/>
    <x v="191"/>
    <d v="2021-03-29T13:35:00"/>
    <n v="97"/>
    <x v="4"/>
    <x v="1"/>
  </r>
  <r>
    <n v="111634"/>
    <x v="192"/>
    <d v="2021-03-29T13:16:00"/>
    <n v="18"/>
    <x v="0"/>
    <x v="0"/>
  </r>
  <r>
    <n v="111457"/>
    <x v="193"/>
    <d v="2021-03-29T11:25:00"/>
    <n v="265"/>
    <x v="8"/>
    <x v="1"/>
  </r>
  <r>
    <n v="111653"/>
    <x v="194"/>
    <d v="2021-03-26T16:37:00"/>
    <n v="1"/>
    <x v="0"/>
    <x v="0"/>
  </r>
  <r>
    <n v="111652"/>
    <x v="195"/>
    <d v="2021-03-26T13:25:00"/>
    <n v="2"/>
    <x v="0"/>
    <x v="0"/>
  </r>
  <r>
    <n v="111476"/>
    <x v="196"/>
    <d v="2021-03-24T15:10:00"/>
    <n v="243"/>
    <x v="8"/>
    <x v="1"/>
  </r>
  <r>
    <n v="111637"/>
    <x v="197"/>
    <d v="2021-03-24T13:23:00"/>
    <n v="8"/>
    <x v="0"/>
    <x v="0"/>
  </r>
  <r>
    <n v="111648"/>
    <x v="198"/>
    <d v="2021-03-23T17:29:00"/>
    <n v="0"/>
    <x v="0"/>
    <x v="0"/>
  </r>
  <r>
    <n v="111647"/>
    <x v="199"/>
    <d v="2021-03-22T18:33:00"/>
    <n v="0"/>
    <x v="0"/>
    <x v="0"/>
  </r>
  <r>
    <n v="111646"/>
    <x v="200"/>
    <d v="2021-03-22T18:25:00"/>
    <n v="0"/>
    <x v="0"/>
    <x v="0"/>
  </r>
  <r>
    <n v="111645"/>
    <x v="201"/>
    <d v="2021-03-19T08:52:00"/>
    <n v="0"/>
    <x v="0"/>
    <x v="0"/>
  </r>
  <r>
    <n v="111638"/>
    <x v="202"/>
    <d v="2021-03-16T16:26:00"/>
    <n v="0"/>
    <x v="0"/>
    <x v="0"/>
  </r>
  <r>
    <n v="111599"/>
    <x v="203"/>
    <d v="2021-03-15T17:10:00"/>
    <n v="46"/>
    <x v="2"/>
    <x v="0"/>
  </r>
  <r>
    <n v="111627"/>
    <x v="204"/>
    <d v="2021-03-15T17:09:00"/>
    <n v="11"/>
    <x v="0"/>
    <x v="0"/>
  </r>
  <r>
    <n v="111628"/>
    <x v="205"/>
    <d v="2021-03-15T17:06:00"/>
    <n v="11"/>
    <x v="0"/>
    <x v="0"/>
  </r>
  <r>
    <n v="111626"/>
    <x v="206"/>
    <d v="2021-03-11T16:38:00"/>
    <n v="8"/>
    <x v="0"/>
    <x v="0"/>
  </r>
  <r>
    <n v="111635"/>
    <x v="207"/>
    <d v="2021-03-11T11:54:00"/>
    <n v="0"/>
    <x v="0"/>
    <x v="0"/>
  </r>
  <r>
    <n v="111619"/>
    <x v="208"/>
    <d v="2021-03-10T17:11:00"/>
    <n v="21"/>
    <x v="1"/>
    <x v="0"/>
  </r>
  <r>
    <n v="111615"/>
    <x v="209"/>
    <d v="2021-03-09T15:06:00"/>
    <n v="22"/>
    <x v="1"/>
    <x v="0"/>
  </r>
  <r>
    <n v="111625"/>
    <x v="210"/>
    <d v="2021-03-09T08:48:00"/>
    <n v="13"/>
    <x v="1"/>
    <x v="0"/>
  </r>
  <r>
    <n v="111631"/>
    <x v="211"/>
    <d v="2021-03-05T15:49:00"/>
    <n v="0"/>
    <x v="0"/>
    <x v="0"/>
  </r>
  <r>
    <n v="111629"/>
    <x v="212"/>
    <d v="2021-03-05T10:49:00"/>
    <n v="0"/>
    <x v="0"/>
    <x v="0"/>
  </r>
  <r>
    <n v="111609"/>
    <x v="213"/>
    <d v="2021-03-02T17:42:00"/>
    <n v="15"/>
    <x v="1"/>
    <x v="0"/>
  </r>
  <r>
    <n v="111623"/>
    <x v="214"/>
    <d v="2021-03-01T16:20:00"/>
    <n v="7"/>
    <x v="1"/>
    <x v="0"/>
  </r>
  <r>
    <n v="111606"/>
    <x v="215"/>
    <d v="2021-02-26T17:25:00"/>
    <n v="16"/>
    <x v="1"/>
    <x v="0"/>
  </r>
  <r>
    <n v="111610"/>
    <x v="216"/>
    <d v="2021-02-24T17:38:00"/>
    <n v="9"/>
    <x v="1"/>
    <x v="0"/>
  </r>
  <r>
    <n v="111612"/>
    <x v="217"/>
    <d v="2021-02-24T17:37:00"/>
    <n v="9"/>
    <x v="1"/>
    <x v="0"/>
  </r>
  <r>
    <n v="111613"/>
    <x v="218"/>
    <d v="2021-02-24T17:34:00"/>
    <n v="9"/>
    <x v="1"/>
    <x v="0"/>
  </r>
  <r>
    <n v="111614"/>
    <x v="219"/>
    <d v="2021-02-24T17:28:00"/>
    <n v="9"/>
    <x v="1"/>
    <x v="0"/>
  </r>
  <r>
    <n v="111604"/>
    <x v="220"/>
    <d v="2021-02-23T17:47:00"/>
    <n v="20"/>
    <x v="1"/>
    <x v="0"/>
  </r>
  <r>
    <n v="111605"/>
    <x v="221"/>
    <d v="2021-02-22T17:35:00"/>
    <n v="14"/>
    <x v="1"/>
    <x v="0"/>
  </r>
  <r>
    <n v="111611"/>
    <x v="222"/>
    <d v="2021-02-22T17:34:00"/>
    <n v="7"/>
    <x v="1"/>
    <x v="0"/>
  </r>
  <r>
    <n v="111607"/>
    <x v="223"/>
    <d v="2021-02-19T16:49:00"/>
    <n v="7"/>
    <x v="1"/>
    <x v="0"/>
  </r>
  <r>
    <n v="111620"/>
    <x v="224"/>
    <d v="2021-02-19T15:07:00"/>
    <n v="0"/>
    <x v="1"/>
    <x v="0"/>
  </r>
  <r>
    <n v="111616"/>
    <x v="225"/>
    <d v="2021-02-19T14:12:00"/>
    <n v="4"/>
    <x v="1"/>
    <x v="0"/>
  </r>
  <r>
    <n v="111618"/>
    <x v="226"/>
    <d v="2021-02-15T17:07:00"/>
    <n v="0"/>
    <x v="1"/>
    <x v="0"/>
  </r>
  <r>
    <n v="111593"/>
    <x v="227"/>
    <d v="2021-02-11T17:04:00"/>
    <n v="23"/>
    <x v="2"/>
    <x v="0"/>
  </r>
  <r>
    <n v="111600"/>
    <x v="228"/>
    <d v="2021-02-05T17:41:00"/>
    <n v="8"/>
    <x v="2"/>
    <x v="0"/>
  </r>
  <r>
    <n v="111546"/>
    <x v="229"/>
    <d v="2021-02-05T17:02:00"/>
    <n v="89"/>
    <x v="5"/>
    <x v="1"/>
  </r>
  <r>
    <n v="111562"/>
    <x v="230"/>
    <d v="2021-02-05T17:00:00"/>
    <n v="74"/>
    <x v="5"/>
    <x v="1"/>
  </r>
  <r>
    <n v="111518"/>
    <x v="231"/>
    <d v="2021-02-02T17:01:00"/>
    <n v="120"/>
    <x v="6"/>
    <x v="1"/>
  </r>
  <r>
    <n v="111603"/>
    <x v="232"/>
    <d v="2021-01-29T11:37:00"/>
    <n v="0"/>
    <x v="2"/>
    <x v="0"/>
  </r>
  <r>
    <n v="111582"/>
    <x v="233"/>
    <d v="2021-01-25T18:06:00"/>
    <n v="38"/>
    <x v="4"/>
    <x v="1"/>
  </r>
  <r>
    <n v="111557"/>
    <x v="234"/>
    <d v="2021-01-25T17:57:00"/>
    <n v="68"/>
    <x v="5"/>
    <x v="1"/>
  </r>
  <r>
    <n v="111598"/>
    <x v="235"/>
    <d v="2021-01-25T17:07:00"/>
    <n v="0"/>
    <x v="2"/>
    <x v="0"/>
  </r>
  <r>
    <n v="111592"/>
    <x v="236"/>
    <d v="2021-01-22T16:02:00"/>
    <n v="7"/>
    <x v="2"/>
    <x v="0"/>
  </r>
  <r>
    <n v="111595"/>
    <x v="237"/>
    <d v="2021-01-22T10:14:00"/>
    <n v="0"/>
    <x v="2"/>
    <x v="0"/>
  </r>
  <r>
    <n v="111594"/>
    <x v="238"/>
    <d v="2021-01-21T08:49:00"/>
    <n v="0"/>
    <x v="2"/>
    <x v="0"/>
  </r>
  <r>
    <n v="111558"/>
    <x v="239"/>
    <d v="2021-01-15T16:42:00"/>
    <n v="58"/>
    <x v="5"/>
    <x v="1"/>
  </r>
  <r>
    <n v="111561"/>
    <x v="240"/>
    <d v="2021-01-08T17:06:00"/>
    <n v="49"/>
    <x v="5"/>
    <x v="1"/>
  </r>
  <r>
    <n v="111585"/>
    <x v="241"/>
    <d v="2021-01-05T17:07:00"/>
    <n v="13"/>
    <x v="4"/>
    <x v="1"/>
  </r>
  <r>
    <n v="111584"/>
    <x v="242"/>
    <d v="2021-01-05T16:27:00"/>
    <n v="14"/>
    <x v="4"/>
    <x v="1"/>
  </r>
  <r>
    <n v="111580"/>
    <x v="243"/>
    <d v="2020-12-22T17:13:00"/>
    <n v="8"/>
    <x v="4"/>
    <x v="1"/>
  </r>
  <r>
    <n v="111568"/>
    <x v="244"/>
    <d v="2020-12-14T15:38:00"/>
    <n v="13"/>
    <x v="4"/>
    <x v="1"/>
  </r>
  <r>
    <n v="111533"/>
    <x v="245"/>
    <d v="2020-12-14T10:35:00"/>
    <n v="66"/>
    <x v="6"/>
    <x v="1"/>
  </r>
  <r>
    <n v="111567"/>
    <x v="246"/>
    <d v="2020-12-04T17:32:00"/>
    <n v="3"/>
    <x v="4"/>
    <x v="1"/>
  </r>
  <r>
    <n v="111563"/>
    <x v="247"/>
    <d v="2020-12-04T14:43:00"/>
    <n v="9"/>
    <x v="5"/>
    <x v="1"/>
  </r>
  <r>
    <n v="111547"/>
    <x v="248"/>
    <d v="2020-12-04T14:40:00"/>
    <n v="25"/>
    <x v="5"/>
    <x v="1"/>
  </r>
  <r>
    <n v="111545"/>
    <x v="249"/>
    <d v="2020-12-04T14:39:00"/>
    <n v="29"/>
    <x v="5"/>
    <x v="1"/>
  </r>
  <r>
    <n v="111167"/>
    <x v="250"/>
    <d v="2020-12-03T17:30:00"/>
    <n v="728"/>
    <x v="4"/>
    <x v="3"/>
  </r>
  <r>
    <n v="111542"/>
    <x v="251"/>
    <d v="2020-12-03T17:25:00"/>
    <n v="38"/>
    <x v="6"/>
    <x v="1"/>
  </r>
  <r>
    <n v="111429"/>
    <x v="252"/>
    <d v="2020-12-03T07:54:00"/>
    <n v="185"/>
    <x v="9"/>
    <x v="1"/>
  </r>
  <r>
    <n v="111569"/>
    <x v="253"/>
    <d v="2020-12-02T18:51:00"/>
    <n v="0"/>
    <x v="4"/>
    <x v="1"/>
  </r>
  <r>
    <n v="111174"/>
    <x v="254"/>
    <d v="2020-12-01T17:15:00"/>
    <n v="601"/>
    <x v="11"/>
    <x v="2"/>
  </r>
  <r>
    <n v="111566"/>
    <x v="255"/>
    <d v="2020-12-01T11:51:00"/>
    <n v="0"/>
    <x v="4"/>
    <x v="1"/>
  </r>
  <r>
    <n v="111559"/>
    <x v="256"/>
    <d v="2020-11-24T17:39:00"/>
    <n v="5"/>
    <x v="5"/>
    <x v="1"/>
  </r>
  <r>
    <n v="111480"/>
    <x v="257"/>
    <d v="2020-11-23T09:20:00"/>
    <n v="105"/>
    <x v="3"/>
    <x v="1"/>
  </r>
  <r>
    <n v="111520"/>
    <x v="258"/>
    <d v="2020-11-18T17:43:00"/>
    <n v="44"/>
    <x v="6"/>
    <x v="1"/>
  </r>
  <r>
    <n v="111548"/>
    <x v="259"/>
    <d v="2020-11-16T14:57:00"/>
    <n v="7"/>
    <x v="5"/>
    <x v="1"/>
  </r>
  <r>
    <n v="111541"/>
    <x v="260"/>
    <d v="2020-11-10T22:20:00"/>
    <n v="15"/>
    <x v="6"/>
    <x v="1"/>
  </r>
  <r>
    <n v="111555"/>
    <x v="261"/>
    <d v="2020-11-10T22:14:00"/>
    <n v="0"/>
    <x v="5"/>
    <x v="1"/>
  </r>
  <r>
    <n v="111482"/>
    <x v="262"/>
    <d v="2020-11-10T09:47:00"/>
    <n v="90"/>
    <x v="3"/>
    <x v="1"/>
  </r>
  <r>
    <n v="111534"/>
    <x v="263"/>
    <d v="2020-11-09T21:04:00"/>
    <n v="25"/>
    <x v="6"/>
    <x v="1"/>
  </r>
  <r>
    <n v="111505"/>
    <x v="264"/>
    <d v="2020-11-03T17:42:00"/>
    <n v="41"/>
    <x v="7"/>
    <x v="1"/>
  </r>
  <r>
    <n v="111544"/>
    <x v="265"/>
    <d v="2020-11-03T17:31:00"/>
    <n v="6"/>
    <x v="6"/>
    <x v="1"/>
  </r>
  <r>
    <n v="111468"/>
    <x v="266"/>
    <d v="2020-10-30T17:04:00"/>
    <n v="113"/>
    <x v="8"/>
    <x v="1"/>
  </r>
  <r>
    <n v="111538"/>
    <x v="267"/>
    <d v="2020-10-23T20:48:00"/>
    <n v="3"/>
    <x v="6"/>
    <x v="1"/>
  </r>
  <r>
    <n v="111536"/>
    <x v="268"/>
    <d v="2020-10-23T20:47:00"/>
    <n v="4"/>
    <x v="6"/>
    <x v="1"/>
  </r>
  <r>
    <n v="111516"/>
    <x v="269"/>
    <d v="2020-10-23T20:46:00"/>
    <n v="18"/>
    <x v="6"/>
    <x v="1"/>
  </r>
  <r>
    <n v="111509"/>
    <x v="270"/>
    <d v="2020-10-23T20:44:00"/>
    <n v="25"/>
    <x v="7"/>
    <x v="1"/>
  </r>
  <r>
    <n v="111524"/>
    <x v="271"/>
    <d v="2020-10-16T14:00:00"/>
    <n v="11"/>
    <x v="6"/>
    <x v="1"/>
  </r>
  <r>
    <n v="111525"/>
    <x v="272"/>
    <d v="2020-10-16T13:57:00"/>
    <n v="11"/>
    <x v="6"/>
    <x v="1"/>
  </r>
  <r>
    <n v="111526"/>
    <x v="273"/>
    <d v="2020-10-16T13:56:00"/>
    <n v="11"/>
    <x v="6"/>
    <x v="1"/>
  </r>
  <r>
    <n v="111523"/>
    <x v="274"/>
    <d v="2020-10-14T17:20:00"/>
    <n v="9"/>
    <x v="6"/>
    <x v="1"/>
  </r>
  <r>
    <n v="111522"/>
    <x v="275"/>
    <d v="2020-10-14T17:19:00"/>
    <n v="9"/>
    <x v="6"/>
    <x v="1"/>
  </r>
  <r>
    <n v="111521"/>
    <x v="276"/>
    <d v="2020-10-14T17:18:00"/>
    <n v="9"/>
    <x v="6"/>
    <x v="1"/>
  </r>
  <r>
    <n v="111519"/>
    <x v="277"/>
    <d v="2020-10-14T17:17:00"/>
    <n v="9"/>
    <x v="6"/>
    <x v="1"/>
  </r>
  <r>
    <n v="111507"/>
    <x v="278"/>
    <d v="2020-10-14T17:15:00"/>
    <n v="20"/>
    <x v="7"/>
    <x v="1"/>
  </r>
  <r>
    <n v="111484"/>
    <x v="279"/>
    <d v="2020-10-14T17:13:00"/>
    <n v="61"/>
    <x v="3"/>
    <x v="1"/>
  </r>
  <r>
    <n v="111527"/>
    <x v="280"/>
    <d v="2020-10-09T18:17:00"/>
    <n v="3"/>
    <x v="6"/>
    <x v="1"/>
  </r>
  <r>
    <n v="111510"/>
    <x v="281"/>
    <d v="2020-10-07T15:58:00"/>
    <n v="9"/>
    <x v="7"/>
    <x v="1"/>
  </r>
  <r>
    <n v="111514"/>
    <x v="282"/>
    <d v="2020-09-30T12:18:00"/>
    <n v="0"/>
    <x v="7"/>
    <x v="1"/>
  </r>
  <r>
    <n v="111513"/>
    <x v="283"/>
    <d v="2020-09-30T12:16:00"/>
    <n v="0"/>
    <x v="7"/>
    <x v="1"/>
  </r>
  <r>
    <n v="111512"/>
    <x v="284"/>
    <d v="2020-09-30T11:38:00"/>
    <n v="0"/>
    <x v="7"/>
    <x v="1"/>
  </r>
  <r>
    <n v="111504"/>
    <x v="285"/>
    <d v="2020-09-25T09:37:00"/>
    <n v="11"/>
    <x v="7"/>
    <x v="1"/>
  </r>
  <r>
    <n v="111475"/>
    <x v="286"/>
    <d v="2020-09-21T17:38:00"/>
    <n v="62"/>
    <x v="8"/>
    <x v="1"/>
  </r>
  <r>
    <n v="111499"/>
    <x v="287"/>
    <d v="2020-09-21T17:03:00"/>
    <n v="19"/>
    <x v="7"/>
    <x v="1"/>
  </r>
  <r>
    <n v="111473"/>
    <x v="288"/>
    <d v="2020-09-16T17:51:00"/>
    <n v="58"/>
    <x v="8"/>
    <x v="1"/>
  </r>
  <r>
    <n v="111497"/>
    <x v="289"/>
    <d v="2020-09-11T17:18:00"/>
    <n v="15"/>
    <x v="3"/>
    <x v="1"/>
  </r>
  <r>
    <n v="111500"/>
    <x v="290"/>
    <d v="2020-09-11T14:40:00"/>
    <n v="7"/>
    <x v="7"/>
    <x v="1"/>
  </r>
  <r>
    <n v="111494"/>
    <x v="291"/>
    <d v="2020-09-09T17:51:00"/>
    <n v="17"/>
    <x v="3"/>
    <x v="1"/>
  </r>
  <r>
    <n v="111496"/>
    <x v="292"/>
    <d v="2020-09-04T17:25:00"/>
    <n v="10"/>
    <x v="3"/>
    <x v="1"/>
  </r>
  <r>
    <n v="111492"/>
    <x v="293"/>
    <d v="2020-09-04T17:25:00"/>
    <n v="15"/>
    <x v="3"/>
    <x v="1"/>
  </r>
  <r>
    <n v="111490"/>
    <x v="294"/>
    <d v="2020-08-26T17:14:00"/>
    <n v="7"/>
    <x v="3"/>
    <x v="1"/>
  </r>
  <r>
    <n v="111489"/>
    <x v="295"/>
    <d v="2020-08-24T18:06:00"/>
    <n v="6"/>
    <x v="3"/>
    <x v="1"/>
  </r>
  <r>
    <n v="111488"/>
    <x v="296"/>
    <d v="2020-08-24T18:05:00"/>
    <n v="7"/>
    <x v="3"/>
    <x v="1"/>
  </r>
  <r>
    <n v="111486"/>
    <x v="297"/>
    <d v="2020-08-20T16:38:00"/>
    <n v="6"/>
    <x v="3"/>
    <x v="1"/>
  </r>
  <r>
    <n v="111485"/>
    <x v="298"/>
    <d v="2020-08-20T16:37:00"/>
    <n v="6"/>
    <x v="3"/>
    <x v="1"/>
  </r>
  <r>
    <n v="111432"/>
    <x v="299"/>
    <d v="2020-08-05T17:05:00"/>
    <n v="63"/>
    <x v="9"/>
    <x v="1"/>
  </r>
  <r>
    <n v="111418"/>
    <x v="300"/>
    <d v="2020-08-03T12:12:00"/>
    <n v="96"/>
    <x v="11"/>
    <x v="1"/>
  </r>
  <r>
    <n v="111425"/>
    <x v="301"/>
    <d v="2020-08-03T12:12:00"/>
    <n v="68"/>
    <x v="10"/>
    <x v="1"/>
  </r>
  <r>
    <n v="111443"/>
    <x v="302"/>
    <d v="2020-07-30T17:06:00"/>
    <n v="45"/>
    <x v="9"/>
    <x v="1"/>
  </r>
  <r>
    <n v="111399"/>
    <x v="303"/>
    <d v="2020-07-30T17:06:00"/>
    <n v="146"/>
    <x v="0"/>
    <x v="1"/>
  </r>
  <r>
    <n v="111449"/>
    <x v="304"/>
    <d v="2020-07-27T17:07:00"/>
    <n v="34"/>
    <x v="9"/>
    <x v="1"/>
  </r>
  <r>
    <n v="111450"/>
    <x v="305"/>
    <d v="2020-07-27T17:06:00"/>
    <n v="34"/>
    <x v="9"/>
    <x v="1"/>
  </r>
  <r>
    <n v="111470"/>
    <x v="306"/>
    <d v="2020-07-21T17:45:00"/>
    <n v="7"/>
    <x v="8"/>
    <x v="1"/>
  </r>
  <r>
    <n v="111411"/>
    <x v="307"/>
    <d v="2020-07-20T17:02:00"/>
    <n v="96"/>
    <x v="11"/>
    <x v="1"/>
  </r>
  <r>
    <n v="111471"/>
    <x v="308"/>
    <d v="2020-07-16T18:34:00"/>
    <n v="0"/>
    <x v="8"/>
    <x v="1"/>
  </r>
  <r>
    <n v="111455"/>
    <x v="309"/>
    <d v="2020-07-15T17:30:00"/>
    <n v="13"/>
    <x v="8"/>
    <x v="1"/>
  </r>
  <r>
    <n v="111452"/>
    <x v="310"/>
    <d v="2020-07-15T17:28:00"/>
    <n v="14"/>
    <x v="8"/>
    <x v="1"/>
  </r>
  <r>
    <n v="111458"/>
    <x v="311"/>
    <d v="2020-07-13T12:14:00"/>
    <n v="6"/>
    <x v="8"/>
    <x v="1"/>
  </r>
  <r>
    <n v="111435"/>
    <x v="312"/>
    <d v="2020-07-13T10:16:00"/>
    <n v="38"/>
    <x v="9"/>
    <x v="1"/>
  </r>
  <r>
    <n v="111466"/>
    <x v="313"/>
    <d v="2020-07-09T12:40:00"/>
    <n v="0"/>
    <x v="8"/>
    <x v="1"/>
  </r>
  <r>
    <n v="111463"/>
    <x v="314"/>
    <d v="2020-07-09T12:18:00"/>
    <n v="0"/>
    <x v="8"/>
    <x v="1"/>
  </r>
  <r>
    <n v="111462"/>
    <x v="315"/>
    <d v="2020-07-09T12:12:00"/>
    <n v="0"/>
    <x v="8"/>
    <x v="1"/>
  </r>
  <r>
    <n v="111461"/>
    <x v="316"/>
    <d v="2020-07-09T12:09:00"/>
    <n v="0"/>
    <x v="8"/>
    <x v="1"/>
  </r>
  <r>
    <n v="111460"/>
    <x v="317"/>
    <d v="2020-07-09T12:06:00"/>
    <n v="0"/>
    <x v="8"/>
    <x v="1"/>
  </r>
  <r>
    <n v="111408"/>
    <x v="318"/>
    <d v="2020-07-09T08:31:00"/>
    <n v="87"/>
    <x v="11"/>
    <x v="1"/>
  </r>
  <r>
    <n v="111440"/>
    <x v="319"/>
    <d v="2020-06-29T17:45:00"/>
    <n v="20"/>
    <x v="9"/>
    <x v="1"/>
  </r>
  <r>
    <n v="111441"/>
    <x v="320"/>
    <d v="2020-06-25T16:38:00"/>
    <n v="11"/>
    <x v="9"/>
    <x v="1"/>
  </r>
  <r>
    <n v="111436"/>
    <x v="321"/>
    <d v="2020-06-25T16:09:00"/>
    <n v="17"/>
    <x v="9"/>
    <x v="1"/>
  </r>
  <r>
    <n v="111407"/>
    <x v="322"/>
    <d v="2020-06-25T16:05:00"/>
    <n v="79"/>
    <x v="11"/>
    <x v="1"/>
  </r>
  <r>
    <n v="111448"/>
    <x v="323"/>
    <d v="2020-06-25T15:11:00"/>
    <n v="2"/>
    <x v="9"/>
    <x v="1"/>
  </r>
  <r>
    <n v="111447"/>
    <x v="324"/>
    <d v="2020-06-24T17:34:00"/>
    <n v="6"/>
    <x v="9"/>
    <x v="1"/>
  </r>
  <r>
    <n v="111444"/>
    <x v="325"/>
    <d v="2020-06-23T18:01:00"/>
    <n v="7"/>
    <x v="9"/>
    <x v="1"/>
  </r>
  <r>
    <n v="111442"/>
    <x v="326"/>
    <d v="2020-06-23T09:43:00"/>
    <n v="8"/>
    <x v="9"/>
    <x v="1"/>
  </r>
  <r>
    <n v="111423"/>
    <x v="327"/>
    <d v="2020-06-22T17:03:00"/>
    <n v="33"/>
    <x v="10"/>
    <x v="1"/>
  </r>
  <r>
    <n v="111426"/>
    <x v="328"/>
    <d v="2020-06-22T17:02:00"/>
    <n v="25"/>
    <x v="10"/>
    <x v="1"/>
  </r>
  <r>
    <n v="111428"/>
    <x v="329"/>
    <d v="2020-06-17T14:13:00"/>
    <n v="19"/>
    <x v="10"/>
    <x v="1"/>
  </r>
  <r>
    <n v="111379"/>
    <x v="330"/>
    <d v="2020-06-16T17:52:00"/>
    <n v="141"/>
    <x v="2"/>
    <x v="1"/>
  </r>
  <r>
    <n v="111412"/>
    <x v="331"/>
    <d v="2020-06-16T17:50:00"/>
    <n v="60"/>
    <x v="11"/>
    <x v="1"/>
  </r>
  <r>
    <n v="111415"/>
    <x v="332"/>
    <d v="2020-06-16T17:49:00"/>
    <n v="57"/>
    <x v="11"/>
    <x v="1"/>
  </r>
  <r>
    <n v="111438"/>
    <x v="333"/>
    <d v="2020-06-16T17:47:00"/>
    <n v="8"/>
    <x v="9"/>
    <x v="1"/>
  </r>
  <r>
    <n v="111406"/>
    <x v="334"/>
    <d v="2020-06-10T17:29:00"/>
    <n v="65"/>
    <x v="11"/>
    <x v="1"/>
  </r>
  <r>
    <n v="111431"/>
    <x v="335"/>
    <d v="2020-06-10T15:29:00"/>
    <n v="8"/>
    <x v="9"/>
    <x v="1"/>
  </r>
  <r>
    <n v="111439"/>
    <x v="336"/>
    <d v="2020-06-10T15:25:00"/>
    <n v="1"/>
    <x v="9"/>
    <x v="1"/>
  </r>
  <r>
    <n v="111398"/>
    <x v="337"/>
    <d v="2020-05-21T17:38:00"/>
    <n v="78"/>
    <x v="0"/>
    <x v="1"/>
  </r>
  <r>
    <n v="111385"/>
    <x v="338"/>
    <d v="2020-05-11T17:30:00"/>
    <n v="90"/>
    <x v="1"/>
    <x v="1"/>
  </r>
  <r>
    <n v="111419"/>
    <x v="339"/>
    <d v="2020-05-08T18:16:00"/>
    <n v="8"/>
    <x v="11"/>
    <x v="1"/>
  </r>
  <r>
    <n v="111421"/>
    <x v="340"/>
    <d v="2020-05-08T09:40:00"/>
    <n v="1"/>
    <x v="10"/>
    <x v="1"/>
  </r>
  <r>
    <n v="111410"/>
    <x v="341"/>
    <d v="2020-04-29T17:31:00"/>
    <n v="14"/>
    <x v="11"/>
    <x v="1"/>
  </r>
  <r>
    <n v="111413"/>
    <x v="342"/>
    <d v="2020-04-17T18:29:00"/>
    <n v="0"/>
    <x v="11"/>
    <x v="1"/>
  </r>
  <r>
    <n v="543539"/>
    <x v="343"/>
    <d v="2020-04-15T12:52:00"/>
    <n v="525"/>
    <x v="5"/>
    <x v="3"/>
  </r>
  <r>
    <n v="111402"/>
    <x v="344"/>
    <d v="2020-04-02T17:23:00"/>
    <n v="16"/>
    <x v="0"/>
    <x v="1"/>
  </r>
  <r>
    <n v="111397"/>
    <x v="345"/>
    <d v="2020-03-26T18:42:00"/>
    <n v="22"/>
    <x v="0"/>
    <x v="1"/>
  </r>
  <r>
    <n v="111388"/>
    <x v="346"/>
    <d v="2020-03-24T17:09:00"/>
    <n v="40"/>
    <x v="1"/>
    <x v="1"/>
  </r>
  <r>
    <n v="111396"/>
    <x v="347"/>
    <d v="2020-03-24T17:09:00"/>
    <n v="21"/>
    <x v="0"/>
    <x v="1"/>
  </r>
  <r>
    <n v="111373"/>
    <x v="348"/>
    <d v="2020-03-18T17:45:00"/>
    <n v="62"/>
    <x v="2"/>
    <x v="1"/>
  </r>
  <r>
    <n v="111372"/>
    <x v="349"/>
    <d v="2020-03-16T14:25:00"/>
    <n v="60"/>
    <x v="2"/>
    <x v="1"/>
  </r>
  <r>
    <n v="111356"/>
    <x v="350"/>
    <d v="2020-03-10T16:29:00"/>
    <n v="95"/>
    <x v="4"/>
    <x v="2"/>
  </r>
  <r>
    <n v="111386"/>
    <x v="351"/>
    <d v="2020-03-04T17:20:00"/>
    <n v="21"/>
    <x v="1"/>
    <x v="1"/>
  </r>
  <r>
    <n v="111375"/>
    <x v="352"/>
    <d v="2020-02-24T17:56:00"/>
    <n v="33"/>
    <x v="2"/>
    <x v="1"/>
  </r>
  <r>
    <n v="111377"/>
    <x v="353"/>
    <d v="2020-02-21T17:29:00"/>
    <n v="28"/>
    <x v="2"/>
    <x v="1"/>
  </r>
  <r>
    <n v="111389"/>
    <x v="354"/>
    <d v="2020-02-17T10:00:00"/>
    <n v="4"/>
    <x v="1"/>
    <x v="1"/>
  </r>
  <r>
    <n v="111374"/>
    <x v="355"/>
    <d v="2020-02-17T09:01:00"/>
    <n v="28"/>
    <x v="2"/>
    <x v="1"/>
  </r>
  <r>
    <n v="111371"/>
    <x v="356"/>
    <d v="2020-02-17T08:57:00"/>
    <n v="33"/>
    <x v="2"/>
    <x v="1"/>
  </r>
  <r>
    <n v="111381"/>
    <x v="357"/>
    <d v="2020-02-11T17:43:00"/>
    <n v="7"/>
    <x v="1"/>
    <x v="1"/>
  </r>
  <r>
    <n v="111368"/>
    <x v="358"/>
    <d v="2020-01-29T16:23:00"/>
    <n v="21"/>
    <x v="2"/>
    <x v="1"/>
  </r>
  <r>
    <n v="111376"/>
    <x v="359"/>
    <d v="2020-01-28T17:52:00"/>
    <n v="4"/>
    <x v="2"/>
    <x v="1"/>
  </r>
  <r>
    <n v="111365"/>
    <x v="360"/>
    <d v="2020-01-27T17:45:00"/>
    <n v="24"/>
    <x v="2"/>
    <x v="1"/>
  </r>
  <r>
    <n v="111215"/>
    <x v="361"/>
    <d v="2020-01-16T17:16:00"/>
    <n v="232"/>
    <x v="10"/>
    <x v="2"/>
  </r>
  <r>
    <n v="111362"/>
    <x v="362"/>
    <d v="2020-01-16T14:45:00"/>
    <n v="21"/>
    <x v="4"/>
    <x v="2"/>
  </r>
  <r>
    <n v="111359"/>
    <x v="363"/>
    <d v="2020-01-15T17:16:00"/>
    <n v="28"/>
    <x v="4"/>
    <x v="2"/>
  </r>
  <r>
    <n v="111370"/>
    <x v="364"/>
    <d v="2020-01-14T17:36:00"/>
    <n v="3"/>
    <x v="2"/>
    <x v="1"/>
  </r>
  <r>
    <n v="111336"/>
    <x v="365"/>
    <d v="2020-01-14T17:32:00"/>
    <n v="81"/>
    <x v="6"/>
    <x v="2"/>
  </r>
  <r>
    <n v="111209"/>
    <x v="366"/>
    <d v="2020-01-14T17:30:00"/>
    <n v="236"/>
    <x v="10"/>
    <x v="2"/>
  </r>
  <r>
    <n v="111355"/>
    <x v="367"/>
    <d v="2020-01-10T18:06:00"/>
    <n v="35"/>
    <x v="4"/>
    <x v="2"/>
  </r>
  <r>
    <n v="111367"/>
    <x v="368"/>
    <d v="2020-01-08T16:50:00"/>
    <n v="1"/>
    <x v="2"/>
    <x v="1"/>
  </r>
  <r>
    <n v="111363"/>
    <x v="369"/>
    <d v="2020-01-07T11:04:00"/>
    <n v="5"/>
    <x v="2"/>
    <x v="1"/>
  </r>
  <r>
    <n v="111337"/>
    <x v="370"/>
    <d v="2020-01-03T17:36:00"/>
    <n v="65"/>
    <x v="6"/>
    <x v="2"/>
  </r>
  <r>
    <n v="111324"/>
    <x v="371"/>
    <d v="2019-12-23T15:36:00"/>
    <n v="70"/>
    <x v="6"/>
    <x v="2"/>
  </r>
  <r>
    <n v="111335"/>
    <x v="372"/>
    <d v="2019-12-23T15:10:00"/>
    <n v="59"/>
    <x v="6"/>
    <x v="2"/>
  </r>
  <r>
    <n v="111326"/>
    <x v="373"/>
    <d v="2019-12-23T14:36:00"/>
    <n v="70"/>
    <x v="6"/>
    <x v="2"/>
  </r>
  <r>
    <n v="111352"/>
    <x v="374"/>
    <d v="2019-12-19T18:06:00"/>
    <n v="20"/>
    <x v="5"/>
    <x v="2"/>
  </r>
  <r>
    <n v="111354"/>
    <x v="375"/>
    <d v="2019-12-18T10:45:00"/>
    <n v="14"/>
    <x v="4"/>
    <x v="2"/>
  </r>
  <r>
    <n v="111339"/>
    <x v="376"/>
    <d v="2019-12-18T10:41:00"/>
    <n v="44"/>
    <x v="5"/>
    <x v="2"/>
  </r>
  <r>
    <n v="111341"/>
    <x v="377"/>
    <d v="2019-12-13T18:21:00"/>
    <n v="37"/>
    <x v="5"/>
    <x v="2"/>
  </r>
  <r>
    <n v="111303"/>
    <x v="378"/>
    <d v="2019-12-13T18:05:00"/>
    <n v="85"/>
    <x v="7"/>
    <x v="2"/>
  </r>
  <r>
    <n v="111350"/>
    <x v="379"/>
    <d v="2019-12-10T08:30:00"/>
    <n v="14"/>
    <x v="5"/>
    <x v="2"/>
  </r>
  <r>
    <n v="111349"/>
    <x v="380"/>
    <d v="2019-12-02T17:31:00"/>
    <n v="7"/>
    <x v="5"/>
    <x v="2"/>
  </r>
  <r>
    <n v="111338"/>
    <x v="381"/>
    <d v="2019-11-27T17:36:00"/>
    <n v="28"/>
    <x v="6"/>
    <x v="2"/>
  </r>
  <r>
    <n v="111342"/>
    <x v="382"/>
    <d v="2019-11-27T17:14:00"/>
    <n v="21"/>
    <x v="5"/>
    <x v="2"/>
  </r>
  <r>
    <n v="111348"/>
    <x v="383"/>
    <d v="2019-11-27T17:12:00"/>
    <n v="2"/>
    <x v="5"/>
    <x v="2"/>
  </r>
  <r>
    <n v="111344"/>
    <x v="384"/>
    <d v="2019-11-25T17:24:00"/>
    <n v="10"/>
    <x v="5"/>
    <x v="2"/>
  </r>
  <r>
    <n v="111345"/>
    <x v="385"/>
    <d v="2019-11-21T17:45:00"/>
    <n v="6"/>
    <x v="5"/>
    <x v="2"/>
  </r>
  <r>
    <n v="111328"/>
    <x v="386"/>
    <d v="2019-11-15T17:29:00"/>
    <n v="29"/>
    <x v="6"/>
    <x v="2"/>
  </r>
  <r>
    <n v="111343"/>
    <x v="387"/>
    <d v="2019-11-08T16:01:00"/>
    <n v="1"/>
    <x v="5"/>
    <x v="2"/>
  </r>
  <r>
    <n v="111332"/>
    <x v="388"/>
    <d v="2019-11-06T17:33:00"/>
    <n v="12"/>
    <x v="6"/>
    <x v="2"/>
  </r>
  <r>
    <n v="111340"/>
    <x v="389"/>
    <d v="2019-11-05T14:20:00"/>
    <n v="0"/>
    <x v="5"/>
    <x v="2"/>
  </r>
  <r>
    <n v="111330"/>
    <x v="390"/>
    <d v="2019-10-29T17:30:00"/>
    <n v="8"/>
    <x v="6"/>
    <x v="2"/>
  </r>
  <r>
    <n v="111315"/>
    <x v="391"/>
    <d v="2019-10-24T17:04:00"/>
    <n v="21"/>
    <x v="6"/>
    <x v="2"/>
  </r>
  <r>
    <n v="111329"/>
    <x v="392"/>
    <d v="2019-10-24T17:02:00"/>
    <n v="6"/>
    <x v="6"/>
    <x v="2"/>
  </r>
  <r>
    <n v="111323"/>
    <x v="393"/>
    <d v="2019-10-22T18:06:00"/>
    <n v="11"/>
    <x v="6"/>
    <x v="2"/>
  </r>
  <r>
    <n v="111319"/>
    <x v="394"/>
    <d v="2019-10-18T10:05:00"/>
    <n v="11"/>
    <x v="6"/>
    <x v="2"/>
  </r>
  <r>
    <n v="111313"/>
    <x v="395"/>
    <d v="2019-10-16T17:40:00"/>
    <n v="14"/>
    <x v="6"/>
    <x v="2"/>
  </r>
  <r>
    <n v="111327"/>
    <x v="396"/>
    <d v="2019-10-16T13:24:00"/>
    <n v="1"/>
    <x v="6"/>
    <x v="2"/>
  </r>
  <r>
    <n v="111289"/>
    <x v="397"/>
    <d v="2019-10-15T17:14:00"/>
    <n v="56"/>
    <x v="3"/>
    <x v="2"/>
  </r>
  <r>
    <n v="111311"/>
    <x v="398"/>
    <d v="2019-10-09T17:06:00"/>
    <n v="9"/>
    <x v="7"/>
    <x v="2"/>
  </r>
  <r>
    <n v="111316"/>
    <x v="399"/>
    <d v="2019-10-07T17:24:00"/>
    <n v="4"/>
    <x v="6"/>
    <x v="2"/>
  </r>
  <r>
    <n v="111308"/>
    <x v="400"/>
    <d v="2019-10-07T17:11:00"/>
    <n v="12"/>
    <x v="7"/>
    <x v="2"/>
  </r>
  <r>
    <n v="111305"/>
    <x v="401"/>
    <d v="2019-10-03T17:41:00"/>
    <n v="13"/>
    <x v="7"/>
    <x v="2"/>
  </r>
  <r>
    <n v="111309"/>
    <x v="402"/>
    <d v="2019-10-02T17:18:00"/>
    <n v="6"/>
    <x v="7"/>
    <x v="2"/>
  </r>
  <r>
    <n v="111234"/>
    <x v="403"/>
    <d v="2019-10-01T10:46:00"/>
    <n v="104"/>
    <x v="9"/>
    <x v="2"/>
  </r>
  <r>
    <n v="111211"/>
    <x v="404"/>
    <d v="2019-10-01T10:45:00"/>
    <n v="127"/>
    <x v="10"/>
    <x v="2"/>
  </r>
  <r>
    <n v="111310"/>
    <x v="405"/>
    <d v="2019-09-27T17:25:00"/>
    <n v="0"/>
    <x v="7"/>
    <x v="2"/>
  </r>
  <r>
    <n v="111307"/>
    <x v="406"/>
    <d v="2019-09-27T08:13:00"/>
    <n v="2"/>
    <x v="7"/>
    <x v="2"/>
  </r>
  <r>
    <n v="111304"/>
    <x v="407"/>
    <d v="2019-09-26T16:51:00"/>
    <n v="6"/>
    <x v="7"/>
    <x v="2"/>
  </r>
  <r>
    <n v="111302"/>
    <x v="408"/>
    <d v="2019-09-20T10:39:00"/>
    <n v="3"/>
    <x v="7"/>
    <x v="2"/>
  </r>
  <r>
    <n v="111300"/>
    <x v="409"/>
    <d v="2019-09-20T08:18:00"/>
    <n v="9"/>
    <x v="7"/>
    <x v="2"/>
  </r>
  <r>
    <n v="111294"/>
    <x v="410"/>
    <d v="2019-09-18T17:19:00"/>
    <n v="16"/>
    <x v="7"/>
    <x v="2"/>
  </r>
  <r>
    <n v="111298"/>
    <x v="411"/>
    <d v="2019-09-17T17:00:00"/>
    <n v="8"/>
    <x v="7"/>
    <x v="2"/>
  </r>
  <r>
    <n v="111153"/>
    <x v="412"/>
    <d v="2019-09-11T17:25:00"/>
    <n v="175"/>
    <x v="0"/>
    <x v="2"/>
  </r>
  <r>
    <n v="111150"/>
    <x v="413"/>
    <d v="2019-09-11T17:25:00"/>
    <n v="175"/>
    <x v="0"/>
    <x v="2"/>
  </r>
  <r>
    <n v="111259"/>
    <x v="414"/>
    <d v="2019-09-11T17:24:00"/>
    <n v="58"/>
    <x v="8"/>
    <x v="2"/>
  </r>
  <r>
    <n v="111214"/>
    <x v="415"/>
    <d v="2019-09-09T12:35:00"/>
    <n v="104"/>
    <x v="10"/>
    <x v="2"/>
  </r>
  <r>
    <n v="111189"/>
    <x v="416"/>
    <d v="2019-09-06T17:26:00"/>
    <n v="129"/>
    <x v="11"/>
    <x v="2"/>
  </r>
  <r>
    <n v="111233"/>
    <x v="417"/>
    <d v="2019-09-04T10:06:00"/>
    <n v="79"/>
    <x v="9"/>
    <x v="2"/>
  </r>
  <r>
    <n v="111253"/>
    <x v="418"/>
    <d v="2019-09-04T09:41:00"/>
    <n v="58"/>
    <x v="8"/>
    <x v="2"/>
  </r>
  <r>
    <n v="111290"/>
    <x v="419"/>
    <d v="2019-09-03T17:48:00"/>
    <n v="11"/>
    <x v="3"/>
    <x v="2"/>
  </r>
  <r>
    <n v="111172"/>
    <x v="420"/>
    <d v="2019-09-03T17:31:00"/>
    <n v="148"/>
    <x v="11"/>
    <x v="2"/>
  </r>
  <r>
    <n v="111280"/>
    <x v="421"/>
    <d v="2019-09-02T17:30:00"/>
    <n v="32"/>
    <x v="3"/>
    <x v="2"/>
  </r>
  <r>
    <n v="111293"/>
    <x v="422"/>
    <d v="2019-08-30T14:42:00"/>
    <n v="0"/>
    <x v="3"/>
    <x v="2"/>
  </r>
  <r>
    <n v="111262"/>
    <x v="423"/>
    <d v="2019-08-29T17:02:00"/>
    <n v="44"/>
    <x v="8"/>
    <x v="2"/>
  </r>
  <r>
    <n v="111207"/>
    <x v="424"/>
    <d v="2019-08-28T12:38:00"/>
    <n v="98"/>
    <x v="10"/>
    <x v="2"/>
  </r>
  <r>
    <n v="111272"/>
    <x v="425"/>
    <d v="2019-08-27T17:09:00"/>
    <n v="33"/>
    <x v="8"/>
    <x v="2"/>
  </r>
  <r>
    <n v="111266"/>
    <x v="426"/>
    <d v="2019-08-27T17:07:00"/>
    <n v="39"/>
    <x v="8"/>
    <x v="2"/>
  </r>
  <r>
    <n v="111249"/>
    <x v="427"/>
    <d v="2019-08-27T17:06:00"/>
    <n v="54"/>
    <x v="8"/>
    <x v="2"/>
  </r>
  <r>
    <n v="111244"/>
    <x v="428"/>
    <d v="2019-08-27T17:05:00"/>
    <n v="60"/>
    <x v="9"/>
    <x v="2"/>
  </r>
  <r>
    <n v="111173"/>
    <x v="429"/>
    <d v="2019-08-27T17:02:00"/>
    <n v="139"/>
    <x v="11"/>
    <x v="2"/>
  </r>
  <r>
    <n v="111282"/>
    <x v="430"/>
    <d v="2019-08-20T17:01:00"/>
    <n v="13"/>
    <x v="3"/>
    <x v="2"/>
  </r>
  <r>
    <n v="111279"/>
    <x v="431"/>
    <d v="2019-08-13T14:26:00"/>
    <n v="12"/>
    <x v="3"/>
    <x v="2"/>
  </r>
  <r>
    <n v="111278"/>
    <x v="432"/>
    <d v="2019-08-13T14:25:00"/>
    <n v="12"/>
    <x v="3"/>
    <x v="2"/>
  </r>
  <r>
    <n v="111274"/>
    <x v="433"/>
    <d v="2019-08-07T17:09:00"/>
    <n v="9"/>
    <x v="8"/>
    <x v="2"/>
  </r>
  <r>
    <n v="111277"/>
    <x v="434"/>
    <d v="2019-08-06T17:41:00"/>
    <n v="6"/>
    <x v="8"/>
    <x v="2"/>
  </r>
  <r>
    <n v="111263"/>
    <x v="435"/>
    <d v="2019-08-06T17:36:00"/>
    <n v="21"/>
    <x v="8"/>
    <x v="2"/>
  </r>
  <r>
    <n v="111275"/>
    <x v="436"/>
    <d v="2019-08-06T17:34:00"/>
    <n v="7"/>
    <x v="8"/>
    <x v="2"/>
  </r>
  <r>
    <n v="111276"/>
    <x v="437"/>
    <d v="2019-08-06T17:33:00"/>
    <n v="6"/>
    <x v="8"/>
    <x v="2"/>
  </r>
  <r>
    <n v="111190"/>
    <x v="438"/>
    <d v="2019-08-01T18:59:00"/>
    <n v="93"/>
    <x v="11"/>
    <x v="2"/>
  </r>
  <r>
    <n v="111264"/>
    <x v="439"/>
    <d v="2019-07-29T17:40:00"/>
    <n v="12"/>
    <x v="8"/>
    <x v="2"/>
  </r>
  <r>
    <n v="111251"/>
    <x v="440"/>
    <d v="2019-07-18T17:48:00"/>
    <n v="10"/>
    <x v="8"/>
    <x v="2"/>
  </r>
  <r>
    <n v="111260"/>
    <x v="441"/>
    <d v="2019-07-17T17:51:00"/>
    <n v="2"/>
    <x v="8"/>
    <x v="2"/>
  </r>
  <r>
    <n v="111250"/>
    <x v="442"/>
    <d v="2019-07-15T17:26:00"/>
    <n v="10"/>
    <x v="8"/>
    <x v="2"/>
  </r>
  <r>
    <n v="111255"/>
    <x v="443"/>
    <d v="2019-07-15T15:15:00"/>
    <n v="6"/>
    <x v="8"/>
    <x v="2"/>
  </r>
  <r>
    <n v="111256"/>
    <x v="444"/>
    <d v="2019-07-15T14:16:00"/>
    <n v="5"/>
    <x v="8"/>
    <x v="2"/>
  </r>
  <r>
    <n v="111208"/>
    <x v="445"/>
    <d v="2019-07-10T17:26:00"/>
    <n v="48"/>
    <x v="10"/>
    <x v="2"/>
  </r>
  <r>
    <n v="111197"/>
    <x v="446"/>
    <d v="2019-07-10T17:23:00"/>
    <n v="63"/>
    <x v="10"/>
    <x v="2"/>
  </r>
  <r>
    <n v="111245"/>
    <x v="447"/>
    <d v="2019-07-09T11:58:00"/>
    <n v="11"/>
    <x v="9"/>
    <x v="2"/>
  </r>
  <r>
    <n v="111237"/>
    <x v="448"/>
    <d v="2019-07-05T17:24:00"/>
    <n v="16"/>
    <x v="9"/>
    <x v="2"/>
  </r>
  <r>
    <n v="111238"/>
    <x v="449"/>
    <d v="2019-07-05T14:49:00"/>
    <n v="15"/>
    <x v="9"/>
    <x v="2"/>
  </r>
  <r>
    <n v="111228"/>
    <x v="450"/>
    <d v="2019-07-04T19:20:00"/>
    <n v="24"/>
    <x v="9"/>
    <x v="2"/>
  </r>
  <r>
    <n v="111231"/>
    <x v="451"/>
    <d v="2019-07-01T17:29:00"/>
    <n v="20"/>
    <x v="9"/>
    <x v="2"/>
  </r>
  <r>
    <n v="111161"/>
    <x v="452"/>
    <d v="2019-07-01T17:27:00"/>
    <n v="94"/>
    <x v="0"/>
    <x v="2"/>
  </r>
  <r>
    <n v="111230"/>
    <x v="453"/>
    <d v="2019-06-28T17:13:00"/>
    <n v="17"/>
    <x v="9"/>
    <x v="2"/>
  </r>
  <r>
    <n v="111212"/>
    <x v="454"/>
    <d v="2019-06-21T18:14:00"/>
    <n v="24"/>
    <x v="10"/>
    <x v="2"/>
  </r>
  <r>
    <n v="111106"/>
    <x v="455"/>
    <d v="2019-06-21T18:11:00"/>
    <n v="140"/>
    <x v="1"/>
    <x v="2"/>
  </r>
  <r>
    <n v="111235"/>
    <x v="456"/>
    <d v="2019-06-21T13:47:00"/>
    <n v="2"/>
    <x v="9"/>
    <x v="2"/>
  </r>
  <r>
    <n v="111232"/>
    <x v="457"/>
    <d v="2019-06-19T18:18:00"/>
    <n v="8"/>
    <x v="9"/>
    <x v="2"/>
  </r>
  <r>
    <n v="111226"/>
    <x v="458"/>
    <d v="2019-06-19T18:13:00"/>
    <n v="13"/>
    <x v="9"/>
    <x v="2"/>
  </r>
  <r>
    <n v="111229"/>
    <x v="459"/>
    <d v="2019-06-13T17:38:00"/>
    <n v="2"/>
    <x v="9"/>
    <x v="2"/>
  </r>
  <r>
    <n v="111223"/>
    <x v="460"/>
    <d v="2019-06-10T14:53:00"/>
    <n v="6"/>
    <x v="9"/>
    <x v="2"/>
  </r>
  <r>
    <n v="111191"/>
    <x v="461"/>
    <d v="2019-06-07T17:38:00"/>
    <n v="36"/>
    <x v="10"/>
    <x v="2"/>
  </r>
  <r>
    <n v="111200"/>
    <x v="462"/>
    <d v="2019-06-03T17:55:00"/>
    <n v="20"/>
    <x v="10"/>
    <x v="2"/>
  </r>
  <r>
    <n v="111192"/>
    <x v="463"/>
    <d v="2019-06-03T17:27:00"/>
    <n v="31"/>
    <x v="10"/>
    <x v="2"/>
  </r>
  <r>
    <n v="111213"/>
    <x v="464"/>
    <d v="2019-05-31T17:53:00"/>
    <n v="3"/>
    <x v="10"/>
    <x v="2"/>
  </r>
  <r>
    <n v="111195"/>
    <x v="465"/>
    <d v="2019-05-29T15:03:00"/>
    <n v="22"/>
    <x v="10"/>
    <x v="2"/>
  </r>
  <r>
    <n v="111204"/>
    <x v="466"/>
    <d v="2019-05-28T13:23:00"/>
    <n v="11"/>
    <x v="10"/>
    <x v="2"/>
  </r>
  <r>
    <n v="111165"/>
    <x v="467"/>
    <d v="2019-05-21T18:14:00"/>
    <n v="49"/>
    <x v="11"/>
    <x v="2"/>
  </r>
  <r>
    <n v="111179"/>
    <x v="468"/>
    <d v="2019-05-09T17:18:00"/>
    <n v="22"/>
    <x v="11"/>
    <x v="2"/>
  </r>
  <r>
    <n v="111176"/>
    <x v="469"/>
    <d v="2019-05-09T17:15:00"/>
    <n v="27"/>
    <x v="11"/>
    <x v="2"/>
  </r>
  <r>
    <n v="111175"/>
    <x v="470"/>
    <d v="2019-05-06T18:44:00"/>
    <n v="25"/>
    <x v="11"/>
    <x v="2"/>
  </r>
  <r>
    <n v="111164"/>
    <x v="471"/>
    <d v="2019-05-03T17:16:00"/>
    <n v="31"/>
    <x v="11"/>
    <x v="2"/>
  </r>
  <r>
    <n v="111145"/>
    <x v="472"/>
    <d v="2019-05-02T17:33:00"/>
    <n v="45"/>
    <x v="0"/>
    <x v="2"/>
  </r>
  <r>
    <n v="111186"/>
    <x v="473"/>
    <d v="2019-04-25T16:13:00"/>
    <n v="0"/>
    <x v="11"/>
    <x v="2"/>
  </r>
  <r>
    <n v="111170"/>
    <x v="474"/>
    <d v="2019-04-22T17:34:00"/>
    <n v="17"/>
    <x v="11"/>
    <x v="2"/>
  </r>
  <r>
    <n v="111169"/>
    <x v="475"/>
    <d v="2019-04-22T17:34:00"/>
    <n v="18"/>
    <x v="11"/>
    <x v="2"/>
  </r>
  <r>
    <n v="111163"/>
    <x v="476"/>
    <d v="2019-04-22T17:34:00"/>
    <n v="21"/>
    <x v="11"/>
    <x v="2"/>
  </r>
  <r>
    <n v="111160"/>
    <x v="477"/>
    <d v="2019-04-22T17:34:00"/>
    <n v="25"/>
    <x v="0"/>
    <x v="2"/>
  </r>
  <r>
    <n v="111159"/>
    <x v="478"/>
    <d v="2019-04-16T17:55:00"/>
    <n v="19"/>
    <x v="0"/>
    <x v="2"/>
  </r>
  <r>
    <n v="111155"/>
    <x v="479"/>
    <d v="2019-04-15T18:37:00"/>
    <n v="24"/>
    <x v="0"/>
    <x v="2"/>
  </r>
  <r>
    <n v="111166"/>
    <x v="480"/>
    <d v="2019-04-10T18:36:00"/>
    <n v="7"/>
    <x v="11"/>
    <x v="2"/>
  </r>
  <r>
    <n v="111156"/>
    <x v="481"/>
    <d v="2019-04-10T18:00:00"/>
    <n v="15"/>
    <x v="0"/>
    <x v="2"/>
  </r>
  <r>
    <n v="111104"/>
    <x v="482"/>
    <d v="2019-04-10T17:58:00"/>
    <n v="68"/>
    <x v="1"/>
    <x v="2"/>
  </r>
  <r>
    <n v="111130"/>
    <x v="483"/>
    <d v="2019-04-01T15:40:00"/>
    <n v="42"/>
    <x v="1"/>
    <x v="2"/>
  </r>
  <r>
    <n v="111112"/>
    <x v="484"/>
    <d v="2019-04-01T15:33:00"/>
    <n v="59"/>
    <x v="1"/>
    <x v="2"/>
  </r>
  <r>
    <n v="111111"/>
    <x v="485"/>
    <d v="2019-04-01T15:33:00"/>
    <n v="59"/>
    <x v="1"/>
    <x v="2"/>
  </r>
  <r>
    <n v="111110"/>
    <x v="486"/>
    <d v="2019-04-01T15:25:00"/>
    <n v="59"/>
    <x v="1"/>
    <x v="2"/>
  </r>
  <r>
    <n v="111109"/>
    <x v="487"/>
    <d v="2019-04-01T15:18:00"/>
    <n v="59"/>
    <x v="1"/>
    <x v="2"/>
  </r>
  <r>
    <n v="111107"/>
    <x v="488"/>
    <d v="2019-04-01T15:10:00"/>
    <n v="59"/>
    <x v="1"/>
    <x v="2"/>
  </r>
  <r>
    <n v="111100"/>
    <x v="489"/>
    <d v="2019-04-01T14:30:00"/>
    <n v="60"/>
    <x v="2"/>
    <x v="2"/>
  </r>
  <r>
    <n v="111141"/>
    <x v="490"/>
    <d v="2019-04-01T11:53:00"/>
    <n v="27"/>
    <x v="0"/>
    <x v="2"/>
  </r>
  <r>
    <n v="111148"/>
    <x v="491"/>
    <d v="2019-03-27T17:16:00"/>
    <n v="8"/>
    <x v="0"/>
    <x v="2"/>
  </r>
  <r>
    <n v="111127"/>
    <x v="492"/>
    <d v="2019-03-25T18:15:00"/>
    <n v="40"/>
    <x v="1"/>
    <x v="2"/>
  </r>
  <r>
    <n v="111142"/>
    <x v="493"/>
    <d v="2019-03-22T18:41:00"/>
    <n v="11"/>
    <x v="0"/>
    <x v="2"/>
  </r>
  <r>
    <n v="111139"/>
    <x v="494"/>
    <d v="2019-03-20T17:16:00"/>
    <n v="16"/>
    <x v="0"/>
    <x v="2"/>
  </r>
  <r>
    <n v="111101"/>
    <x v="495"/>
    <d v="2019-03-20T17:13:00"/>
    <n v="48"/>
    <x v="2"/>
    <x v="2"/>
  </r>
  <r>
    <n v="111125"/>
    <x v="496"/>
    <d v="2019-03-19T17:20:00"/>
    <n v="39"/>
    <x v="1"/>
    <x v="2"/>
  </r>
  <r>
    <n v="111144"/>
    <x v="497"/>
    <d v="2019-03-19T17:18:00"/>
    <n v="5"/>
    <x v="0"/>
    <x v="2"/>
  </r>
  <r>
    <n v="111135"/>
    <x v="498"/>
    <d v="2019-03-18T18:14:00"/>
    <n v="26"/>
    <x v="1"/>
    <x v="2"/>
  </r>
  <r>
    <n v="111134"/>
    <x v="499"/>
    <d v="2019-03-13T15:59:00"/>
    <n v="21"/>
    <x v="1"/>
    <x v="2"/>
  </r>
  <r>
    <n v="111140"/>
    <x v="500"/>
    <d v="2019-03-08T17:44:00"/>
    <n v="4"/>
    <x v="0"/>
    <x v="2"/>
  </r>
  <r>
    <n v="111132"/>
    <x v="501"/>
    <d v="2019-03-05T18:08:00"/>
    <n v="14"/>
    <x v="1"/>
    <x v="2"/>
  </r>
  <r>
    <n v="111102"/>
    <x v="502"/>
    <d v="2019-03-05T17:56:00"/>
    <n v="33"/>
    <x v="2"/>
    <x v="2"/>
  </r>
  <r>
    <n v="111137"/>
    <x v="503"/>
    <d v="2019-03-02T09:36:00"/>
    <n v="4"/>
    <x v="1"/>
    <x v="2"/>
  </r>
  <r>
    <n v="111105"/>
    <x v="504"/>
    <d v="2019-02-20T15:13:00"/>
    <n v="19"/>
    <x v="1"/>
    <x v="2"/>
  </r>
  <r>
    <n v="111126"/>
    <x v="505"/>
    <d v="2019-02-20T14:32:00"/>
    <n v="8"/>
    <x v="1"/>
    <x v="2"/>
  </r>
  <r>
    <n v="111103"/>
    <x v="506"/>
    <d v="2019-02-02T19:32:00"/>
    <n v="1"/>
    <x v="1"/>
    <x v="2"/>
  </r>
  <r>
    <n v="2"/>
    <x v="507"/>
    <d v="2018-08-09T02:43:00"/>
    <n v="10"/>
    <x v="8"/>
    <x v="3"/>
  </r>
  <r>
    <n v="111395"/>
    <x v="508"/>
    <d v="2021-03-31T11:19:00"/>
    <n v="394"/>
    <x v="0"/>
    <x v="1"/>
  </r>
  <r>
    <n v="111119"/>
    <x v="509"/>
    <d v="2021-03-29T14:08:00"/>
    <n v="784"/>
    <x v="1"/>
    <x v="2"/>
  </r>
  <r>
    <n v="111543"/>
    <x v="510"/>
    <d v="2021-03-24T13:25:00"/>
    <n v="148"/>
    <x v="6"/>
    <x v="1"/>
  </r>
  <r>
    <n v="111531"/>
    <x v="511"/>
    <d v="2021-03-18T14:04:00"/>
    <n v="160"/>
    <x v="6"/>
    <x v="1"/>
  </r>
  <r>
    <n v="111481"/>
    <x v="512"/>
    <d v="2021-03-05T16:53:00"/>
    <n v="206"/>
    <x v="3"/>
    <x v="1"/>
  </r>
  <r>
    <n v="111515"/>
    <x v="513"/>
    <d v="2021-02-19T16:50:00"/>
    <n v="142"/>
    <x v="7"/>
    <x v="1"/>
  </r>
  <r>
    <n v="111400"/>
    <x v="514"/>
    <d v="2021-02-16T14:18:00"/>
    <n v="342"/>
    <x v="0"/>
    <x v="1"/>
  </r>
  <r>
    <n v="111578"/>
    <x v="515"/>
    <d v="2021-02-10T17:28:00"/>
    <n v="62"/>
    <x v="4"/>
    <x v="1"/>
  </r>
  <r>
    <n v="111591"/>
    <x v="516"/>
    <d v="2021-01-29T17:21:00"/>
    <n v="17"/>
    <x v="2"/>
    <x v="0"/>
  </r>
  <r>
    <n v="111508"/>
    <x v="517"/>
    <d v="2021-01-25T12:06:00"/>
    <n v="119"/>
    <x v="7"/>
    <x v="1"/>
  </r>
  <r>
    <n v="111589"/>
    <x v="518"/>
    <d v="2021-01-18T18:05:00"/>
    <n v="12"/>
    <x v="2"/>
    <x v="0"/>
  </r>
  <r>
    <n v="111445"/>
    <x v="519"/>
    <d v="2020-12-11T20:13:00"/>
    <n v="178"/>
    <x v="9"/>
    <x v="1"/>
  </r>
  <r>
    <n v="111579"/>
    <x v="520"/>
    <d v="2020-12-11T15:46:00"/>
    <n v="0"/>
    <x v="4"/>
    <x v="1"/>
  </r>
  <r>
    <n v="111540"/>
    <x v="521"/>
    <d v="2020-11-20T16:25:00"/>
    <n v="29"/>
    <x v="6"/>
    <x v="1"/>
  </r>
  <r>
    <n v="111537"/>
    <x v="522"/>
    <d v="2020-10-19T18:30:00"/>
    <n v="0"/>
    <x v="6"/>
    <x v="1"/>
  </r>
  <r>
    <n v="111532"/>
    <x v="523"/>
    <d v="2020-10-09T15:20:00"/>
    <n v="0"/>
    <x v="6"/>
    <x v="1"/>
  </r>
  <r>
    <n v="111477"/>
    <x v="524"/>
    <d v="2020-09-01T17:52:00"/>
    <n v="36"/>
    <x v="8"/>
    <x v="1"/>
  </r>
  <r>
    <n v="111472"/>
    <x v="525"/>
    <d v="2020-07-28T18:12:00"/>
    <n v="11"/>
    <x v="8"/>
    <x v="1"/>
  </r>
  <r>
    <n v="111465"/>
    <x v="526"/>
    <d v="2020-07-09T12:28:00"/>
    <n v="0"/>
    <x v="8"/>
    <x v="1"/>
  </r>
  <r>
    <n v="111433"/>
    <x v="527"/>
    <d v="2020-06-26T17:58:00"/>
    <n v="23"/>
    <x v="9"/>
    <x v="1"/>
  </r>
  <r>
    <n v="111427"/>
    <x v="528"/>
    <d v="2020-06-19T17:31:00"/>
    <n v="21"/>
    <x v="10"/>
    <x v="1"/>
  </r>
  <r>
    <n v="111405"/>
    <x v="529"/>
    <d v="2020-06-16T17:51:00"/>
    <n v="74"/>
    <x v="11"/>
    <x v="1"/>
  </r>
  <r>
    <n v="111422"/>
    <x v="530"/>
    <d v="2020-06-16T17:48:00"/>
    <n v="32"/>
    <x v="10"/>
    <x v="1"/>
  </r>
  <r>
    <n v="111414"/>
    <x v="531"/>
    <d v="2020-06-01T10:56:00"/>
    <n v="45"/>
    <x v="11"/>
    <x v="1"/>
  </r>
  <r>
    <n v="111392"/>
    <x v="532"/>
    <d v="2020-04-02T17:24:00"/>
    <n v="35"/>
    <x v="1"/>
    <x v="1"/>
  </r>
  <r>
    <n v="111394"/>
    <x v="533"/>
    <d v="2020-03-03T17:46:00"/>
    <n v="1"/>
    <x v="0"/>
    <x v="1"/>
  </r>
  <r>
    <n v="111285"/>
    <x v="534"/>
    <d v="2019-12-13T18:06:00"/>
    <n v="126"/>
    <x v="3"/>
    <x v="2"/>
  </r>
  <r>
    <n v="111295"/>
    <x v="535"/>
    <d v="2019-11-14T17:59:00"/>
    <n v="73"/>
    <x v="7"/>
    <x v="2"/>
  </r>
  <r>
    <n v="111287"/>
    <x v="536"/>
    <d v="2019-08-27T17:10:00"/>
    <n v="13"/>
    <x v="3"/>
    <x v="2"/>
  </r>
  <r>
    <n v="111241"/>
    <x v="537"/>
    <d v="2019-08-27T17:03:00"/>
    <n v="63"/>
    <x v="9"/>
    <x v="2"/>
  </r>
  <r>
    <n v="111270"/>
    <x v="538"/>
    <d v="2019-07-26T13:22:00"/>
    <n v="2"/>
    <x v="8"/>
    <x v="2"/>
  </r>
  <r>
    <n v="111218"/>
    <x v="539"/>
    <d v="2019-07-22T17:25:00"/>
    <n v="53"/>
    <x v="10"/>
    <x v="2"/>
  </r>
  <r>
    <n v="111239"/>
    <x v="540"/>
    <d v="2019-07-15T15:19:00"/>
    <n v="25"/>
    <x v="9"/>
    <x v="2"/>
  </r>
  <r>
    <n v="111257"/>
    <x v="541"/>
    <d v="2019-07-15T15:17:00"/>
    <n v="5"/>
    <x v="8"/>
    <x v="2"/>
  </r>
  <r>
    <n v="111236"/>
    <x v="542"/>
    <d v="2019-07-01T17:31:00"/>
    <n v="12"/>
    <x v="9"/>
    <x v="2"/>
  </r>
  <r>
    <n v="111202"/>
    <x v="543"/>
    <d v="2019-06-14T13:52:00"/>
    <n v="30"/>
    <x v="10"/>
    <x v="2"/>
  </r>
  <r>
    <n v="111205"/>
    <x v="544"/>
    <d v="2019-05-17T17:51:00"/>
    <n v="0"/>
    <x v="10"/>
    <x v="2"/>
  </r>
  <r>
    <n v="111128"/>
    <x v="545"/>
    <d v="2019-03-05T18:07:00"/>
    <n v="18"/>
    <x v="1"/>
    <x v="2"/>
  </r>
  <r>
    <n v="111124"/>
    <x v="546"/>
    <d v="2019-02-13T09:45:00"/>
    <n v="5"/>
    <x v="1"/>
    <x v="2"/>
  </r>
  <r>
    <n v="694807"/>
    <x v="547"/>
    <d v="2018-11-06T06:39:00"/>
    <n v="0"/>
    <x v="5"/>
    <x v="3"/>
  </r>
  <r>
    <n v="694809"/>
    <x v="548"/>
    <d v="2018-07-11T08:38:00"/>
    <n v="0"/>
    <x v="8"/>
    <x v="3"/>
  </r>
  <r>
    <n v="111636"/>
    <x v="0"/>
    <d v="2021-03-24T17:19:00"/>
    <n v="12"/>
    <x v="0"/>
    <x v="0"/>
  </r>
  <r>
    <n v="111632"/>
    <x v="1"/>
    <d v="2021-03-18T17:16:00"/>
    <n v="8"/>
    <x v="0"/>
    <x v="0"/>
  </r>
  <r>
    <n v="111621"/>
    <x v="2"/>
    <d v="2021-03-05T14:40:00"/>
    <n v="11"/>
    <x v="1"/>
    <x v="0"/>
  </r>
  <r>
    <n v="111292"/>
    <x v="118"/>
    <d v="2019-09-11T17:19:00"/>
    <n v="14"/>
    <x v="3"/>
    <x v="2"/>
  </r>
  <r>
    <n v="111286"/>
    <x v="119"/>
    <d v="2019-09-02T17:20:00"/>
    <n v="20"/>
    <x v="3"/>
    <x v="2"/>
  </r>
  <r>
    <n v="111288"/>
    <x v="120"/>
    <d v="2019-08-29T17:04:00"/>
    <n v="9"/>
    <x v="3"/>
    <x v="2"/>
  </r>
  <r>
    <n v="111206"/>
    <x v="121"/>
    <d v="2019-08-27T08:35:00"/>
    <n v="98"/>
    <x v="10"/>
    <x v="2"/>
  </r>
  <r>
    <n v="111287"/>
    <x v="536"/>
    <d v="2019-08-27T17:10:00"/>
    <n v="13"/>
    <x v="3"/>
    <x v="2"/>
  </r>
  <r>
    <n v="111241"/>
    <x v="537"/>
    <d v="2019-08-27T17:03:00"/>
    <n v="63"/>
    <x v="9"/>
    <x v="2"/>
  </r>
  <r>
    <n v="111270"/>
    <x v="538"/>
    <d v="2019-07-26T13:22:00"/>
    <n v="2"/>
    <x v="8"/>
    <x v="2"/>
  </r>
  <r>
    <n v="111218"/>
    <x v="539"/>
    <d v="2019-07-22T17:25:00"/>
    <n v="53"/>
    <x v="10"/>
    <x v="2"/>
  </r>
  <r>
    <n v="111543"/>
    <x v="510"/>
    <d v="2021-03-24T13:25:00"/>
    <n v="148"/>
    <x v="6"/>
    <x v="1"/>
  </r>
  <r>
    <n v="111531"/>
    <x v="511"/>
    <d v="2021-03-18T14:04:00"/>
    <n v="160"/>
    <x v="6"/>
    <x v="1"/>
  </r>
  <r>
    <n v="111481"/>
    <x v="512"/>
    <d v="2021-03-05T16:53:00"/>
    <n v="206"/>
    <x v="3"/>
    <x v="1"/>
  </r>
  <r>
    <n v="111515"/>
    <x v="513"/>
    <d v="2021-02-19T16:50:00"/>
    <n v="142"/>
    <x v="7"/>
    <x v="1"/>
  </r>
  <r>
    <n v="111400"/>
    <x v="514"/>
    <d v="2021-02-16T14:18:00"/>
    <n v="342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n v="111636"/>
    <d v="2021-03-12T09:57:00"/>
    <d v="2021-03-24T17:19:00"/>
    <n v="12"/>
    <x v="0"/>
    <x v="0"/>
  </r>
  <r>
    <n v="111632"/>
    <d v="2021-03-10T16:21:00"/>
    <d v="2021-03-18T17:16:00"/>
    <n v="8"/>
    <x v="0"/>
    <x v="0"/>
  </r>
  <r>
    <n v="111621"/>
    <d v="2021-02-22T12:08:00"/>
    <d v="2021-03-05T14:40:00"/>
    <n v="11"/>
    <x v="1"/>
    <x v="0"/>
  </r>
  <r>
    <n v="111608"/>
    <d v="2021-02-15T11:41:00"/>
    <d v="2021-02-24T17:40:00"/>
    <n v="9"/>
    <x v="1"/>
    <x v="0"/>
  </r>
  <r>
    <n v="111596"/>
    <d v="2021-01-22T10:58:00"/>
    <d v="2021-01-29T17:19:00"/>
    <n v="7"/>
    <x v="2"/>
    <x v="0"/>
  </r>
  <r>
    <n v="111491"/>
    <d v="2020-08-20T09:36:00"/>
    <d v="2021-01-15T16:37:00"/>
    <n v="148"/>
    <x v="3"/>
    <x v="1"/>
  </r>
  <r>
    <n v="111571"/>
    <d v="2020-12-10T09:35:00"/>
    <d v="2021-01-04T17:49:00"/>
    <n v="25"/>
    <x v="4"/>
    <x v="1"/>
  </r>
  <r>
    <n v="111572"/>
    <d v="2020-12-10T09:37:00"/>
    <d v="2021-01-04T17:48:00"/>
    <n v="25"/>
    <x v="4"/>
    <x v="1"/>
  </r>
  <r>
    <n v="111573"/>
    <d v="2020-12-10T09:49:00"/>
    <d v="2021-01-04T17:47:00"/>
    <n v="25"/>
    <x v="4"/>
    <x v="1"/>
  </r>
  <r>
    <n v="111575"/>
    <d v="2020-12-10T09:59:00"/>
    <d v="2021-01-04T17:45:00"/>
    <n v="25"/>
    <x v="4"/>
    <x v="1"/>
  </r>
  <r>
    <n v="111576"/>
    <d v="2020-12-10T10:04:00"/>
    <d v="2021-01-04T17:44:00"/>
    <n v="25"/>
    <x v="4"/>
    <x v="1"/>
  </r>
  <r>
    <n v="111581"/>
    <d v="2020-12-18T10:17:00"/>
    <d v="2021-01-04T12:02:00"/>
    <n v="17"/>
    <x v="4"/>
    <x v="1"/>
  </r>
  <r>
    <n v="111586"/>
    <d v="2020-12-23T15:17:00"/>
    <d v="2020-12-28T17:37:00"/>
    <n v="5"/>
    <x v="4"/>
    <x v="1"/>
  </r>
  <r>
    <n v="111564"/>
    <d v="2020-11-25T15:51:00"/>
    <d v="2020-12-10T17:15:00"/>
    <n v="15"/>
    <x v="5"/>
    <x v="1"/>
  </r>
  <r>
    <n v="111550"/>
    <d v="2020-11-10T10:49:00"/>
    <d v="2020-11-16T14:59:00"/>
    <n v="6"/>
    <x v="5"/>
    <x v="1"/>
  </r>
  <r>
    <n v="111530"/>
    <d v="2020-10-08T17:29:00"/>
    <d v="2020-10-16T13:55:00"/>
    <n v="8"/>
    <x v="6"/>
    <x v="1"/>
  </r>
  <r>
    <n v="111511"/>
    <d v="2020-09-28T14:53:00"/>
    <d v="2020-10-07T13:57:00"/>
    <n v="9"/>
    <x v="7"/>
    <x v="1"/>
  </r>
  <r>
    <n v="111493"/>
    <d v="2020-08-23T11:39:00"/>
    <d v="2020-08-28T17:08:00"/>
    <n v="5"/>
    <x v="3"/>
    <x v="1"/>
  </r>
  <r>
    <n v="111487"/>
    <d v="2020-08-15T12:41:00"/>
    <d v="2020-08-24T18:15:00"/>
    <n v="9"/>
    <x v="3"/>
    <x v="1"/>
  </r>
  <r>
    <n v="111479"/>
    <d v="2020-08-07T13:44:00"/>
    <d v="2020-08-18T17:09:00"/>
    <n v="11"/>
    <x v="3"/>
    <x v="1"/>
  </r>
  <r>
    <n v="111451"/>
    <d v="2020-07-01T09:12:00"/>
    <d v="2020-07-09T15:16:00"/>
    <n v="8"/>
    <x v="8"/>
    <x v="1"/>
  </r>
  <r>
    <n v="111430"/>
    <d v="2020-06-02T10:26:00"/>
    <d v="2020-06-16T17:47:00"/>
    <n v="14"/>
    <x v="9"/>
    <x v="1"/>
  </r>
  <r>
    <n v="111424"/>
    <d v="2020-05-27T09:26:00"/>
    <d v="2020-06-10T17:25:00"/>
    <n v="14"/>
    <x v="10"/>
    <x v="1"/>
  </r>
  <r>
    <n v="111416"/>
    <d v="2020-04-27T09:24:00"/>
    <d v="2020-05-04T17:12:00"/>
    <n v="7"/>
    <x v="11"/>
    <x v="1"/>
  </r>
  <r>
    <n v="111403"/>
    <d v="2020-03-23T09:36:00"/>
    <d v="2020-03-26T18:40:00"/>
    <n v="3"/>
    <x v="0"/>
    <x v="1"/>
  </r>
  <r>
    <n v="111387"/>
    <d v="2020-02-13T09:13:00"/>
    <d v="2020-02-18T14:03:00"/>
    <n v="5"/>
    <x v="1"/>
    <x v="1"/>
  </r>
  <r>
    <n v="111384"/>
    <d v="2020-02-10T11:11:00"/>
    <d v="2020-02-11T15:44:00"/>
    <n v="1"/>
    <x v="1"/>
    <x v="1"/>
  </r>
  <r>
    <n v="111366"/>
    <d v="2020-01-03T14:02:00"/>
    <d v="2020-01-14T17:35:00"/>
    <n v="11"/>
    <x v="2"/>
    <x v="1"/>
  </r>
  <r>
    <n v="111364"/>
    <d v="2020-01-03T10:57:00"/>
    <d v="2020-01-10T17:59:00"/>
    <n v="7"/>
    <x v="2"/>
    <x v="1"/>
  </r>
  <r>
    <n v="111357"/>
    <d v="2019-12-10T15:00:00"/>
    <d v="2019-12-18T16:37:00"/>
    <n v="8"/>
    <x v="4"/>
    <x v="2"/>
  </r>
  <r>
    <n v="111347"/>
    <d v="2019-11-22T16:35:00"/>
    <d v="2019-12-12T11:19:00"/>
    <n v="20"/>
    <x v="5"/>
    <x v="2"/>
  </r>
  <r>
    <n v="111331"/>
    <d v="2019-10-23T17:03:00"/>
    <d v="2019-11-04T15:49:00"/>
    <n v="12"/>
    <x v="6"/>
    <x v="2"/>
  </r>
  <r>
    <n v="111246"/>
    <d v="2019-07-01T14:06:00"/>
    <d v="2019-10-22T18:12:00"/>
    <n v="113"/>
    <x v="8"/>
    <x v="2"/>
  </r>
  <r>
    <n v="111265"/>
    <d v="2019-07-18T14:02:00"/>
    <d v="2019-10-01T10:44:00"/>
    <n v="75"/>
    <x v="8"/>
    <x v="2"/>
  </r>
  <r>
    <n v="111306"/>
    <d v="2019-09-21T10:41:00"/>
    <d v="2019-09-27T17:04:00"/>
    <n v="6"/>
    <x v="7"/>
    <x v="2"/>
  </r>
  <r>
    <n v="111147"/>
    <d v="2019-03-19T09:49:00"/>
    <d v="2019-09-11T17:26:00"/>
    <n v="176"/>
    <x v="0"/>
    <x v="2"/>
  </r>
  <r>
    <n v="111254"/>
    <d v="2019-07-09T08:36:00"/>
    <d v="2019-09-11T17:23:00"/>
    <n v="64"/>
    <x v="8"/>
    <x v="2"/>
  </r>
  <r>
    <n v="111283"/>
    <d v="2019-08-08T07:17:00"/>
    <d v="2019-08-28T11:09:00"/>
    <n v="20"/>
    <x v="3"/>
    <x v="2"/>
  </r>
  <r>
    <n v="111258"/>
    <d v="2019-07-11T08:07:00"/>
    <d v="2019-07-17T17:49:00"/>
    <n v="6"/>
    <x v="8"/>
    <x v="2"/>
  </r>
  <r>
    <n v="111222"/>
    <d v="2019-06-04T09:33:00"/>
    <d v="2019-06-14T14:08:00"/>
    <n v="10"/>
    <x v="9"/>
    <x v="2"/>
  </r>
  <r>
    <n v="111210"/>
    <d v="2019-05-27T10:47:00"/>
    <d v="2019-06-14T13:54:00"/>
    <n v="18"/>
    <x v="10"/>
    <x v="2"/>
  </r>
  <r>
    <n v="111168"/>
    <d v="2019-04-04T16:00:00"/>
    <d v="2019-06-14T13:48:00"/>
    <n v="71"/>
    <x v="11"/>
    <x v="2"/>
  </r>
  <r>
    <n v="111225"/>
    <d v="2019-06-06T08:37:00"/>
    <d v="2019-06-13T13:06:00"/>
    <n v="7"/>
    <x v="9"/>
    <x v="2"/>
  </r>
  <r>
    <n v="111219"/>
    <d v="2019-05-31T11:35:00"/>
    <d v="2019-06-10T14:52:00"/>
    <n v="10"/>
    <x v="10"/>
    <x v="2"/>
  </r>
  <r>
    <n v="111188"/>
    <d v="2019-04-29T15:18:00"/>
    <d v="2019-06-04T17:19:00"/>
    <n v="36"/>
    <x v="11"/>
    <x v="2"/>
  </r>
  <r>
    <n v="111184"/>
    <d v="2019-04-24T14:18:00"/>
    <d v="2019-05-14T19:20:00"/>
    <n v="20"/>
    <x v="11"/>
    <x v="2"/>
  </r>
  <r>
    <n v="111171"/>
    <d v="2019-04-08T08:51:00"/>
    <d v="2019-04-29T17:06:00"/>
    <n v="21"/>
    <x v="11"/>
    <x v="2"/>
  </r>
  <r>
    <n v="111181"/>
    <d v="2019-04-22T09:07:00"/>
    <d v="2019-04-24T17:38:00"/>
    <n v="2"/>
    <x v="11"/>
    <x v="2"/>
  </r>
  <r>
    <n v="111178"/>
    <d v="2019-04-17T11:24:00"/>
    <d v="2019-04-24T17:37:00"/>
    <n v="7"/>
    <x v="11"/>
    <x v="2"/>
  </r>
  <r>
    <n v="111108"/>
    <d v="2019-02-01T01:55:00"/>
    <d v="2019-04-01T15:15:00"/>
    <n v="59"/>
    <x v="1"/>
    <x v="2"/>
  </r>
  <r>
    <n v="111118"/>
    <d v="2019-02-04T10:04:00"/>
    <d v="2019-02-20T14:36:00"/>
    <n v="16"/>
    <x v="1"/>
    <x v="2"/>
  </r>
  <r>
    <n v="111117"/>
    <d v="2019-02-01T13:56:00"/>
    <d v="2019-02-20T14:34:00"/>
    <n v="19"/>
    <x v="1"/>
    <x v="2"/>
  </r>
  <r>
    <n v="135991"/>
    <d v="2018-10-08T00:32:00"/>
    <d v="2018-12-06T01:09:00"/>
    <n v="59"/>
    <x v="6"/>
    <x v="3"/>
  </r>
  <r>
    <n v="111478"/>
    <d v="2020-07-30T13:27:00"/>
    <d v="2021-04-08T15:18:00"/>
    <n v="252"/>
    <x v="8"/>
    <x v="1"/>
  </r>
  <r>
    <n v="111633"/>
    <d v="2021-03-11T10:41:00"/>
    <d v="2021-04-07T15:05:00"/>
    <n v="27"/>
    <x v="0"/>
    <x v="0"/>
  </r>
  <r>
    <n v="111649"/>
    <d v="2021-03-23T16:39:00"/>
    <d v="2021-04-05T08:50:00"/>
    <n v="13"/>
    <x v="0"/>
    <x v="0"/>
  </r>
  <r>
    <n v="111570"/>
    <d v="2020-12-04T09:35:00"/>
    <d v="2021-03-31T11:52:00"/>
    <n v="117"/>
    <x v="4"/>
    <x v="1"/>
  </r>
  <r>
    <n v="111501"/>
    <d v="2020-09-09T13:27:00"/>
    <d v="2021-03-15T18:56:00"/>
    <n v="187"/>
    <x v="7"/>
    <x v="1"/>
  </r>
  <r>
    <n v="111590"/>
    <d v="2021-01-10T21:35:00"/>
    <d v="2021-02-08T17:02:00"/>
    <n v="29"/>
    <x v="2"/>
    <x v="0"/>
  </r>
  <r>
    <n v="111597"/>
    <d v="2021-01-22T13:59:00"/>
    <d v="2021-02-05T17:31:00"/>
    <n v="14"/>
    <x v="2"/>
    <x v="0"/>
  </r>
  <r>
    <n v="111601"/>
    <d v="2021-01-28T17:07:00"/>
    <d v="2021-01-29T17:14:00"/>
    <n v="1"/>
    <x v="2"/>
    <x v="0"/>
  </r>
  <r>
    <n v="111549"/>
    <d v="2020-11-10T10:16:00"/>
    <d v="2021-01-22T18:08:00"/>
    <n v="73"/>
    <x v="5"/>
    <x v="1"/>
  </r>
  <r>
    <n v="111588"/>
    <d v="2020-12-29T12:37:00"/>
    <d v="2021-01-19T17:38:00"/>
    <n v="21"/>
    <x v="4"/>
    <x v="1"/>
  </r>
  <r>
    <n v="111565"/>
    <d v="2020-12-01T09:47:00"/>
    <d v="2021-01-19T17:31:00"/>
    <n v="49"/>
    <x v="4"/>
    <x v="1"/>
  </r>
  <r>
    <n v="111587"/>
    <d v="2020-12-29T12:22:00"/>
    <d v="2021-01-13T17:04:00"/>
    <n v="15"/>
    <x v="4"/>
    <x v="1"/>
  </r>
  <r>
    <n v="111574"/>
    <d v="2020-12-10T09:52:00"/>
    <d v="2021-01-04T17:46:00"/>
    <n v="25"/>
    <x v="4"/>
    <x v="1"/>
  </r>
  <r>
    <n v="111577"/>
    <d v="2020-12-10T10:15:00"/>
    <d v="2021-01-04T17:42:00"/>
    <n v="25"/>
    <x v="4"/>
    <x v="1"/>
  </r>
  <r>
    <n v="111506"/>
    <d v="2020-09-23T18:02:00"/>
    <d v="2020-12-09T12:30:00"/>
    <n v="77"/>
    <x v="7"/>
    <x v="1"/>
  </r>
  <r>
    <n v="111539"/>
    <d v="2020-10-21T15:16:00"/>
    <d v="2020-12-03T08:00:00"/>
    <n v="43"/>
    <x v="6"/>
    <x v="1"/>
  </r>
  <r>
    <n v="111535"/>
    <d v="2020-10-19T10:00:00"/>
    <d v="2020-11-17T12:22:00"/>
    <n v="29"/>
    <x v="6"/>
    <x v="1"/>
  </r>
  <r>
    <n v="111517"/>
    <d v="2020-10-05T13:03:00"/>
    <d v="2020-10-14T17:16:00"/>
    <n v="9"/>
    <x v="6"/>
    <x v="1"/>
  </r>
  <r>
    <n v="111495"/>
    <d v="2020-08-23T14:23:00"/>
    <d v="2020-09-23T18:27:00"/>
    <n v="31"/>
    <x v="3"/>
    <x v="1"/>
  </r>
  <r>
    <n v="111498"/>
    <d v="2020-08-27T10:53:00"/>
    <d v="2020-09-21T14:17:00"/>
    <n v="25"/>
    <x v="3"/>
    <x v="1"/>
  </r>
  <r>
    <n v="111474"/>
    <d v="2020-07-21T13:39:00"/>
    <d v="2020-08-05T17:49:00"/>
    <n v="15"/>
    <x v="8"/>
    <x v="1"/>
  </r>
  <r>
    <n v="111469"/>
    <d v="2020-07-13T11:03:00"/>
    <d v="2020-08-03T12:12:00"/>
    <n v="21"/>
    <x v="8"/>
    <x v="1"/>
  </r>
  <r>
    <n v="111446"/>
    <d v="2020-06-18T15:35:00"/>
    <d v="2020-07-30T17:03:00"/>
    <n v="42"/>
    <x v="9"/>
    <x v="1"/>
  </r>
  <r>
    <n v="111382"/>
    <d v="2020-02-07T15:32:00"/>
    <d v="2020-07-13T12:15:00"/>
    <n v="157"/>
    <x v="1"/>
    <x v="1"/>
  </r>
  <r>
    <n v="111456"/>
    <d v="2020-07-02T12:11:00"/>
    <d v="2020-07-06T17:36:00"/>
    <n v="4"/>
    <x v="8"/>
    <x v="1"/>
  </r>
  <r>
    <n v="111417"/>
    <d v="2020-04-29T07:45:00"/>
    <d v="2020-06-25T16:39:00"/>
    <n v="57"/>
    <x v="11"/>
    <x v="1"/>
  </r>
  <r>
    <n v="111434"/>
    <d v="2020-06-03T16:30:00"/>
    <d v="2020-06-24T15:39:00"/>
    <n v="21"/>
    <x v="9"/>
    <x v="1"/>
  </r>
  <r>
    <n v="111437"/>
    <d v="2020-06-08T11:35:00"/>
    <d v="2020-06-15T08:43:00"/>
    <n v="7"/>
    <x v="9"/>
    <x v="1"/>
  </r>
  <r>
    <n v="111353"/>
    <d v="2019-12-04T14:16:00"/>
    <d v="2020-05-11T17:18:00"/>
    <n v="159"/>
    <x v="4"/>
    <x v="2"/>
  </r>
  <r>
    <n v="111320"/>
    <d v="2019-10-08T15:38:00"/>
    <d v="2020-05-07T13:24:00"/>
    <n v="212"/>
    <x v="6"/>
    <x v="2"/>
  </r>
  <r>
    <n v="111390"/>
    <d v="2020-02-18T11:05:00"/>
    <d v="2020-05-06T15:46:00"/>
    <n v="78"/>
    <x v="1"/>
    <x v="1"/>
  </r>
  <r>
    <n v="111409"/>
    <d v="2020-04-15T11:46:00"/>
    <d v="2020-04-16T15:34:00"/>
    <n v="1"/>
    <x v="11"/>
    <x v="1"/>
  </r>
  <r>
    <n v="111383"/>
    <d v="2020-02-10T10:03:00"/>
    <d v="2020-04-08T17:09:00"/>
    <n v="58"/>
    <x v="1"/>
    <x v="1"/>
  </r>
  <r>
    <n v="111404"/>
    <d v="2020-03-23T16:08:00"/>
    <d v="2020-04-02T17:22:00"/>
    <n v="10"/>
    <x v="0"/>
    <x v="1"/>
  </r>
  <r>
    <n v="111401"/>
    <d v="2020-03-13T11:12:00"/>
    <d v="2020-03-24T17:08:00"/>
    <n v="11"/>
    <x v="0"/>
    <x v="1"/>
  </r>
  <r>
    <n v="111393"/>
    <d v="2020-02-28T13:48:00"/>
    <d v="2020-03-23T13:06:00"/>
    <n v="24"/>
    <x v="1"/>
    <x v="1"/>
  </r>
  <r>
    <n v="111391"/>
    <d v="2020-02-26T15:36:00"/>
    <d v="2020-03-05T14:11:00"/>
    <n v="8"/>
    <x v="1"/>
    <x v="1"/>
  </r>
  <r>
    <n v="111380"/>
    <d v="2020-01-30T10:36:00"/>
    <d v="2020-02-07T16:37:00"/>
    <n v="8"/>
    <x v="2"/>
    <x v="1"/>
  </r>
  <r>
    <n v="111378"/>
    <d v="2020-01-27T14:08:00"/>
    <d v="2020-01-31T16:36:00"/>
    <n v="4"/>
    <x v="2"/>
    <x v="1"/>
  </r>
  <r>
    <n v="111369"/>
    <d v="2020-01-10T08:39:00"/>
    <d v="2020-01-27T17:40:00"/>
    <n v="17"/>
    <x v="2"/>
    <x v="1"/>
  </r>
  <r>
    <n v="111318"/>
    <d v="2019-10-04T14:22:00"/>
    <d v="2020-01-15T17:18:00"/>
    <n v="103"/>
    <x v="6"/>
    <x v="2"/>
  </r>
  <r>
    <n v="111361"/>
    <d v="2019-12-23T16:59:00"/>
    <d v="2020-01-08T10:38:00"/>
    <n v="16"/>
    <x v="4"/>
    <x v="2"/>
  </r>
  <r>
    <n v="111360"/>
    <d v="2019-12-19T09:00:00"/>
    <d v="2020-01-06T17:29:00"/>
    <n v="18"/>
    <x v="4"/>
    <x v="2"/>
  </r>
  <r>
    <n v="111358"/>
    <d v="2019-12-11T14:10:00"/>
    <d v="2019-12-23T15:32:00"/>
    <n v="12"/>
    <x v="4"/>
    <x v="2"/>
  </r>
  <r>
    <n v="111351"/>
    <d v="2019-11-28T11:23:00"/>
    <d v="2019-12-04T17:54:00"/>
    <n v="6"/>
    <x v="5"/>
    <x v="2"/>
  </r>
  <r>
    <n v="111333"/>
    <d v="2019-10-25T14:33:00"/>
    <d v="2019-12-04T17:51:00"/>
    <n v="40"/>
    <x v="6"/>
    <x v="2"/>
  </r>
  <r>
    <n v="111346"/>
    <d v="2019-11-20T12:04:00"/>
    <d v="2019-11-28T16:53:00"/>
    <n v="8"/>
    <x v="5"/>
    <x v="2"/>
  </r>
  <r>
    <n v="111227"/>
    <d v="2019-06-07T14:18:00"/>
    <d v="2019-11-21T17:54:00"/>
    <n v="167"/>
    <x v="9"/>
    <x v="2"/>
  </r>
  <r>
    <n v="111334"/>
    <d v="2019-10-25T14:55:00"/>
    <d v="2019-11-06T17:17:00"/>
    <n v="12"/>
    <x v="6"/>
    <x v="2"/>
  </r>
  <r>
    <n v="111322"/>
    <d v="2019-10-11T13:42:00"/>
    <d v="2019-10-21T17:58:00"/>
    <n v="10"/>
    <x v="6"/>
    <x v="2"/>
  </r>
  <r>
    <n v="111312"/>
    <d v="2019-10-01T10:33:00"/>
    <d v="2019-10-21T13:46:00"/>
    <n v="20"/>
    <x v="6"/>
    <x v="2"/>
  </r>
  <r>
    <n v="111301"/>
    <d v="2019-09-17T10:04:00"/>
    <d v="2019-10-21T13:45:00"/>
    <n v="34"/>
    <x v="7"/>
    <x v="2"/>
  </r>
  <r>
    <n v="111325"/>
    <d v="2019-10-14T16:47:00"/>
    <d v="2019-10-21T13:44:00"/>
    <n v="7"/>
    <x v="6"/>
    <x v="2"/>
  </r>
  <r>
    <n v="111321"/>
    <d v="2019-10-09T09:32:00"/>
    <d v="2019-10-18T10:03:00"/>
    <n v="9"/>
    <x v="6"/>
    <x v="2"/>
  </r>
  <r>
    <n v="111314"/>
    <d v="2019-10-02T16:58:00"/>
    <d v="2019-10-09T11:27:00"/>
    <n v="7"/>
    <x v="6"/>
    <x v="2"/>
  </r>
  <r>
    <n v="111261"/>
    <d v="2019-07-16T10:47:00"/>
    <d v="2019-10-08T18:28:00"/>
    <n v="84"/>
    <x v="8"/>
    <x v="2"/>
  </r>
  <r>
    <n v="111317"/>
    <d v="2019-10-04T12:19:00"/>
    <d v="2019-10-07T17:26:00"/>
    <n v="3"/>
    <x v="6"/>
    <x v="2"/>
  </r>
  <r>
    <n v="111177"/>
    <d v="2019-01-17T01:00:00"/>
    <d v="2019-10-01T10:49:00"/>
    <n v="257"/>
    <x v="2"/>
    <x v="2"/>
  </r>
  <r>
    <n v="111271"/>
    <d v="2019-07-24T14:42:00"/>
    <d v="2019-10-01T10:44:00"/>
    <n v="69"/>
    <x v="8"/>
    <x v="2"/>
  </r>
  <r>
    <n v="111297"/>
    <d v="2019-09-09T10:43:00"/>
    <d v="2019-09-26T16:52:00"/>
    <n v="17"/>
    <x v="7"/>
    <x v="2"/>
  </r>
  <r>
    <n v="111291"/>
    <d v="2019-08-28T09:17:00"/>
    <d v="2019-09-19T17:25:00"/>
    <n v="22"/>
    <x v="3"/>
    <x v="2"/>
  </r>
  <r>
    <n v="111296"/>
    <d v="2019-09-03T10:26:00"/>
    <d v="2019-09-18T17:21:00"/>
    <n v="15"/>
    <x v="7"/>
    <x v="2"/>
  </r>
  <r>
    <n v="111299"/>
    <d v="2019-09-10T09:29:00"/>
    <d v="2019-09-17T17:02:00"/>
    <n v="7"/>
    <x v="7"/>
    <x v="2"/>
  </r>
  <r>
    <n v="111120"/>
    <d v="2019-02-06T09:43:00"/>
    <d v="2019-09-11T17:27:00"/>
    <n v="217"/>
    <x v="1"/>
    <x v="2"/>
  </r>
  <r>
    <n v="111114"/>
    <d v="2019-02-01T10:12:00"/>
    <d v="2019-09-11T17:27:00"/>
    <n v="222"/>
    <x v="1"/>
    <x v="2"/>
  </r>
  <r>
    <n v="111292"/>
    <d v="2019-08-28T11:46:00"/>
    <d v="2019-09-11T17:19:00"/>
    <n v="14"/>
    <x v="3"/>
    <x v="2"/>
  </r>
  <r>
    <n v="111286"/>
    <d v="2019-08-13T14:07:00"/>
    <d v="2019-09-02T17:20:00"/>
    <n v="20"/>
    <x v="3"/>
    <x v="2"/>
  </r>
  <r>
    <n v="111288"/>
    <d v="2019-08-20T09:12:00"/>
    <d v="2019-08-29T17:04:00"/>
    <n v="9"/>
    <x v="3"/>
    <x v="2"/>
  </r>
  <r>
    <n v="111206"/>
    <d v="2019-05-21T15:13:00"/>
    <d v="2019-08-27T08:35:00"/>
    <n v="98"/>
    <x v="10"/>
    <x v="2"/>
  </r>
  <r>
    <n v="111201"/>
    <d v="2019-05-14T16:00:00"/>
    <d v="2019-08-22T18:53:00"/>
    <n v="100"/>
    <x v="10"/>
    <x v="2"/>
  </r>
  <r>
    <n v="111284"/>
    <d v="2019-08-09T08:25:00"/>
    <d v="2019-08-20T17:04:00"/>
    <n v="11"/>
    <x v="3"/>
    <x v="2"/>
  </r>
  <r>
    <n v="111281"/>
    <d v="2019-08-02T14:46:00"/>
    <d v="2019-08-06T08:32:00"/>
    <n v="4"/>
    <x v="3"/>
    <x v="2"/>
  </r>
  <r>
    <n v="111273"/>
    <d v="2019-07-28T16:08:00"/>
    <d v="2019-08-06T08:32:00"/>
    <n v="9"/>
    <x v="8"/>
    <x v="2"/>
  </r>
  <r>
    <n v="111269"/>
    <d v="2019-07-23T11:06:00"/>
    <d v="2019-07-29T17:39:00"/>
    <n v="6"/>
    <x v="8"/>
    <x v="2"/>
  </r>
  <r>
    <n v="111252"/>
    <d v="2019-07-08T15:56:00"/>
    <d v="2019-07-18T17:31:00"/>
    <n v="10"/>
    <x v="8"/>
    <x v="2"/>
  </r>
  <r>
    <n v="111248"/>
    <d v="2019-07-04T15:42:00"/>
    <d v="2019-07-15T17:29:00"/>
    <n v="11"/>
    <x v="8"/>
    <x v="2"/>
  </r>
  <r>
    <n v="111247"/>
    <d v="2019-07-03T10:50:00"/>
    <d v="2019-07-12T17:33:00"/>
    <n v="9"/>
    <x v="8"/>
    <x v="2"/>
  </r>
  <r>
    <n v="111203"/>
    <d v="2019-05-15T14:18:00"/>
    <d v="2019-07-10T17:24:00"/>
    <n v="56"/>
    <x v="10"/>
    <x v="2"/>
  </r>
  <r>
    <n v="111180"/>
    <d v="2019-04-17T17:24:00"/>
    <d v="2019-07-09T17:32:00"/>
    <n v="83"/>
    <x v="11"/>
    <x v="2"/>
  </r>
  <r>
    <n v="111242"/>
    <d v="2019-06-27T16:37:00"/>
    <d v="2019-07-05T10:10:00"/>
    <n v="8"/>
    <x v="9"/>
    <x v="2"/>
  </r>
  <r>
    <n v="111243"/>
    <d v="2019-06-27T17:01:00"/>
    <d v="2019-07-05T10:10:00"/>
    <n v="8"/>
    <x v="9"/>
    <x v="2"/>
  </r>
  <r>
    <n v="111240"/>
    <d v="2019-06-24T13:24:00"/>
    <d v="2019-07-01T17:33:00"/>
    <n v="7"/>
    <x v="9"/>
    <x v="2"/>
  </r>
  <r>
    <n v="111146"/>
    <d v="2019-03-19T08:21:00"/>
    <d v="2019-07-01T17:23:00"/>
    <n v="104"/>
    <x v="0"/>
    <x v="2"/>
  </r>
  <r>
    <n v="111220"/>
    <d v="2019-05-31T13:19:00"/>
    <d v="2019-06-21T18:08:00"/>
    <n v="21"/>
    <x v="10"/>
    <x v="2"/>
  </r>
  <r>
    <n v="111224"/>
    <d v="2019-06-04T10:58:00"/>
    <d v="2019-06-21T16:27:00"/>
    <n v="17"/>
    <x v="9"/>
    <x v="2"/>
  </r>
  <r>
    <n v="111216"/>
    <d v="2019-05-29T16:08:00"/>
    <d v="2019-06-21T14:47:00"/>
    <n v="23"/>
    <x v="10"/>
    <x v="2"/>
  </r>
  <r>
    <n v="111221"/>
    <d v="2019-06-03T09:35:00"/>
    <d v="2019-06-14T17:42:00"/>
    <n v="11"/>
    <x v="9"/>
    <x v="2"/>
  </r>
  <r>
    <n v="111217"/>
    <d v="2019-05-29T16:18:00"/>
    <d v="2019-06-14T14:02:00"/>
    <n v="16"/>
    <x v="10"/>
    <x v="2"/>
  </r>
  <r>
    <n v="111193"/>
    <d v="2019-05-06T09:24:00"/>
    <d v="2019-06-07T17:37:00"/>
    <n v="32"/>
    <x v="10"/>
    <x v="2"/>
  </r>
  <r>
    <n v="111183"/>
    <d v="2019-04-22T12:57:00"/>
    <d v="2019-06-04T17:15:00"/>
    <n v="43"/>
    <x v="11"/>
    <x v="2"/>
  </r>
  <r>
    <n v="111198"/>
    <d v="2019-05-10T09:27:00"/>
    <d v="2019-06-03T17:29:00"/>
    <n v="24"/>
    <x v="10"/>
    <x v="2"/>
  </r>
  <r>
    <n v="111199"/>
    <d v="2019-05-14T09:41:00"/>
    <d v="2019-05-29T16:59:00"/>
    <n v="15"/>
    <x v="10"/>
    <x v="2"/>
  </r>
  <r>
    <n v="111194"/>
    <d v="2019-05-06T16:49:00"/>
    <d v="2019-05-14T19:47:00"/>
    <n v="8"/>
    <x v="10"/>
    <x v="2"/>
  </r>
  <r>
    <n v="111187"/>
    <d v="2019-04-29T08:33:00"/>
    <d v="2019-05-10T17:31:00"/>
    <n v="11"/>
    <x v="11"/>
    <x v="2"/>
  </r>
  <r>
    <n v="111182"/>
    <d v="2019-04-22T11:22:00"/>
    <d v="2019-05-08T17:18:00"/>
    <n v="16"/>
    <x v="11"/>
    <x v="2"/>
  </r>
  <r>
    <n v="111185"/>
    <d v="2019-04-25T11:42:00"/>
    <d v="2019-05-06T17:55:00"/>
    <n v="11"/>
    <x v="11"/>
    <x v="2"/>
  </r>
  <r>
    <n v="111157"/>
    <d v="2019-03-28T08:25:00"/>
    <d v="2019-04-30T09:53:00"/>
    <n v="33"/>
    <x v="0"/>
    <x v="2"/>
  </r>
  <r>
    <n v="111152"/>
    <d v="2019-03-20T13:28:00"/>
    <d v="2019-04-10T18:16:00"/>
    <n v="21"/>
    <x v="0"/>
    <x v="2"/>
  </r>
  <r>
    <n v="111151"/>
    <d v="2019-03-20T13:26:00"/>
    <d v="2019-04-10T17:59:00"/>
    <n v="21"/>
    <x v="0"/>
    <x v="2"/>
  </r>
  <r>
    <n v="111149"/>
    <d v="2019-03-20T11:44:00"/>
    <d v="2019-04-10T17:59:00"/>
    <n v="21"/>
    <x v="0"/>
    <x v="2"/>
  </r>
  <r>
    <n v="111121"/>
    <d v="2019-02-06T15:18:00"/>
    <d v="2019-04-04T17:29:00"/>
    <n v="57"/>
    <x v="1"/>
    <x v="2"/>
  </r>
  <r>
    <n v="111162"/>
    <d v="2019-04-01T11:21:00"/>
    <d v="2019-04-03T18:07:00"/>
    <n v="2"/>
    <x v="11"/>
    <x v="2"/>
  </r>
  <r>
    <n v="111158"/>
    <d v="2019-03-28T10:23:00"/>
    <d v="2019-04-01T17:44:00"/>
    <n v="4"/>
    <x v="0"/>
    <x v="2"/>
  </r>
  <r>
    <n v="111136"/>
    <d v="2019-02-21T17:00:00"/>
    <d v="2019-03-28T17:40:00"/>
    <n v="35"/>
    <x v="1"/>
    <x v="2"/>
  </r>
  <r>
    <n v="111154"/>
    <d v="2019-03-21T08:24:00"/>
    <d v="2019-03-28T17:40:00"/>
    <n v="7"/>
    <x v="0"/>
    <x v="2"/>
  </r>
  <r>
    <n v="111143"/>
    <d v="2019-03-12T15:32:00"/>
    <d v="2019-03-28T17:40:00"/>
    <n v="16"/>
    <x v="0"/>
    <x v="2"/>
  </r>
  <r>
    <n v="111122"/>
    <d v="2019-02-06T16:24:00"/>
    <d v="2019-03-22T18:39:00"/>
    <n v="44"/>
    <x v="1"/>
    <x v="2"/>
  </r>
  <r>
    <n v="111138"/>
    <d v="2019-02-27T10:33:00"/>
    <d v="2019-03-20T17:15:00"/>
    <n v="21"/>
    <x v="1"/>
    <x v="2"/>
  </r>
  <r>
    <n v="111131"/>
    <d v="2019-02-19T11:15:00"/>
    <d v="2019-03-18T18:13:00"/>
    <n v="27"/>
    <x v="1"/>
    <x v="2"/>
  </r>
  <r>
    <n v="111116"/>
    <d v="2019-02-01T11:59:00"/>
    <d v="2019-03-05T18:07:00"/>
    <n v="32"/>
    <x v="1"/>
    <x v="2"/>
  </r>
  <r>
    <n v="111133"/>
    <d v="2019-02-19T15:52:00"/>
    <d v="2019-03-05T18:04:00"/>
    <n v="14"/>
    <x v="1"/>
    <x v="2"/>
  </r>
  <r>
    <n v="111129"/>
    <d v="2019-02-18T09:52:00"/>
    <d v="2019-03-02T09:36:00"/>
    <n v="12"/>
    <x v="1"/>
    <x v="2"/>
  </r>
  <r>
    <n v="111123"/>
    <d v="2019-02-07T10:23:00"/>
    <d v="2019-02-20T16:21:00"/>
    <n v="13"/>
    <x v="1"/>
    <x v="2"/>
  </r>
  <r>
    <n v="111115"/>
    <d v="2019-02-01T10:15:00"/>
    <d v="2019-02-14T14:52:00"/>
    <n v="13"/>
    <x v="1"/>
    <x v="2"/>
  </r>
  <r>
    <n v="627778"/>
    <d v="2018-07-30T07:54:00"/>
    <d v="2018-12-06T01:12:00"/>
    <n v="129"/>
    <x v="8"/>
    <x v="3"/>
  </r>
  <r>
    <n v="111656"/>
    <d v="2021-03-31T10:32:00"/>
    <d v="2021-04-12T09:15:00"/>
    <n v="12"/>
    <x v="0"/>
    <x v="0"/>
  </r>
  <r>
    <n v="111624"/>
    <d v="2021-02-24T08:31:00"/>
    <d v="2021-04-08T11:24:00"/>
    <n v="43"/>
    <x v="1"/>
    <x v="0"/>
  </r>
  <r>
    <n v="111660"/>
    <d v="2021-04-08T08:40:00"/>
    <d v="2021-04-08T08:40:00"/>
    <n v="0"/>
    <x v="11"/>
    <x v="0"/>
  </r>
  <r>
    <n v="111560"/>
    <d v="2020-11-19T12:18:00"/>
    <d v="2021-04-07T17:34:00"/>
    <n v="139"/>
    <x v="5"/>
    <x v="1"/>
  </r>
  <r>
    <n v="111659"/>
    <d v="2021-04-07T13:16:00"/>
    <d v="2021-04-07T16:42:00"/>
    <n v="0"/>
    <x v="11"/>
    <x v="0"/>
  </r>
  <r>
    <n v="111657"/>
    <d v="2021-04-05T16:22:00"/>
    <d v="2021-04-07T16:34:00"/>
    <n v="2"/>
    <x v="11"/>
    <x v="0"/>
  </r>
  <r>
    <n v="111420"/>
    <d v="2020-05-05T02:18:00"/>
    <d v="2021-04-07T14:53:00"/>
    <n v="337"/>
    <x v="10"/>
    <x v="1"/>
  </r>
  <r>
    <n v="111650"/>
    <d v="2021-03-24T15:13:00"/>
    <d v="2021-04-07T14:09:00"/>
    <n v="14"/>
    <x v="0"/>
    <x v="0"/>
  </r>
  <r>
    <n v="111643"/>
    <d v="2021-03-18T14:18:00"/>
    <d v="2021-04-07T12:33:00"/>
    <n v="20"/>
    <x v="0"/>
    <x v="0"/>
  </r>
  <r>
    <n v="111630"/>
    <d v="2021-03-05T12:34:00"/>
    <d v="2021-04-07T08:39:00"/>
    <n v="33"/>
    <x v="0"/>
    <x v="0"/>
  </r>
  <r>
    <n v="111655"/>
    <d v="2021-03-29T16:18:00"/>
    <d v="2021-04-06T16:31:00"/>
    <n v="8"/>
    <x v="0"/>
    <x v="0"/>
  </r>
  <r>
    <n v="111658"/>
    <d v="2021-04-06T15:28:00"/>
    <d v="2021-04-06T15:28:00"/>
    <n v="0"/>
    <x v="11"/>
    <x v="0"/>
  </r>
  <r>
    <n v="111639"/>
    <d v="2021-03-17T13:35:00"/>
    <d v="2021-04-06T14:21:00"/>
    <n v="20"/>
    <x v="0"/>
    <x v="0"/>
  </r>
  <r>
    <n v="111602"/>
    <d v="2021-01-28T18:31:00"/>
    <d v="2021-04-06T13:22:00"/>
    <n v="68"/>
    <x v="2"/>
    <x v="0"/>
  </r>
  <r>
    <n v="111644"/>
    <d v="2021-03-18T14:23:00"/>
    <d v="2021-03-31T10:46:00"/>
    <n v="13"/>
    <x v="0"/>
    <x v="0"/>
  </r>
  <r>
    <n v="111642"/>
    <d v="2021-03-18T14:16:00"/>
    <d v="2021-03-30T18:58:00"/>
    <n v="12"/>
    <x v="0"/>
    <x v="0"/>
  </r>
  <r>
    <n v="111651"/>
    <d v="2021-03-24T16:54:00"/>
    <d v="2021-03-30T18:54:00"/>
    <n v="6"/>
    <x v="0"/>
    <x v="0"/>
  </r>
  <r>
    <n v="111640"/>
    <d v="2021-03-17T16:24:00"/>
    <d v="2021-03-30T18:00:00"/>
    <n v="13"/>
    <x v="0"/>
    <x v="0"/>
  </r>
  <r>
    <n v="111641"/>
    <d v="2021-03-17T16:37:00"/>
    <d v="2021-03-30T17:55:00"/>
    <n v="13"/>
    <x v="0"/>
    <x v="0"/>
  </r>
  <r>
    <n v="111617"/>
    <d v="2021-02-15T16:55:00"/>
    <d v="2021-03-30T17:03:00"/>
    <n v="43"/>
    <x v="1"/>
    <x v="0"/>
  </r>
  <r>
    <n v="111556"/>
    <d v="2020-11-16T16:05:00"/>
    <d v="2021-03-30T16:30:00"/>
    <n v="134"/>
    <x v="5"/>
    <x v="1"/>
  </r>
  <r>
    <n v="111654"/>
    <d v="2021-03-26T10:23:00"/>
    <d v="2021-03-30T14:33:00"/>
    <n v="4"/>
    <x v="0"/>
    <x v="0"/>
  </r>
  <r>
    <n v="111622"/>
    <d v="2021-02-22T15:16:00"/>
    <d v="2021-03-29T14:01:00"/>
    <n v="35"/>
    <x v="1"/>
    <x v="0"/>
  </r>
  <r>
    <n v="111583"/>
    <d v="2020-12-22T10:34:00"/>
    <d v="2021-03-29T13:35:00"/>
    <n v="97"/>
    <x v="4"/>
    <x v="1"/>
  </r>
  <r>
    <n v="111634"/>
    <d v="2021-03-11T10:44:00"/>
    <d v="2021-03-29T13:16:00"/>
    <n v="18"/>
    <x v="0"/>
    <x v="0"/>
  </r>
  <r>
    <n v="111457"/>
    <d v="2020-07-07T13:27:00"/>
    <d v="2021-03-29T11:25:00"/>
    <n v="265"/>
    <x v="8"/>
    <x v="1"/>
  </r>
  <r>
    <n v="111653"/>
    <d v="2021-03-25T19:06:00"/>
    <d v="2021-03-26T16:37:00"/>
    <n v="1"/>
    <x v="0"/>
    <x v="0"/>
  </r>
  <r>
    <n v="111652"/>
    <d v="2021-03-24T17:54:00"/>
    <d v="2021-03-26T13:25:00"/>
    <n v="2"/>
    <x v="0"/>
    <x v="0"/>
  </r>
  <r>
    <n v="111476"/>
    <d v="2020-07-24T13:16:00"/>
    <d v="2021-03-24T15:10:00"/>
    <n v="243"/>
    <x v="8"/>
    <x v="1"/>
  </r>
  <r>
    <n v="111637"/>
    <d v="2021-03-16T10:02:00"/>
    <d v="2021-03-24T13:23:00"/>
    <n v="8"/>
    <x v="0"/>
    <x v="0"/>
  </r>
  <r>
    <n v="111648"/>
    <d v="2021-03-23T11:16:00"/>
    <d v="2021-03-23T17:29:00"/>
    <n v="0"/>
    <x v="0"/>
    <x v="0"/>
  </r>
  <r>
    <n v="111647"/>
    <d v="2021-03-22T18:33:00"/>
    <d v="2021-03-22T18:33:00"/>
    <n v="0"/>
    <x v="0"/>
    <x v="0"/>
  </r>
  <r>
    <n v="111646"/>
    <d v="2021-03-22T18:25:00"/>
    <d v="2021-03-22T18:25:00"/>
    <n v="0"/>
    <x v="0"/>
    <x v="0"/>
  </r>
  <r>
    <n v="111645"/>
    <d v="2021-03-19T08:52:00"/>
    <d v="2021-03-19T08:52:00"/>
    <n v="0"/>
    <x v="0"/>
    <x v="0"/>
  </r>
  <r>
    <n v="111638"/>
    <d v="2021-03-16T16:26:00"/>
    <d v="2021-03-16T16:26:00"/>
    <n v="0"/>
    <x v="0"/>
    <x v="0"/>
  </r>
  <r>
    <n v="111599"/>
    <d v="2021-01-28T10:39:00"/>
    <d v="2021-03-15T17:10:00"/>
    <n v="46"/>
    <x v="2"/>
    <x v="0"/>
  </r>
  <r>
    <n v="111627"/>
    <d v="2021-03-04T13:13:00"/>
    <d v="2021-03-15T17:09:00"/>
    <n v="11"/>
    <x v="0"/>
    <x v="0"/>
  </r>
  <r>
    <n v="111628"/>
    <d v="2021-03-04T13:15:00"/>
    <d v="2021-03-15T17:06:00"/>
    <n v="11"/>
    <x v="0"/>
    <x v="0"/>
  </r>
  <r>
    <n v="111626"/>
    <d v="2021-03-03T15:44:00"/>
    <d v="2021-03-11T16:38:00"/>
    <n v="8"/>
    <x v="0"/>
    <x v="0"/>
  </r>
  <r>
    <n v="111635"/>
    <d v="2021-03-11T11:54:00"/>
    <d v="2021-03-11T11:54:00"/>
    <n v="0"/>
    <x v="0"/>
    <x v="0"/>
  </r>
  <r>
    <n v="111619"/>
    <d v="2021-02-17T15:32:00"/>
    <d v="2021-03-10T17:11:00"/>
    <n v="21"/>
    <x v="1"/>
    <x v="0"/>
  </r>
  <r>
    <n v="111615"/>
    <d v="2021-02-15T14:04:00"/>
    <d v="2021-03-09T15:06:00"/>
    <n v="22"/>
    <x v="1"/>
    <x v="0"/>
  </r>
  <r>
    <n v="111625"/>
    <d v="2021-02-24T11:34:00"/>
    <d v="2021-03-09T08:48:00"/>
    <n v="13"/>
    <x v="1"/>
    <x v="0"/>
  </r>
  <r>
    <n v="111631"/>
    <d v="2021-03-05T15:49:00"/>
    <d v="2021-03-05T15:49:00"/>
    <n v="0"/>
    <x v="0"/>
    <x v="0"/>
  </r>
  <r>
    <n v="111629"/>
    <d v="2021-03-05T10:49:00"/>
    <d v="2021-03-05T10:49:00"/>
    <n v="0"/>
    <x v="0"/>
    <x v="0"/>
  </r>
  <r>
    <n v="111609"/>
    <d v="2021-02-15T13:45:00"/>
    <d v="2021-03-02T17:42:00"/>
    <n v="15"/>
    <x v="1"/>
    <x v="0"/>
  </r>
  <r>
    <n v="111623"/>
    <d v="2021-02-22T16:55:00"/>
    <d v="2021-03-01T16:20:00"/>
    <n v="7"/>
    <x v="1"/>
    <x v="0"/>
  </r>
  <r>
    <n v="111606"/>
    <d v="2021-02-10T10:53:00"/>
    <d v="2021-02-26T17:25:00"/>
    <n v="16"/>
    <x v="1"/>
    <x v="0"/>
  </r>
  <r>
    <n v="111610"/>
    <d v="2021-02-15T13:47:00"/>
    <d v="2021-02-24T17:38:00"/>
    <n v="9"/>
    <x v="1"/>
    <x v="0"/>
  </r>
  <r>
    <n v="111612"/>
    <d v="2021-02-15T13:53:00"/>
    <d v="2021-02-24T17:37:00"/>
    <n v="9"/>
    <x v="1"/>
    <x v="0"/>
  </r>
  <r>
    <n v="111613"/>
    <d v="2021-02-15T13:56:00"/>
    <d v="2021-02-24T17:34:00"/>
    <n v="9"/>
    <x v="1"/>
    <x v="0"/>
  </r>
  <r>
    <n v="111614"/>
    <d v="2021-02-15T14:02:00"/>
    <d v="2021-02-24T17:28:00"/>
    <n v="9"/>
    <x v="1"/>
    <x v="0"/>
  </r>
  <r>
    <n v="111604"/>
    <d v="2021-02-03T14:11:00"/>
    <d v="2021-02-23T17:47:00"/>
    <n v="20"/>
    <x v="1"/>
    <x v="0"/>
  </r>
  <r>
    <n v="111605"/>
    <d v="2021-02-08T16:34:00"/>
    <d v="2021-02-22T17:35:00"/>
    <n v="14"/>
    <x v="1"/>
    <x v="0"/>
  </r>
  <r>
    <n v="111611"/>
    <d v="2021-02-15T13:50:00"/>
    <d v="2021-02-22T17:34:00"/>
    <n v="7"/>
    <x v="1"/>
    <x v="0"/>
  </r>
  <r>
    <n v="111607"/>
    <d v="2021-02-12T19:25:00"/>
    <d v="2021-02-19T16:49:00"/>
    <n v="7"/>
    <x v="1"/>
    <x v="0"/>
  </r>
  <r>
    <n v="111620"/>
    <d v="2021-02-19T15:07:00"/>
    <d v="2021-02-19T15:07:00"/>
    <n v="0"/>
    <x v="1"/>
    <x v="0"/>
  </r>
  <r>
    <n v="111616"/>
    <d v="2021-02-15T15:57:00"/>
    <d v="2021-02-19T14:12:00"/>
    <n v="4"/>
    <x v="1"/>
    <x v="0"/>
  </r>
  <r>
    <n v="111618"/>
    <d v="2021-02-15T17:07:00"/>
    <d v="2021-02-15T17:07:00"/>
    <n v="0"/>
    <x v="1"/>
    <x v="0"/>
  </r>
  <r>
    <n v="111593"/>
    <d v="2021-01-19T23:31:00"/>
    <d v="2021-02-11T17:04:00"/>
    <n v="23"/>
    <x v="2"/>
    <x v="0"/>
  </r>
  <r>
    <n v="111600"/>
    <d v="2021-01-28T16:57:00"/>
    <d v="2021-02-05T17:41:00"/>
    <n v="8"/>
    <x v="2"/>
    <x v="0"/>
  </r>
  <r>
    <n v="111546"/>
    <d v="2020-11-08T20:24:00"/>
    <d v="2021-02-05T17:02:00"/>
    <n v="89"/>
    <x v="5"/>
    <x v="1"/>
  </r>
  <r>
    <n v="111562"/>
    <d v="2020-11-23T09:33:00"/>
    <d v="2021-02-05T17:00:00"/>
    <n v="74"/>
    <x v="5"/>
    <x v="1"/>
  </r>
  <r>
    <n v="111518"/>
    <d v="2020-10-05T14:56:00"/>
    <d v="2021-02-02T17:01:00"/>
    <n v="120"/>
    <x v="6"/>
    <x v="1"/>
  </r>
  <r>
    <n v="111603"/>
    <d v="2021-01-29T11:37:00"/>
    <d v="2021-01-29T11:37:00"/>
    <n v="0"/>
    <x v="2"/>
    <x v="0"/>
  </r>
  <r>
    <n v="111582"/>
    <d v="2020-12-18T14:21:00"/>
    <d v="2021-01-25T18:06:00"/>
    <n v="38"/>
    <x v="4"/>
    <x v="1"/>
  </r>
  <r>
    <n v="111557"/>
    <d v="2020-11-18T20:22:00"/>
    <d v="2021-01-25T17:57:00"/>
    <n v="68"/>
    <x v="5"/>
    <x v="1"/>
  </r>
  <r>
    <n v="111598"/>
    <d v="2021-01-25T17:07:00"/>
    <d v="2021-01-25T17:07:00"/>
    <n v="0"/>
    <x v="2"/>
    <x v="0"/>
  </r>
  <r>
    <n v="111592"/>
    <d v="2021-01-15T07:37:00"/>
    <d v="2021-01-22T16:02:00"/>
    <n v="7"/>
    <x v="2"/>
    <x v="0"/>
  </r>
  <r>
    <n v="111595"/>
    <d v="2021-01-22T10:14:00"/>
    <d v="2021-01-22T10:14:00"/>
    <n v="0"/>
    <x v="2"/>
    <x v="0"/>
  </r>
  <r>
    <n v="111594"/>
    <d v="2021-01-21T08:49:00"/>
    <d v="2021-01-21T08:49:00"/>
    <n v="0"/>
    <x v="2"/>
    <x v="0"/>
  </r>
  <r>
    <n v="111558"/>
    <d v="2020-11-18T20:59:00"/>
    <d v="2021-01-15T16:42:00"/>
    <n v="58"/>
    <x v="5"/>
    <x v="1"/>
  </r>
  <r>
    <n v="111561"/>
    <d v="2020-11-20T16:01:00"/>
    <d v="2021-01-08T17:06:00"/>
    <n v="49"/>
    <x v="5"/>
    <x v="1"/>
  </r>
  <r>
    <n v="111585"/>
    <d v="2020-12-23T13:47:00"/>
    <d v="2021-01-05T17:07:00"/>
    <n v="13"/>
    <x v="4"/>
    <x v="1"/>
  </r>
  <r>
    <n v="111584"/>
    <d v="2020-12-22T15:05:00"/>
    <d v="2021-01-05T16:27:00"/>
    <n v="14"/>
    <x v="4"/>
    <x v="1"/>
  </r>
  <r>
    <n v="111580"/>
    <d v="2020-12-14T18:52:00"/>
    <d v="2020-12-22T17:13:00"/>
    <n v="8"/>
    <x v="4"/>
    <x v="1"/>
  </r>
  <r>
    <n v="111568"/>
    <d v="2020-12-01T15:29:00"/>
    <d v="2020-12-14T15:38:00"/>
    <n v="13"/>
    <x v="4"/>
    <x v="1"/>
  </r>
  <r>
    <n v="111533"/>
    <d v="2020-10-09T15:34:00"/>
    <d v="2020-12-14T10:35:00"/>
    <n v="66"/>
    <x v="6"/>
    <x v="1"/>
  </r>
  <r>
    <n v="111567"/>
    <d v="2020-12-01T11:55:00"/>
    <d v="2020-12-04T17:32:00"/>
    <n v="3"/>
    <x v="4"/>
    <x v="1"/>
  </r>
  <r>
    <n v="111563"/>
    <d v="2020-11-25T06:59:00"/>
    <d v="2020-12-04T14:43:00"/>
    <n v="9"/>
    <x v="5"/>
    <x v="1"/>
  </r>
  <r>
    <n v="111547"/>
    <d v="2020-11-09T14:20:00"/>
    <d v="2020-12-04T14:40:00"/>
    <n v="25"/>
    <x v="5"/>
    <x v="1"/>
  </r>
  <r>
    <n v="111545"/>
    <d v="2020-11-05T16:09:00"/>
    <d v="2020-12-04T14:39:00"/>
    <n v="29"/>
    <x v="5"/>
    <x v="1"/>
  </r>
  <r>
    <n v="111167"/>
    <d v="2018-12-06T01:07:00"/>
    <d v="2020-12-03T17:30:00"/>
    <n v="728"/>
    <x v="4"/>
    <x v="3"/>
  </r>
  <r>
    <n v="111542"/>
    <d v="2020-10-26T12:29:00"/>
    <d v="2020-12-03T17:25:00"/>
    <n v="38"/>
    <x v="6"/>
    <x v="1"/>
  </r>
  <r>
    <n v="111429"/>
    <d v="2020-06-01T19:39:00"/>
    <d v="2020-12-03T07:54:00"/>
    <n v="185"/>
    <x v="9"/>
    <x v="1"/>
  </r>
  <r>
    <n v="111569"/>
    <d v="2020-12-02T18:51:00"/>
    <d v="2020-12-02T18:51:00"/>
    <n v="0"/>
    <x v="4"/>
    <x v="1"/>
  </r>
  <r>
    <n v="111174"/>
    <d v="2019-04-10T14:47:00"/>
    <d v="2020-12-01T17:15:00"/>
    <n v="601"/>
    <x v="11"/>
    <x v="2"/>
  </r>
  <r>
    <n v="111566"/>
    <d v="2020-12-01T11:51:00"/>
    <d v="2020-12-01T11:51:00"/>
    <n v="0"/>
    <x v="4"/>
    <x v="1"/>
  </r>
  <r>
    <n v="111559"/>
    <d v="2020-11-19T09:35:00"/>
    <d v="2020-11-24T17:39:00"/>
    <n v="5"/>
    <x v="5"/>
    <x v="1"/>
  </r>
  <r>
    <n v="111480"/>
    <d v="2020-08-10T10:17:00"/>
    <d v="2020-11-23T09:20:00"/>
    <n v="105"/>
    <x v="3"/>
    <x v="1"/>
  </r>
  <r>
    <n v="111520"/>
    <d v="2020-10-05T17:07:00"/>
    <d v="2020-11-18T17:43:00"/>
    <n v="44"/>
    <x v="6"/>
    <x v="1"/>
  </r>
  <r>
    <n v="111548"/>
    <d v="2020-11-09T15:04:00"/>
    <d v="2020-11-16T14:57:00"/>
    <n v="7"/>
    <x v="5"/>
    <x v="1"/>
  </r>
  <r>
    <n v="111541"/>
    <d v="2020-10-26T11:43:00"/>
    <d v="2020-11-10T22:20:00"/>
    <n v="15"/>
    <x v="6"/>
    <x v="1"/>
  </r>
  <r>
    <n v="111555"/>
    <d v="2020-11-10T22:14:00"/>
    <d v="2020-11-10T22:14:00"/>
    <n v="0"/>
    <x v="5"/>
    <x v="1"/>
  </r>
  <r>
    <n v="111482"/>
    <d v="2020-08-12T22:10:00"/>
    <d v="2020-11-10T09:47:00"/>
    <n v="90"/>
    <x v="3"/>
    <x v="1"/>
  </r>
  <r>
    <n v="111534"/>
    <d v="2020-10-15T14:27:00"/>
    <d v="2020-11-09T21:04:00"/>
    <n v="25"/>
    <x v="6"/>
    <x v="1"/>
  </r>
  <r>
    <n v="111505"/>
    <d v="2020-09-23T15:30:00"/>
    <d v="2020-11-03T17:42:00"/>
    <n v="41"/>
    <x v="7"/>
    <x v="1"/>
  </r>
  <r>
    <n v="111544"/>
    <d v="2020-10-28T09:34:00"/>
    <d v="2020-11-03T17:31:00"/>
    <n v="6"/>
    <x v="6"/>
    <x v="1"/>
  </r>
  <r>
    <n v="111468"/>
    <d v="2020-07-09T15:52:00"/>
    <d v="2020-10-30T17:04:00"/>
    <n v="113"/>
    <x v="8"/>
    <x v="1"/>
  </r>
  <r>
    <n v="111538"/>
    <d v="2020-10-20T14:34:00"/>
    <d v="2020-10-23T20:48:00"/>
    <n v="3"/>
    <x v="6"/>
    <x v="1"/>
  </r>
  <r>
    <n v="111536"/>
    <d v="2020-10-19T13:56:00"/>
    <d v="2020-10-23T20:47:00"/>
    <n v="4"/>
    <x v="6"/>
    <x v="1"/>
  </r>
  <r>
    <n v="111516"/>
    <d v="2020-10-05T09:36:00"/>
    <d v="2020-10-23T20:46:00"/>
    <n v="18"/>
    <x v="6"/>
    <x v="1"/>
  </r>
  <r>
    <n v="111509"/>
    <d v="2020-09-28T13:36:00"/>
    <d v="2020-10-23T20:44:00"/>
    <n v="25"/>
    <x v="7"/>
    <x v="1"/>
  </r>
  <r>
    <n v="111524"/>
    <d v="2020-10-05T19:00:00"/>
    <d v="2020-10-16T14:00:00"/>
    <n v="11"/>
    <x v="6"/>
    <x v="1"/>
  </r>
  <r>
    <n v="111525"/>
    <d v="2020-10-05T19:35:00"/>
    <d v="2020-10-16T13:57:00"/>
    <n v="11"/>
    <x v="6"/>
    <x v="1"/>
  </r>
  <r>
    <n v="111526"/>
    <d v="2020-10-05T20:02:00"/>
    <d v="2020-10-16T13:56:00"/>
    <n v="11"/>
    <x v="6"/>
    <x v="1"/>
  </r>
  <r>
    <n v="111523"/>
    <d v="2020-10-05T18:58:00"/>
    <d v="2020-10-14T17:20:00"/>
    <n v="9"/>
    <x v="6"/>
    <x v="1"/>
  </r>
  <r>
    <n v="111522"/>
    <d v="2020-10-05T18:56:00"/>
    <d v="2020-10-14T17:19:00"/>
    <n v="9"/>
    <x v="6"/>
    <x v="1"/>
  </r>
  <r>
    <n v="111521"/>
    <d v="2020-10-05T17:17:00"/>
    <d v="2020-10-14T17:18:00"/>
    <n v="9"/>
    <x v="6"/>
    <x v="1"/>
  </r>
  <r>
    <n v="111519"/>
    <d v="2020-10-05T16:10:00"/>
    <d v="2020-10-14T17:17:00"/>
    <n v="9"/>
    <x v="6"/>
    <x v="1"/>
  </r>
  <r>
    <n v="111507"/>
    <d v="2020-09-24T10:11:00"/>
    <d v="2020-10-14T17:15:00"/>
    <n v="20"/>
    <x v="7"/>
    <x v="1"/>
  </r>
  <r>
    <n v="111484"/>
    <d v="2020-08-14T10:00:00"/>
    <d v="2020-10-14T17:13:00"/>
    <n v="61"/>
    <x v="3"/>
    <x v="1"/>
  </r>
  <r>
    <n v="111527"/>
    <d v="2020-10-06T11:31:00"/>
    <d v="2020-10-09T18:17:00"/>
    <n v="3"/>
    <x v="6"/>
    <x v="1"/>
  </r>
  <r>
    <n v="111510"/>
    <d v="2020-09-28T14:26:00"/>
    <d v="2020-10-07T15:58:00"/>
    <n v="9"/>
    <x v="7"/>
    <x v="1"/>
  </r>
  <r>
    <n v="111514"/>
    <d v="2020-09-30T12:18:00"/>
    <d v="2020-09-30T12:18:00"/>
    <n v="0"/>
    <x v="7"/>
    <x v="1"/>
  </r>
  <r>
    <n v="111513"/>
    <d v="2020-09-30T12:16:00"/>
    <d v="2020-09-30T12:16:00"/>
    <n v="0"/>
    <x v="7"/>
    <x v="1"/>
  </r>
  <r>
    <n v="111512"/>
    <d v="2020-09-30T11:38:00"/>
    <d v="2020-09-30T11:38:00"/>
    <n v="0"/>
    <x v="7"/>
    <x v="1"/>
  </r>
  <r>
    <n v="111504"/>
    <d v="2020-09-14T13:14:00"/>
    <d v="2020-09-25T09:37:00"/>
    <n v="11"/>
    <x v="7"/>
    <x v="1"/>
  </r>
  <r>
    <n v="111475"/>
    <d v="2020-07-21T16:48:00"/>
    <d v="2020-09-21T17:38:00"/>
    <n v="62"/>
    <x v="8"/>
    <x v="1"/>
  </r>
  <r>
    <n v="111499"/>
    <d v="2020-09-02T14:13:00"/>
    <d v="2020-09-21T17:03:00"/>
    <n v="19"/>
    <x v="7"/>
    <x v="1"/>
  </r>
  <r>
    <n v="111473"/>
    <d v="2020-07-20T16:19:00"/>
    <d v="2020-09-16T17:51:00"/>
    <n v="58"/>
    <x v="8"/>
    <x v="1"/>
  </r>
  <r>
    <n v="111497"/>
    <d v="2020-08-27T07:29:00"/>
    <d v="2020-09-11T17:18:00"/>
    <n v="15"/>
    <x v="3"/>
    <x v="1"/>
  </r>
  <r>
    <n v="111500"/>
    <d v="2020-09-04T09:18:00"/>
    <d v="2020-09-11T14:40:00"/>
    <n v="7"/>
    <x v="7"/>
    <x v="1"/>
  </r>
  <r>
    <n v="111494"/>
    <d v="2020-08-23T12:03:00"/>
    <d v="2020-09-09T17:51:00"/>
    <n v="17"/>
    <x v="3"/>
    <x v="1"/>
  </r>
  <r>
    <n v="111496"/>
    <d v="2020-08-25T11:01:00"/>
    <d v="2020-09-04T17:25:00"/>
    <n v="10"/>
    <x v="3"/>
    <x v="1"/>
  </r>
  <r>
    <n v="111492"/>
    <d v="2020-08-20T12:39:00"/>
    <d v="2020-09-04T17:25:00"/>
    <n v="15"/>
    <x v="3"/>
    <x v="1"/>
  </r>
  <r>
    <n v="111490"/>
    <d v="2020-08-19T12:14:00"/>
    <d v="2020-08-26T17:14:00"/>
    <n v="7"/>
    <x v="3"/>
    <x v="1"/>
  </r>
  <r>
    <n v="111489"/>
    <d v="2020-08-18T08:26:00"/>
    <d v="2020-08-24T18:06:00"/>
    <n v="6"/>
    <x v="3"/>
    <x v="1"/>
  </r>
  <r>
    <n v="111488"/>
    <d v="2020-08-17T07:44:00"/>
    <d v="2020-08-24T18:05:00"/>
    <n v="7"/>
    <x v="3"/>
    <x v="1"/>
  </r>
  <r>
    <n v="111486"/>
    <d v="2020-08-14T18:27:00"/>
    <d v="2020-08-20T16:38:00"/>
    <n v="6"/>
    <x v="3"/>
    <x v="1"/>
  </r>
  <r>
    <n v="111485"/>
    <d v="2020-08-14T12:35:00"/>
    <d v="2020-08-20T16:37:00"/>
    <n v="6"/>
    <x v="3"/>
    <x v="1"/>
  </r>
  <r>
    <n v="111432"/>
    <d v="2020-06-03T14:14:00"/>
    <d v="2020-08-05T17:05:00"/>
    <n v="63"/>
    <x v="9"/>
    <x v="1"/>
  </r>
  <r>
    <n v="111418"/>
    <d v="2020-04-29T13:26:00"/>
    <d v="2020-08-03T12:12:00"/>
    <n v="96"/>
    <x v="11"/>
    <x v="1"/>
  </r>
  <r>
    <n v="111425"/>
    <d v="2020-05-27T14:15:00"/>
    <d v="2020-08-03T12:12:00"/>
    <n v="68"/>
    <x v="10"/>
    <x v="1"/>
  </r>
  <r>
    <n v="111443"/>
    <d v="2020-06-15T11:57:00"/>
    <d v="2020-07-30T17:06:00"/>
    <n v="45"/>
    <x v="9"/>
    <x v="1"/>
  </r>
  <r>
    <n v="111399"/>
    <d v="2020-03-06T12:34:00"/>
    <d v="2020-07-30T17:06:00"/>
    <n v="146"/>
    <x v="0"/>
    <x v="1"/>
  </r>
  <r>
    <n v="111449"/>
    <d v="2020-06-23T14:48:00"/>
    <d v="2020-07-27T17:07:00"/>
    <n v="34"/>
    <x v="9"/>
    <x v="1"/>
  </r>
  <r>
    <n v="111450"/>
    <d v="2020-06-23T14:56:00"/>
    <d v="2020-07-27T17:06:00"/>
    <n v="34"/>
    <x v="9"/>
    <x v="1"/>
  </r>
  <r>
    <n v="111470"/>
    <d v="2020-07-14T18:38:00"/>
    <d v="2020-07-21T17:45:00"/>
    <n v="7"/>
    <x v="8"/>
    <x v="1"/>
  </r>
  <r>
    <n v="111411"/>
    <d v="2020-04-15T17:54:00"/>
    <d v="2020-07-20T17:02:00"/>
    <n v="96"/>
    <x v="11"/>
    <x v="1"/>
  </r>
  <r>
    <n v="111471"/>
    <d v="2020-07-16T18:22:00"/>
    <d v="2020-07-16T18:34:00"/>
    <n v="0"/>
    <x v="8"/>
    <x v="1"/>
  </r>
  <r>
    <n v="111455"/>
    <d v="2020-07-02T08:41:00"/>
    <d v="2020-07-15T17:30:00"/>
    <n v="13"/>
    <x v="8"/>
    <x v="1"/>
  </r>
  <r>
    <n v="111452"/>
    <d v="2020-07-01T16:39:00"/>
    <d v="2020-07-15T17:28:00"/>
    <n v="14"/>
    <x v="8"/>
    <x v="1"/>
  </r>
  <r>
    <n v="111458"/>
    <d v="2020-07-07T14:33:00"/>
    <d v="2020-07-13T12:14:00"/>
    <n v="6"/>
    <x v="8"/>
    <x v="1"/>
  </r>
  <r>
    <n v="111435"/>
    <d v="2020-06-05T18:05:00"/>
    <d v="2020-07-13T10:16:00"/>
    <n v="38"/>
    <x v="9"/>
    <x v="1"/>
  </r>
  <r>
    <n v="111466"/>
    <d v="2020-07-09T12:40:00"/>
    <d v="2020-07-09T12:40:00"/>
    <n v="0"/>
    <x v="8"/>
    <x v="1"/>
  </r>
  <r>
    <n v="111463"/>
    <d v="2020-07-09T12:18:00"/>
    <d v="2020-07-09T12:18:00"/>
    <n v="0"/>
    <x v="8"/>
    <x v="1"/>
  </r>
  <r>
    <n v="111462"/>
    <d v="2020-07-09T12:12:00"/>
    <d v="2020-07-09T12:12:00"/>
    <n v="0"/>
    <x v="8"/>
    <x v="1"/>
  </r>
  <r>
    <n v="111461"/>
    <d v="2020-07-09T12:09:00"/>
    <d v="2020-07-09T12:09:00"/>
    <n v="0"/>
    <x v="8"/>
    <x v="1"/>
  </r>
  <r>
    <n v="111460"/>
    <d v="2020-07-09T12:06:00"/>
    <d v="2020-07-09T12:06:00"/>
    <n v="0"/>
    <x v="8"/>
    <x v="1"/>
  </r>
  <r>
    <n v="111408"/>
    <d v="2020-04-13T13:57:00"/>
    <d v="2020-07-09T08:31:00"/>
    <n v="87"/>
    <x v="11"/>
    <x v="1"/>
  </r>
  <r>
    <n v="111440"/>
    <d v="2020-06-09T11:52:00"/>
    <d v="2020-06-29T17:45:00"/>
    <n v="20"/>
    <x v="9"/>
    <x v="1"/>
  </r>
  <r>
    <n v="111441"/>
    <d v="2020-06-14T10:43:00"/>
    <d v="2020-06-25T16:38:00"/>
    <n v="11"/>
    <x v="9"/>
    <x v="1"/>
  </r>
  <r>
    <n v="111436"/>
    <d v="2020-06-08T10:41:00"/>
    <d v="2020-06-25T16:09:00"/>
    <n v="17"/>
    <x v="9"/>
    <x v="1"/>
  </r>
  <r>
    <n v="111407"/>
    <d v="2020-04-07T19:01:00"/>
    <d v="2020-06-25T16:05:00"/>
    <n v="79"/>
    <x v="11"/>
    <x v="1"/>
  </r>
  <r>
    <n v="111448"/>
    <d v="2020-06-23T13:31:00"/>
    <d v="2020-06-25T15:11:00"/>
    <n v="2"/>
    <x v="9"/>
    <x v="1"/>
  </r>
  <r>
    <n v="111447"/>
    <d v="2020-06-18T17:03:00"/>
    <d v="2020-06-24T17:34:00"/>
    <n v="6"/>
    <x v="9"/>
    <x v="1"/>
  </r>
  <r>
    <n v="111444"/>
    <d v="2020-06-16T09:01:00"/>
    <d v="2020-06-23T18:01:00"/>
    <n v="7"/>
    <x v="9"/>
    <x v="1"/>
  </r>
  <r>
    <n v="111442"/>
    <d v="2020-06-15T10:24:00"/>
    <d v="2020-06-23T09:43:00"/>
    <n v="8"/>
    <x v="9"/>
    <x v="1"/>
  </r>
  <r>
    <n v="111423"/>
    <d v="2020-05-20T14:51:00"/>
    <d v="2020-06-22T17:03:00"/>
    <n v="33"/>
    <x v="10"/>
    <x v="1"/>
  </r>
  <r>
    <n v="111426"/>
    <d v="2020-05-28T11:05:00"/>
    <d v="2020-06-22T17:02:00"/>
    <n v="25"/>
    <x v="10"/>
    <x v="1"/>
  </r>
  <r>
    <n v="111428"/>
    <d v="2020-05-29T17:23:00"/>
    <d v="2020-06-17T14:13:00"/>
    <n v="19"/>
    <x v="10"/>
    <x v="1"/>
  </r>
  <r>
    <n v="111379"/>
    <d v="2020-01-27T17:28:00"/>
    <d v="2020-06-16T17:52:00"/>
    <n v="141"/>
    <x v="2"/>
    <x v="1"/>
  </r>
  <r>
    <n v="111412"/>
    <d v="2020-04-17T11:32:00"/>
    <d v="2020-06-16T17:50:00"/>
    <n v="60"/>
    <x v="11"/>
    <x v="1"/>
  </r>
  <r>
    <n v="111415"/>
    <d v="2020-04-20T13:00:00"/>
    <d v="2020-06-16T17:49:00"/>
    <n v="57"/>
    <x v="11"/>
    <x v="1"/>
  </r>
  <r>
    <n v="111438"/>
    <d v="2020-06-08T13:17:00"/>
    <d v="2020-06-16T17:47:00"/>
    <n v="8"/>
    <x v="9"/>
    <x v="1"/>
  </r>
  <r>
    <n v="111406"/>
    <d v="2020-04-06T13:08:00"/>
    <d v="2020-06-10T17:29:00"/>
    <n v="65"/>
    <x v="11"/>
    <x v="1"/>
  </r>
  <r>
    <n v="111431"/>
    <d v="2020-06-02T19:31:00"/>
    <d v="2020-06-10T15:29:00"/>
    <n v="8"/>
    <x v="9"/>
    <x v="1"/>
  </r>
  <r>
    <n v="111439"/>
    <d v="2020-06-09T11:27:00"/>
    <d v="2020-06-10T15:25:00"/>
    <n v="1"/>
    <x v="9"/>
    <x v="1"/>
  </r>
  <r>
    <n v="111398"/>
    <d v="2020-03-04T14:31:00"/>
    <d v="2020-05-21T17:38:00"/>
    <n v="78"/>
    <x v="0"/>
    <x v="1"/>
  </r>
  <r>
    <n v="111385"/>
    <d v="2020-02-11T12:16:00"/>
    <d v="2020-05-11T17:30:00"/>
    <n v="90"/>
    <x v="1"/>
    <x v="1"/>
  </r>
  <r>
    <n v="111419"/>
    <d v="2020-04-30T18:55:00"/>
    <d v="2020-05-08T18:16:00"/>
    <n v="8"/>
    <x v="11"/>
    <x v="1"/>
  </r>
  <r>
    <n v="111421"/>
    <d v="2020-05-07T14:58:00"/>
    <d v="2020-05-08T09:40:00"/>
    <n v="1"/>
    <x v="10"/>
    <x v="1"/>
  </r>
  <r>
    <n v="111410"/>
    <d v="2020-04-15T12:51:00"/>
    <d v="2020-04-29T17:31:00"/>
    <n v="14"/>
    <x v="11"/>
    <x v="1"/>
  </r>
  <r>
    <n v="111413"/>
    <d v="2020-04-17T18:29:00"/>
    <d v="2020-04-17T18:29:00"/>
    <n v="0"/>
    <x v="11"/>
    <x v="1"/>
  </r>
  <r>
    <n v="543539"/>
    <d v="2018-11-07T09:33:00"/>
    <d v="2020-04-15T12:52:00"/>
    <n v="525"/>
    <x v="5"/>
    <x v="3"/>
  </r>
  <r>
    <n v="111402"/>
    <d v="2020-03-17T09:02:00"/>
    <d v="2020-04-02T17:23:00"/>
    <n v="16"/>
    <x v="0"/>
    <x v="1"/>
  </r>
  <r>
    <n v="111397"/>
    <d v="2020-03-04T13:01:00"/>
    <d v="2020-03-26T18:42:00"/>
    <n v="22"/>
    <x v="0"/>
    <x v="1"/>
  </r>
  <r>
    <n v="111388"/>
    <d v="2020-02-13T11:26:00"/>
    <d v="2020-03-24T17:09:00"/>
    <n v="40"/>
    <x v="1"/>
    <x v="1"/>
  </r>
  <r>
    <n v="111396"/>
    <d v="2020-03-03T14:29:00"/>
    <d v="2020-03-24T17:09:00"/>
    <n v="21"/>
    <x v="0"/>
    <x v="1"/>
  </r>
  <r>
    <n v="111373"/>
    <d v="2020-01-16T11:58:00"/>
    <d v="2020-03-18T17:45:00"/>
    <n v="62"/>
    <x v="2"/>
    <x v="1"/>
  </r>
  <r>
    <n v="111372"/>
    <d v="2020-01-16T10:20:00"/>
    <d v="2020-03-16T14:25:00"/>
    <n v="60"/>
    <x v="2"/>
    <x v="1"/>
  </r>
  <r>
    <n v="111356"/>
    <d v="2019-12-06T14:49:00"/>
    <d v="2020-03-10T16:29:00"/>
    <n v="95"/>
    <x v="4"/>
    <x v="2"/>
  </r>
  <r>
    <n v="111386"/>
    <d v="2020-02-12T14:12:00"/>
    <d v="2020-03-04T17:20:00"/>
    <n v="21"/>
    <x v="1"/>
    <x v="1"/>
  </r>
  <r>
    <n v="111375"/>
    <d v="2020-01-22T12:06:00"/>
    <d v="2020-02-24T17:56:00"/>
    <n v="33"/>
    <x v="2"/>
    <x v="1"/>
  </r>
  <r>
    <n v="111377"/>
    <d v="2020-01-24T16:34:00"/>
    <d v="2020-02-21T17:29:00"/>
    <n v="28"/>
    <x v="2"/>
    <x v="1"/>
  </r>
  <r>
    <n v="111389"/>
    <d v="2020-02-13T12:20:00"/>
    <d v="2020-02-17T10:00:00"/>
    <n v="4"/>
    <x v="1"/>
    <x v="1"/>
  </r>
  <r>
    <n v="111374"/>
    <d v="2020-01-20T17:29:00"/>
    <d v="2020-02-17T09:01:00"/>
    <n v="28"/>
    <x v="2"/>
    <x v="1"/>
  </r>
  <r>
    <n v="111371"/>
    <d v="2020-01-15T15:14:00"/>
    <d v="2020-02-17T08:57:00"/>
    <n v="33"/>
    <x v="2"/>
    <x v="1"/>
  </r>
  <r>
    <n v="111381"/>
    <d v="2020-02-04T14:03:00"/>
    <d v="2020-02-11T17:43:00"/>
    <n v="7"/>
    <x v="1"/>
    <x v="1"/>
  </r>
  <r>
    <n v="111368"/>
    <d v="2020-01-08T13:54:00"/>
    <d v="2020-01-29T16:23:00"/>
    <n v="21"/>
    <x v="2"/>
    <x v="1"/>
  </r>
  <r>
    <n v="111376"/>
    <d v="2020-01-24T09:34:00"/>
    <d v="2020-01-28T17:52:00"/>
    <n v="4"/>
    <x v="2"/>
    <x v="1"/>
  </r>
  <r>
    <n v="111365"/>
    <d v="2020-01-03T13:35:00"/>
    <d v="2020-01-27T17:45:00"/>
    <n v="24"/>
    <x v="2"/>
    <x v="1"/>
  </r>
  <r>
    <n v="111215"/>
    <d v="2019-05-29T09:08:00"/>
    <d v="2020-01-16T17:16:00"/>
    <n v="232"/>
    <x v="10"/>
    <x v="2"/>
  </r>
  <r>
    <n v="111362"/>
    <d v="2019-12-26T10:09:00"/>
    <d v="2020-01-16T14:45:00"/>
    <n v="21"/>
    <x v="4"/>
    <x v="2"/>
  </r>
  <r>
    <n v="111359"/>
    <d v="2019-12-18T13:45:00"/>
    <d v="2020-01-15T17:16:00"/>
    <n v="28"/>
    <x v="4"/>
    <x v="2"/>
  </r>
  <r>
    <n v="111370"/>
    <d v="2020-01-11T15:44:00"/>
    <d v="2020-01-14T17:36:00"/>
    <n v="3"/>
    <x v="2"/>
    <x v="1"/>
  </r>
  <r>
    <n v="111336"/>
    <d v="2019-10-25T17:34:00"/>
    <d v="2020-01-14T17:32:00"/>
    <n v="81"/>
    <x v="6"/>
    <x v="2"/>
  </r>
  <r>
    <n v="111209"/>
    <d v="2019-05-23T13:48:00"/>
    <d v="2020-01-14T17:30:00"/>
    <n v="236"/>
    <x v="10"/>
    <x v="2"/>
  </r>
  <r>
    <n v="111355"/>
    <d v="2019-12-06T10:01:00"/>
    <d v="2020-01-10T18:06:00"/>
    <n v="35"/>
    <x v="4"/>
    <x v="2"/>
  </r>
  <r>
    <n v="111367"/>
    <d v="2020-01-07T09:40:00"/>
    <d v="2020-01-08T16:50:00"/>
    <n v="1"/>
    <x v="2"/>
    <x v="1"/>
  </r>
  <r>
    <n v="111363"/>
    <d v="2020-01-02T17:14:00"/>
    <d v="2020-01-07T11:04:00"/>
    <n v="5"/>
    <x v="2"/>
    <x v="1"/>
  </r>
  <r>
    <n v="111337"/>
    <d v="2019-10-30T14:38:00"/>
    <d v="2020-01-03T17:36:00"/>
    <n v="65"/>
    <x v="6"/>
    <x v="2"/>
  </r>
  <r>
    <n v="111324"/>
    <d v="2019-10-14T16:36:00"/>
    <d v="2019-12-23T15:36:00"/>
    <n v="70"/>
    <x v="6"/>
    <x v="2"/>
  </r>
  <r>
    <n v="111335"/>
    <d v="2019-10-25T17:28:00"/>
    <d v="2019-12-23T15:10:00"/>
    <n v="59"/>
    <x v="6"/>
    <x v="2"/>
  </r>
  <r>
    <n v="111326"/>
    <d v="2019-10-14T16:49:00"/>
    <d v="2019-12-23T14:36:00"/>
    <n v="70"/>
    <x v="6"/>
    <x v="2"/>
  </r>
  <r>
    <n v="111352"/>
    <d v="2019-11-29T10:49:00"/>
    <d v="2019-12-19T18:06:00"/>
    <n v="20"/>
    <x v="5"/>
    <x v="2"/>
  </r>
  <r>
    <n v="111354"/>
    <d v="2019-12-04T16:07:00"/>
    <d v="2019-12-18T10:45:00"/>
    <n v="14"/>
    <x v="4"/>
    <x v="2"/>
  </r>
  <r>
    <n v="111339"/>
    <d v="2019-11-04T14:51:00"/>
    <d v="2019-12-18T10:41:00"/>
    <n v="44"/>
    <x v="5"/>
    <x v="2"/>
  </r>
  <r>
    <n v="111341"/>
    <d v="2019-11-06T14:03:00"/>
    <d v="2019-12-13T18:21:00"/>
    <n v="37"/>
    <x v="5"/>
    <x v="2"/>
  </r>
  <r>
    <n v="111303"/>
    <d v="2019-09-19T09:28:00"/>
    <d v="2019-12-13T18:05:00"/>
    <n v="85"/>
    <x v="7"/>
    <x v="2"/>
  </r>
  <r>
    <n v="111350"/>
    <d v="2019-11-26T17:45:00"/>
    <d v="2019-12-10T08:30:00"/>
    <n v="14"/>
    <x v="5"/>
    <x v="2"/>
  </r>
  <r>
    <n v="111349"/>
    <d v="2019-11-25T17:13:00"/>
    <d v="2019-12-02T17:31:00"/>
    <n v="7"/>
    <x v="5"/>
    <x v="2"/>
  </r>
  <r>
    <n v="111338"/>
    <d v="2019-10-30T16:53:00"/>
    <d v="2019-11-27T17:36:00"/>
    <n v="28"/>
    <x v="6"/>
    <x v="2"/>
  </r>
  <r>
    <n v="111342"/>
    <d v="2019-11-06T18:11:00"/>
    <d v="2019-11-27T17:14:00"/>
    <n v="21"/>
    <x v="5"/>
    <x v="2"/>
  </r>
  <r>
    <n v="111348"/>
    <d v="2019-11-25T14:56:00"/>
    <d v="2019-11-27T17:12:00"/>
    <n v="2"/>
    <x v="5"/>
    <x v="2"/>
  </r>
  <r>
    <n v="111344"/>
    <d v="2019-11-15T14:27:00"/>
    <d v="2019-11-25T17:24:00"/>
    <n v="10"/>
    <x v="5"/>
    <x v="2"/>
  </r>
  <r>
    <n v="111345"/>
    <d v="2019-11-15T18:10:00"/>
    <d v="2019-11-21T17:45:00"/>
    <n v="6"/>
    <x v="5"/>
    <x v="2"/>
  </r>
  <r>
    <n v="111328"/>
    <d v="2019-10-17T11:55:00"/>
    <d v="2019-11-15T17:29:00"/>
    <n v="29"/>
    <x v="6"/>
    <x v="2"/>
  </r>
  <r>
    <n v="111343"/>
    <d v="2019-11-07T16:37:00"/>
    <d v="2019-11-08T16:01:00"/>
    <n v="1"/>
    <x v="5"/>
    <x v="2"/>
  </r>
  <r>
    <n v="111332"/>
    <d v="2019-10-25T10:15:00"/>
    <d v="2019-11-06T17:33:00"/>
    <n v="12"/>
    <x v="6"/>
    <x v="2"/>
  </r>
  <r>
    <n v="111340"/>
    <d v="2019-11-05T10:44:00"/>
    <d v="2019-11-05T14:20:00"/>
    <n v="0"/>
    <x v="5"/>
    <x v="2"/>
  </r>
  <r>
    <n v="111330"/>
    <d v="2019-10-21T17:25:00"/>
    <d v="2019-10-29T17:30:00"/>
    <n v="8"/>
    <x v="6"/>
    <x v="2"/>
  </r>
  <r>
    <n v="111315"/>
    <d v="2019-10-03T08:18:00"/>
    <d v="2019-10-24T17:04:00"/>
    <n v="21"/>
    <x v="6"/>
    <x v="2"/>
  </r>
  <r>
    <n v="111329"/>
    <d v="2019-10-18T15:57:00"/>
    <d v="2019-10-24T17:02:00"/>
    <n v="6"/>
    <x v="6"/>
    <x v="2"/>
  </r>
  <r>
    <n v="111323"/>
    <d v="2019-10-11T13:43:00"/>
    <d v="2019-10-22T18:06:00"/>
    <n v="11"/>
    <x v="6"/>
    <x v="2"/>
  </r>
  <r>
    <n v="111319"/>
    <d v="2019-10-07T13:35:00"/>
    <d v="2019-10-18T10:05:00"/>
    <n v="11"/>
    <x v="6"/>
    <x v="2"/>
  </r>
  <r>
    <n v="111313"/>
    <d v="2019-10-02T15:40:00"/>
    <d v="2019-10-16T17:40:00"/>
    <n v="14"/>
    <x v="6"/>
    <x v="2"/>
  </r>
  <r>
    <n v="111327"/>
    <d v="2019-10-15T15:04:00"/>
    <d v="2019-10-16T13:24:00"/>
    <n v="1"/>
    <x v="6"/>
    <x v="2"/>
  </r>
  <r>
    <n v="111289"/>
    <d v="2019-08-20T10:44:00"/>
    <d v="2019-10-15T17:14:00"/>
    <n v="56"/>
    <x v="3"/>
    <x v="2"/>
  </r>
  <r>
    <n v="111311"/>
    <d v="2019-09-30T10:07:00"/>
    <d v="2019-10-09T17:06:00"/>
    <n v="9"/>
    <x v="7"/>
    <x v="2"/>
  </r>
  <r>
    <n v="111316"/>
    <d v="2019-10-03T17:03:00"/>
    <d v="2019-10-07T17:24:00"/>
    <n v="4"/>
    <x v="6"/>
    <x v="2"/>
  </r>
  <r>
    <n v="111308"/>
    <d v="2019-09-25T16:35:00"/>
    <d v="2019-10-07T17:11:00"/>
    <n v="12"/>
    <x v="7"/>
    <x v="2"/>
  </r>
  <r>
    <n v="111305"/>
    <d v="2019-09-20T16:18:00"/>
    <d v="2019-10-03T17:41:00"/>
    <n v="13"/>
    <x v="7"/>
    <x v="2"/>
  </r>
  <r>
    <n v="111309"/>
    <d v="2019-09-26T09:01:00"/>
    <d v="2019-10-02T17:18:00"/>
    <n v="6"/>
    <x v="7"/>
    <x v="2"/>
  </r>
  <r>
    <n v="111234"/>
    <d v="2019-06-19T11:21:00"/>
    <d v="2019-10-01T10:46:00"/>
    <n v="104"/>
    <x v="9"/>
    <x v="2"/>
  </r>
  <r>
    <n v="111211"/>
    <d v="2019-05-27T15:57:00"/>
    <d v="2019-10-01T10:45:00"/>
    <n v="127"/>
    <x v="10"/>
    <x v="2"/>
  </r>
  <r>
    <n v="111310"/>
    <d v="2019-09-27T08:20:00"/>
    <d v="2019-09-27T17:25:00"/>
    <n v="0"/>
    <x v="7"/>
    <x v="2"/>
  </r>
  <r>
    <n v="111307"/>
    <d v="2019-09-25T13:46:00"/>
    <d v="2019-09-27T08:13:00"/>
    <n v="2"/>
    <x v="7"/>
    <x v="2"/>
  </r>
  <r>
    <n v="111304"/>
    <d v="2019-09-20T11:21:00"/>
    <d v="2019-09-26T16:51:00"/>
    <n v="6"/>
    <x v="7"/>
    <x v="2"/>
  </r>
  <r>
    <n v="111302"/>
    <d v="2019-09-17T16:48:00"/>
    <d v="2019-09-20T10:39:00"/>
    <n v="3"/>
    <x v="7"/>
    <x v="2"/>
  </r>
  <r>
    <n v="111300"/>
    <d v="2019-09-11T18:31:00"/>
    <d v="2019-09-20T08:18:00"/>
    <n v="9"/>
    <x v="7"/>
    <x v="2"/>
  </r>
  <r>
    <n v="111294"/>
    <d v="2019-09-02T09:34:00"/>
    <d v="2019-09-18T17:19:00"/>
    <n v="16"/>
    <x v="7"/>
    <x v="2"/>
  </r>
  <r>
    <n v="111298"/>
    <d v="2019-09-09T17:12:00"/>
    <d v="2019-09-17T17:00:00"/>
    <n v="8"/>
    <x v="7"/>
    <x v="2"/>
  </r>
  <r>
    <n v="111153"/>
    <d v="2019-03-20T15:49:00"/>
    <d v="2019-09-11T17:25:00"/>
    <n v="175"/>
    <x v="0"/>
    <x v="2"/>
  </r>
  <r>
    <n v="111150"/>
    <d v="2019-03-20T13:18:00"/>
    <d v="2019-09-11T17:25:00"/>
    <n v="175"/>
    <x v="0"/>
    <x v="2"/>
  </r>
  <r>
    <n v="111259"/>
    <d v="2019-07-15T12:05:00"/>
    <d v="2019-09-11T17:24:00"/>
    <n v="58"/>
    <x v="8"/>
    <x v="2"/>
  </r>
  <r>
    <n v="111214"/>
    <d v="2019-05-28T14:21:00"/>
    <d v="2019-09-09T12:35:00"/>
    <n v="104"/>
    <x v="10"/>
    <x v="2"/>
  </r>
  <r>
    <n v="111189"/>
    <d v="2019-04-30T14:19:00"/>
    <d v="2019-09-06T17:26:00"/>
    <n v="129"/>
    <x v="11"/>
    <x v="2"/>
  </r>
  <r>
    <n v="111233"/>
    <d v="2019-06-17T10:32:00"/>
    <d v="2019-09-04T10:06:00"/>
    <n v="79"/>
    <x v="9"/>
    <x v="2"/>
  </r>
  <r>
    <n v="111253"/>
    <d v="2019-07-08T16:37:00"/>
    <d v="2019-09-04T09:41:00"/>
    <n v="58"/>
    <x v="8"/>
    <x v="2"/>
  </r>
  <r>
    <n v="111290"/>
    <d v="2019-08-23T16:14:00"/>
    <d v="2019-09-03T17:48:00"/>
    <n v="11"/>
    <x v="3"/>
    <x v="2"/>
  </r>
  <r>
    <n v="111172"/>
    <d v="2019-04-08T09:18:00"/>
    <d v="2019-09-03T17:31:00"/>
    <n v="148"/>
    <x v="11"/>
    <x v="2"/>
  </r>
  <r>
    <n v="111280"/>
    <d v="2019-08-01T15:54:00"/>
    <d v="2019-09-02T17:30:00"/>
    <n v="32"/>
    <x v="3"/>
    <x v="2"/>
  </r>
  <r>
    <n v="111293"/>
    <d v="2019-08-30T08:51:00"/>
    <d v="2019-08-30T14:42:00"/>
    <n v="0"/>
    <x v="3"/>
    <x v="2"/>
  </r>
  <r>
    <n v="111262"/>
    <d v="2019-07-16T11:19:00"/>
    <d v="2019-08-29T17:02:00"/>
    <n v="44"/>
    <x v="8"/>
    <x v="2"/>
  </r>
  <r>
    <n v="111207"/>
    <d v="2019-05-22T10:08:00"/>
    <d v="2019-08-28T12:38:00"/>
    <n v="98"/>
    <x v="10"/>
    <x v="2"/>
  </r>
  <r>
    <n v="111272"/>
    <d v="2019-07-25T15:17:00"/>
    <d v="2019-08-27T17:09:00"/>
    <n v="33"/>
    <x v="8"/>
    <x v="2"/>
  </r>
  <r>
    <n v="111266"/>
    <d v="2019-07-19T09:42:00"/>
    <d v="2019-08-27T17:07:00"/>
    <n v="39"/>
    <x v="8"/>
    <x v="2"/>
  </r>
  <r>
    <n v="111249"/>
    <d v="2019-07-04T17:29:00"/>
    <d v="2019-08-27T17:06:00"/>
    <n v="54"/>
    <x v="8"/>
    <x v="2"/>
  </r>
  <r>
    <n v="111244"/>
    <d v="2019-06-28T10:41:00"/>
    <d v="2019-08-27T17:05:00"/>
    <n v="60"/>
    <x v="9"/>
    <x v="2"/>
  </r>
  <r>
    <n v="111173"/>
    <d v="2019-04-10T13:04:00"/>
    <d v="2019-08-27T17:02:00"/>
    <n v="139"/>
    <x v="11"/>
    <x v="2"/>
  </r>
  <r>
    <n v="111282"/>
    <d v="2019-08-07T14:10:00"/>
    <d v="2019-08-20T17:01:00"/>
    <n v="13"/>
    <x v="3"/>
    <x v="2"/>
  </r>
  <r>
    <n v="111279"/>
    <d v="2019-08-01T10:00:00"/>
    <d v="2019-08-13T14:26:00"/>
    <n v="12"/>
    <x v="3"/>
    <x v="2"/>
  </r>
  <r>
    <n v="111278"/>
    <d v="2019-08-01T08:53:00"/>
    <d v="2019-08-13T14:25:00"/>
    <n v="12"/>
    <x v="3"/>
    <x v="2"/>
  </r>
  <r>
    <n v="111274"/>
    <d v="2019-07-29T10:12:00"/>
    <d v="2019-08-07T17:09:00"/>
    <n v="9"/>
    <x v="8"/>
    <x v="2"/>
  </r>
  <r>
    <n v="111277"/>
    <d v="2019-07-31T10:34:00"/>
    <d v="2019-08-06T17:41:00"/>
    <n v="6"/>
    <x v="8"/>
    <x v="2"/>
  </r>
  <r>
    <n v="111263"/>
    <d v="2019-07-16T11:29:00"/>
    <d v="2019-08-06T17:36:00"/>
    <n v="21"/>
    <x v="8"/>
    <x v="2"/>
  </r>
  <r>
    <n v="111275"/>
    <d v="2019-07-30T14:24:00"/>
    <d v="2019-08-06T17:34:00"/>
    <n v="7"/>
    <x v="8"/>
    <x v="2"/>
  </r>
  <r>
    <n v="111276"/>
    <d v="2019-07-31T09:50:00"/>
    <d v="2019-08-06T17:33:00"/>
    <n v="6"/>
    <x v="8"/>
    <x v="2"/>
  </r>
  <r>
    <n v="111190"/>
    <d v="2019-04-30T15:37:00"/>
    <d v="2019-08-01T18:59:00"/>
    <n v="93"/>
    <x v="11"/>
    <x v="2"/>
  </r>
  <r>
    <n v="111264"/>
    <d v="2019-07-17T14:13:00"/>
    <d v="2019-07-29T17:40:00"/>
    <n v="12"/>
    <x v="8"/>
    <x v="2"/>
  </r>
  <r>
    <n v="111251"/>
    <d v="2019-07-08T10:29:00"/>
    <d v="2019-07-18T17:48:00"/>
    <n v="10"/>
    <x v="8"/>
    <x v="2"/>
  </r>
  <r>
    <n v="111260"/>
    <d v="2019-07-15T15:06:00"/>
    <d v="2019-07-17T17:51:00"/>
    <n v="2"/>
    <x v="8"/>
    <x v="2"/>
  </r>
  <r>
    <n v="111250"/>
    <d v="2019-07-05T14:58:00"/>
    <d v="2019-07-15T17:26:00"/>
    <n v="10"/>
    <x v="8"/>
    <x v="2"/>
  </r>
  <r>
    <n v="111255"/>
    <d v="2019-07-09T12:24:00"/>
    <d v="2019-07-15T15:15:00"/>
    <n v="6"/>
    <x v="8"/>
    <x v="2"/>
  </r>
  <r>
    <n v="111256"/>
    <d v="2019-07-10T10:30:00"/>
    <d v="2019-07-15T14:16:00"/>
    <n v="5"/>
    <x v="8"/>
    <x v="2"/>
  </r>
  <r>
    <n v="111208"/>
    <d v="2019-05-23T12:41:00"/>
    <d v="2019-07-10T17:26:00"/>
    <n v="48"/>
    <x v="10"/>
    <x v="2"/>
  </r>
  <r>
    <n v="111197"/>
    <d v="2019-05-08T10:25:00"/>
    <d v="2019-07-10T17:23:00"/>
    <n v="63"/>
    <x v="10"/>
    <x v="2"/>
  </r>
  <r>
    <n v="111245"/>
    <d v="2019-06-28T15:23:00"/>
    <d v="2019-07-09T11:58:00"/>
    <n v="11"/>
    <x v="9"/>
    <x v="2"/>
  </r>
  <r>
    <n v="111237"/>
    <d v="2019-06-19T16:04:00"/>
    <d v="2019-07-05T17:24:00"/>
    <n v="16"/>
    <x v="9"/>
    <x v="2"/>
  </r>
  <r>
    <n v="111238"/>
    <d v="2019-06-20T09:06:00"/>
    <d v="2019-07-05T14:49:00"/>
    <n v="15"/>
    <x v="9"/>
    <x v="2"/>
  </r>
  <r>
    <n v="111228"/>
    <d v="2019-06-10T14:29:00"/>
    <d v="2019-07-04T19:20:00"/>
    <n v="24"/>
    <x v="9"/>
    <x v="2"/>
  </r>
  <r>
    <n v="111231"/>
    <d v="2019-06-11T13:43:00"/>
    <d v="2019-07-01T17:29:00"/>
    <n v="20"/>
    <x v="9"/>
    <x v="2"/>
  </r>
  <r>
    <n v="111161"/>
    <d v="2019-03-29T14:16:00"/>
    <d v="2019-07-01T17:27:00"/>
    <n v="94"/>
    <x v="0"/>
    <x v="2"/>
  </r>
  <r>
    <n v="111230"/>
    <d v="2019-06-11T10:04:00"/>
    <d v="2019-06-28T17:13:00"/>
    <n v="17"/>
    <x v="9"/>
    <x v="2"/>
  </r>
  <r>
    <n v="111212"/>
    <d v="2019-05-28T11:16:00"/>
    <d v="2019-06-21T18:14:00"/>
    <n v="24"/>
    <x v="10"/>
    <x v="2"/>
  </r>
  <r>
    <n v="111106"/>
    <d v="2019-02-01T00:54:00"/>
    <d v="2019-06-21T18:11:00"/>
    <n v="140"/>
    <x v="1"/>
    <x v="2"/>
  </r>
  <r>
    <n v="111235"/>
    <d v="2019-06-19T12:04:00"/>
    <d v="2019-06-21T13:47:00"/>
    <n v="2"/>
    <x v="9"/>
    <x v="2"/>
  </r>
  <r>
    <n v="111232"/>
    <d v="2019-06-11T14:24:00"/>
    <d v="2019-06-19T18:18:00"/>
    <n v="8"/>
    <x v="9"/>
    <x v="2"/>
  </r>
  <r>
    <n v="111226"/>
    <d v="2019-06-06T09:02:00"/>
    <d v="2019-06-19T18:13:00"/>
    <n v="13"/>
    <x v="9"/>
    <x v="2"/>
  </r>
  <r>
    <n v="111229"/>
    <d v="2019-06-11T08:38:00"/>
    <d v="2019-06-13T17:38:00"/>
    <n v="2"/>
    <x v="9"/>
    <x v="2"/>
  </r>
  <r>
    <n v="111223"/>
    <d v="2019-06-04T09:53:00"/>
    <d v="2019-06-10T14:53:00"/>
    <n v="6"/>
    <x v="9"/>
    <x v="2"/>
  </r>
  <r>
    <n v="111191"/>
    <d v="2019-05-02T08:40:00"/>
    <d v="2019-06-07T17:38:00"/>
    <n v="36"/>
    <x v="10"/>
    <x v="2"/>
  </r>
  <r>
    <n v="111200"/>
    <d v="2019-05-14T10:42:00"/>
    <d v="2019-06-03T17:55:00"/>
    <n v="20"/>
    <x v="10"/>
    <x v="2"/>
  </r>
  <r>
    <n v="111192"/>
    <d v="2019-05-03T11:17:00"/>
    <d v="2019-06-03T17:27:00"/>
    <n v="31"/>
    <x v="10"/>
    <x v="2"/>
  </r>
  <r>
    <n v="111213"/>
    <d v="2019-05-28T13:42:00"/>
    <d v="2019-05-31T17:53:00"/>
    <n v="3"/>
    <x v="10"/>
    <x v="2"/>
  </r>
  <r>
    <n v="111195"/>
    <d v="2019-05-07T09:00:00"/>
    <d v="2019-05-29T15:03:00"/>
    <n v="22"/>
    <x v="10"/>
    <x v="2"/>
  </r>
  <r>
    <n v="111204"/>
    <d v="2019-05-17T11:07:00"/>
    <d v="2019-05-28T13:23:00"/>
    <n v="11"/>
    <x v="10"/>
    <x v="2"/>
  </r>
  <r>
    <n v="111165"/>
    <d v="2019-04-02T16:53:00"/>
    <d v="2019-05-21T18:14:00"/>
    <n v="49"/>
    <x v="11"/>
    <x v="2"/>
  </r>
  <r>
    <n v="111179"/>
    <d v="2019-04-17T13:04:00"/>
    <d v="2019-05-09T17:18:00"/>
    <n v="22"/>
    <x v="11"/>
    <x v="2"/>
  </r>
  <r>
    <n v="111176"/>
    <d v="2019-04-12T11:57:00"/>
    <d v="2019-05-09T17:15:00"/>
    <n v="27"/>
    <x v="11"/>
    <x v="2"/>
  </r>
  <r>
    <n v="111175"/>
    <d v="2019-04-11T10:40:00"/>
    <d v="2019-05-06T18:44:00"/>
    <n v="25"/>
    <x v="11"/>
    <x v="2"/>
  </r>
  <r>
    <n v="111164"/>
    <d v="2019-04-02T15:52:00"/>
    <d v="2019-05-03T17:16:00"/>
    <n v="31"/>
    <x v="11"/>
    <x v="2"/>
  </r>
  <r>
    <n v="111145"/>
    <d v="2019-03-18T13:11:00"/>
    <d v="2019-05-02T17:33:00"/>
    <n v="45"/>
    <x v="0"/>
    <x v="2"/>
  </r>
  <r>
    <n v="111186"/>
    <d v="2019-04-25T16:13:00"/>
    <d v="2019-04-25T16:13:00"/>
    <n v="0"/>
    <x v="11"/>
    <x v="2"/>
  </r>
  <r>
    <n v="111170"/>
    <d v="2019-04-05T15:16:00"/>
    <d v="2019-04-22T17:34:00"/>
    <n v="17"/>
    <x v="11"/>
    <x v="2"/>
  </r>
  <r>
    <n v="111169"/>
    <d v="2019-04-04T16:22:00"/>
    <d v="2019-04-22T17:34:00"/>
    <n v="18"/>
    <x v="11"/>
    <x v="2"/>
  </r>
  <r>
    <n v="111163"/>
    <d v="2019-04-01T13:27:00"/>
    <d v="2019-04-22T17:34:00"/>
    <n v="21"/>
    <x v="11"/>
    <x v="2"/>
  </r>
  <r>
    <n v="111160"/>
    <d v="2019-03-28T15:38:00"/>
    <d v="2019-04-22T17:34:00"/>
    <n v="25"/>
    <x v="0"/>
    <x v="2"/>
  </r>
  <r>
    <n v="111159"/>
    <d v="2019-03-28T11:46:00"/>
    <d v="2019-04-16T17:55:00"/>
    <n v="19"/>
    <x v="0"/>
    <x v="2"/>
  </r>
  <r>
    <n v="111155"/>
    <d v="2019-03-22T09:18:00"/>
    <d v="2019-04-15T18:37:00"/>
    <n v="24"/>
    <x v="0"/>
    <x v="2"/>
  </r>
  <r>
    <n v="111166"/>
    <d v="2019-04-03T10:12:00"/>
    <d v="2019-04-10T18:36:00"/>
    <n v="7"/>
    <x v="11"/>
    <x v="2"/>
  </r>
  <r>
    <n v="111156"/>
    <d v="2019-03-26T15:42:00"/>
    <d v="2019-04-10T18:00:00"/>
    <n v="15"/>
    <x v="0"/>
    <x v="2"/>
  </r>
  <r>
    <n v="111104"/>
    <d v="2019-02-01T00:25:00"/>
    <d v="2019-04-10T17:58:00"/>
    <n v="68"/>
    <x v="1"/>
    <x v="2"/>
  </r>
  <r>
    <n v="111130"/>
    <d v="2019-02-18T10:42:00"/>
    <d v="2019-04-01T15:40:00"/>
    <n v="42"/>
    <x v="1"/>
    <x v="2"/>
  </r>
  <r>
    <n v="111112"/>
    <d v="2019-02-01T02:22:00"/>
    <d v="2019-04-01T15:33:00"/>
    <n v="59"/>
    <x v="1"/>
    <x v="2"/>
  </r>
  <r>
    <n v="111111"/>
    <d v="2019-02-01T02:18:00"/>
    <d v="2019-04-01T15:33:00"/>
    <n v="59"/>
    <x v="1"/>
    <x v="2"/>
  </r>
  <r>
    <n v="111110"/>
    <d v="2019-02-01T02:10:00"/>
    <d v="2019-04-01T15:25:00"/>
    <n v="59"/>
    <x v="1"/>
    <x v="2"/>
  </r>
  <r>
    <n v="111109"/>
    <d v="2019-02-01T02:03:00"/>
    <d v="2019-04-01T15:18:00"/>
    <n v="59"/>
    <x v="1"/>
    <x v="2"/>
  </r>
  <r>
    <n v="111107"/>
    <d v="2019-02-01T01:06:00"/>
    <d v="2019-04-01T15:10:00"/>
    <n v="59"/>
    <x v="1"/>
    <x v="2"/>
  </r>
  <r>
    <n v="111100"/>
    <d v="2019-01-31T23:16:00"/>
    <d v="2019-04-01T14:30:00"/>
    <n v="60"/>
    <x v="2"/>
    <x v="2"/>
  </r>
  <r>
    <n v="111141"/>
    <d v="2019-03-05T13:17:00"/>
    <d v="2019-04-01T11:53:00"/>
    <n v="27"/>
    <x v="0"/>
    <x v="2"/>
  </r>
  <r>
    <n v="111148"/>
    <d v="2019-03-19T14:58:00"/>
    <d v="2019-03-27T17:16:00"/>
    <n v="8"/>
    <x v="0"/>
    <x v="2"/>
  </r>
  <r>
    <n v="111127"/>
    <d v="2019-02-13T15:59:00"/>
    <d v="2019-03-25T18:15:00"/>
    <n v="40"/>
    <x v="1"/>
    <x v="2"/>
  </r>
  <r>
    <n v="111142"/>
    <d v="2019-03-11T15:42:00"/>
    <d v="2019-03-22T18:41:00"/>
    <n v="11"/>
    <x v="0"/>
    <x v="2"/>
  </r>
  <r>
    <n v="111139"/>
    <d v="2019-03-04T09:05:00"/>
    <d v="2019-03-20T17:16:00"/>
    <n v="16"/>
    <x v="0"/>
    <x v="2"/>
  </r>
  <r>
    <n v="111101"/>
    <d v="2019-01-31T23:38:00"/>
    <d v="2019-03-20T17:13:00"/>
    <n v="48"/>
    <x v="2"/>
    <x v="2"/>
  </r>
  <r>
    <n v="111125"/>
    <d v="2019-02-08T11:08:00"/>
    <d v="2019-03-19T17:20:00"/>
    <n v="39"/>
    <x v="1"/>
    <x v="2"/>
  </r>
  <r>
    <n v="111144"/>
    <d v="2019-03-14T15:42:00"/>
    <d v="2019-03-19T17:18:00"/>
    <n v="5"/>
    <x v="0"/>
    <x v="2"/>
  </r>
  <r>
    <n v="111135"/>
    <d v="2019-02-20T08:39:00"/>
    <d v="2019-03-18T18:14:00"/>
    <n v="26"/>
    <x v="1"/>
    <x v="2"/>
  </r>
  <r>
    <n v="111134"/>
    <d v="2019-02-20T08:10:00"/>
    <d v="2019-03-13T15:59:00"/>
    <n v="21"/>
    <x v="1"/>
    <x v="2"/>
  </r>
  <r>
    <n v="111140"/>
    <d v="2019-03-04T10:00:00"/>
    <d v="2019-03-08T17:44:00"/>
    <n v="4"/>
    <x v="0"/>
    <x v="2"/>
  </r>
  <r>
    <n v="111132"/>
    <d v="2019-02-19T11:21:00"/>
    <d v="2019-03-05T18:08:00"/>
    <n v="14"/>
    <x v="1"/>
    <x v="2"/>
  </r>
  <r>
    <n v="111102"/>
    <d v="2019-01-31T23:51:00"/>
    <d v="2019-03-05T17:56:00"/>
    <n v="33"/>
    <x v="2"/>
    <x v="2"/>
  </r>
  <r>
    <n v="111137"/>
    <d v="2019-02-26T11:38:00"/>
    <d v="2019-03-02T09:36:00"/>
    <n v="4"/>
    <x v="1"/>
    <x v="2"/>
  </r>
  <r>
    <n v="111105"/>
    <d v="2019-02-01T00:44:00"/>
    <d v="2019-02-20T15:13:00"/>
    <n v="19"/>
    <x v="1"/>
    <x v="2"/>
  </r>
  <r>
    <n v="111126"/>
    <d v="2019-02-12T16:46:00"/>
    <d v="2019-02-20T14:32:00"/>
    <n v="8"/>
    <x v="1"/>
    <x v="2"/>
  </r>
  <r>
    <n v="111103"/>
    <d v="2019-02-01T00:00:00"/>
    <d v="2019-02-02T19:32:00"/>
    <n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44F9A-53EA-4A7F-88A9-A253C68A4F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6:K33" firstHeaderRow="1" firstDataRow="1" firstDataCol="0"/>
  <pivotFields count="9">
    <pivotField showAll="0"/>
    <pivotField numFmtId="14" showAll="0">
      <items count="550">
        <item x="548"/>
        <item x="507"/>
        <item x="167"/>
        <item x="52"/>
        <item x="547"/>
        <item x="343"/>
        <item x="250"/>
        <item x="110"/>
        <item x="489"/>
        <item x="495"/>
        <item x="502"/>
        <item x="506"/>
        <item x="482"/>
        <item x="504"/>
        <item x="455"/>
        <item x="488"/>
        <item x="49"/>
        <item x="487"/>
        <item x="486"/>
        <item x="485"/>
        <item x="484"/>
        <item x="117"/>
        <item x="166"/>
        <item x="162"/>
        <item x="51"/>
        <item x="50"/>
        <item x="509"/>
        <item x="116"/>
        <item x="153"/>
        <item x="159"/>
        <item x="165"/>
        <item x="546"/>
        <item x="496"/>
        <item x="505"/>
        <item x="492"/>
        <item x="545"/>
        <item x="164"/>
        <item x="483"/>
        <item x="161"/>
        <item x="501"/>
        <item x="163"/>
        <item x="499"/>
        <item x="498"/>
        <item x="156"/>
        <item x="503"/>
        <item x="160"/>
        <item x="494"/>
        <item x="500"/>
        <item x="490"/>
        <item x="493"/>
        <item x="158"/>
        <item x="497"/>
        <item x="472"/>
        <item x="135"/>
        <item x="35"/>
        <item x="491"/>
        <item x="152"/>
        <item x="413"/>
        <item x="151"/>
        <item x="150"/>
        <item x="412"/>
        <item x="157"/>
        <item x="479"/>
        <item x="481"/>
        <item x="149"/>
        <item x="155"/>
        <item x="478"/>
        <item x="477"/>
        <item x="452"/>
        <item x="154"/>
        <item x="476"/>
        <item x="471"/>
        <item x="467"/>
        <item x="480"/>
        <item x="41"/>
        <item x="475"/>
        <item x="474"/>
        <item x="46"/>
        <item x="420"/>
        <item x="429"/>
        <item x="254"/>
        <item x="470"/>
        <item x="469"/>
        <item x="48"/>
        <item x="468"/>
        <item x="131"/>
        <item x="47"/>
        <item x="147"/>
        <item x="142"/>
        <item x="45"/>
        <item x="148"/>
        <item x="473"/>
        <item x="146"/>
        <item x="44"/>
        <item x="416"/>
        <item x="438"/>
        <item x="461"/>
        <item x="463"/>
        <item x="141"/>
        <item x="145"/>
        <item x="465"/>
        <item x="446"/>
        <item x="143"/>
        <item x="144"/>
        <item x="462"/>
        <item x="122"/>
        <item x="543"/>
        <item x="130"/>
        <item x="466"/>
        <item x="544"/>
        <item x="121"/>
        <item x="424"/>
        <item x="445"/>
        <item x="366"/>
        <item x="40"/>
        <item x="404"/>
        <item x="454"/>
        <item x="464"/>
        <item x="415"/>
        <item x="361"/>
        <item x="138"/>
        <item x="140"/>
        <item x="539"/>
        <item x="43"/>
        <item x="136"/>
        <item x="139"/>
        <item x="39"/>
        <item x="460"/>
        <item x="137"/>
        <item x="42"/>
        <item x="458"/>
        <item x="100"/>
        <item x="450"/>
        <item x="459"/>
        <item x="453"/>
        <item x="451"/>
        <item x="457"/>
        <item x="417"/>
        <item x="403"/>
        <item x="456"/>
        <item x="542"/>
        <item x="448"/>
        <item x="449"/>
        <item x="540"/>
        <item x="134"/>
        <item x="537"/>
        <item x="132"/>
        <item x="133"/>
        <item x="428"/>
        <item x="447"/>
        <item x="32"/>
        <item x="129"/>
        <item x="128"/>
        <item x="427"/>
        <item x="442"/>
        <item x="440"/>
        <item x="127"/>
        <item x="418"/>
        <item x="36"/>
        <item x="443"/>
        <item x="444"/>
        <item x="541"/>
        <item x="38"/>
        <item x="414"/>
        <item x="441"/>
        <item x="108"/>
        <item x="423"/>
        <item x="435"/>
        <item x="439"/>
        <item x="33"/>
        <item x="426"/>
        <item x="126"/>
        <item x="538"/>
        <item x="111"/>
        <item x="425"/>
        <item x="125"/>
        <item x="433"/>
        <item x="436"/>
        <item x="437"/>
        <item x="434"/>
        <item x="432"/>
        <item x="431"/>
        <item x="421"/>
        <item x="124"/>
        <item x="430"/>
        <item x="37"/>
        <item x="123"/>
        <item x="534"/>
        <item x="119"/>
        <item x="536"/>
        <item x="120"/>
        <item x="397"/>
        <item x="419"/>
        <item x="113"/>
        <item x="118"/>
        <item x="422"/>
        <item x="410"/>
        <item x="535"/>
        <item x="114"/>
        <item x="112"/>
        <item x="411"/>
        <item x="115"/>
        <item x="409"/>
        <item x="104"/>
        <item x="408"/>
        <item x="378"/>
        <item x="407"/>
        <item x="401"/>
        <item x="34"/>
        <item x="406"/>
        <item x="400"/>
        <item x="402"/>
        <item x="405"/>
        <item x="398"/>
        <item x="103"/>
        <item x="395"/>
        <item x="107"/>
        <item x="391"/>
        <item x="399"/>
        <item x="109"/>
        <item x="93"/>
        <item x="394"/>
        <item x="82"/>
        <item x="106"/>
        <item x="102"/>
        <item x="393"/>
        <item x="371"/>
        <item x="105"/>
        <item x="373"/>
        <item x="396"/>
        <item x="386"/>
        <item x="392"/>
        <item x="390"/>
        <item x="31"/>
        <item x="388"/>
        <item x="98"/>
        <item x="101"/>
        <item x="372"/>
        <item x="365"/>
        <item x="370"/>
        <item x="381"/>
        <item x="376"/>
        <item x="389"/>
        <item x="377"/>
        <item x="382"/>
        <item x="387"/>
        <item x="384"/>
        <item x="385"/>
        <item x="99"/>
        <item x="30"/>
        <item x="383"/>
        <item x="380"/>
        <item x="379"/>
        <item x="97"/>
        <item x="374"/>
        <item x="81"/>
        <item x="375"/>
        <item x="367"/>
        <item x="350"/>
        <item x="29"/>
        <item x="96"/>
        <item x="363"/>
        <item x="95"/>
        <item x="94"/>
        <item x="362"/>
        <item x="369"/>
        <item x="28"/>
        <item x="360"/>
        <item x="27"/>
        <item x="368"/>
        <item x="358"/>
        <item x="92"/>
        <item x="364"/>
        <item x="356"/>
        <item x="349"/>
        <item x="348"/>
        <item x="355"/>
        <item x="352"/>
        <item x="359"/>
        <item x="353"/>
        <item x="91"/>
        <item x="330"/>
        <item x="90"/>
        <item x="357"/>
        <item x="76"/>
        <item x="85"/>
        <item x="26"/>
        <item x="338"/>
        <item x="351"/>
        <item x="25"/>
        <item x="346"/>
        <item x="354"/>
        <item x="83"/>
        <item x="89"/>
        <item x="532"/>
        <item x="88"/>
        <item x="533"/>
        <item x="508"/>
        <item x="347"/>
        <item x="345"/>
        <item x="337"/>
        <item x="303"/>
        <item x="514"/>
        <item x="87"/>
        <item x="344"/>
        <item x="24"/>
        <item x="86"/>
        <item x="529"/>
        <item x="334"/>
        <item x="322"/>
        <item x="318"/>
        <item x="84"/>
        <item x="341"/>
        <item x="307"/>
        <item x="331"/>
        <item x="342"/>
        <item x="531"/>
        <item x="332"/>
        <item x="23"/>
        <item x="78"/>
        <item x="300"/>
        <item x="339"/>
        <item x="174"/>
        <item x="340"/>
        <item x="530"/>
        <item x="327"/>
        <item x="22"/>
        <item x="301"/>
        <item x="328"/>
        <item x="528"/>
        <item x="329"/>
        <item x="252"/>
        <item x="21"/>
        <item x="335"/>
        <item x="299"/>
        <item x="527"/>
        <item x="79"/>
        <item x="312"/>
        <item x="321"/>
        <item x="80"/>
        <item x="333"/>
        <item x="336"/>
        <item x="319"/>
        <item x="320"/>
        <item x="326"/>
        <item x="302"/>
        <item x="325"/>
        <item x="519"/>
        <item x="75"/>
        <item x="324"/>
        <item x="323"/>
        <item x="304"/>
        <item x="305"/>
        <item x="20"/>
        <item x="310"/>
        <item x="309"/>
        <item x="77"/>
        <item x="193"/>
        <item x="311"/>
        <item x="317"/>
        <item x="316"/>
        <item x="315"/>
        <item x="314"/>
        <item x="526"/>
        <item x="313"/>
        <item x="266"/>
        <item x="74"/>
        <item x="306"/>
        <item x="308"/>
        <item x="525"/>
        <item x="288"/>
        <item x="73"/>
        <item x="286"/>
        <item x="196"/>
        <item x="524"/>
        <item x="53"/>
        <item x="19"/>
        <item x="257"/>
        <item x="512"/>
        <item x="262"/>
        <item x="279"/>
        <item x="298"/>
        <item x="297"/>
        <item x="18"/>
        <item x="296"/>
        <item x="295"/>
        <item x="294"/>
        <item x="5"/>
        <item x="293"/>
        <item x="17"/>
        <item x="291"/>
        <item x="71"/>
        <item x="292"/>
        <item x="289"/>
        <item x="72"/>
        <item x="287"/>
        <item x="290"/>
        <item x="57"/>
        <item x="285"/>
        <item x="264"/>
        <item x="67"/>
        <item x="278"/>
        <item x="517"/>
        <item x="270"/>
        <item x="281"/>
        <item x="16"/>
        <item x="284"/>
        <item x="283"/>
        <item x="282"/>
        <item x="513"/>
        <item x="269"/>
        <item x="70"/>
        <item x="231"/>
        <item x="277"/>
        <item x="258"/>
        <item x="276"/>
        <item x="275"/>
        <item x="274"/>
        <item x="271"/>
        <item x="272"/>
        <item x="273"/>
        <item x="280"/>
        <item x="15"/>
        <item x="511"/>
        <item x="523"/>
        <item x="245"/>
        <item x="263"/>
        <item x="69"/>
        <item x="268"/>
        <item x="522"/>
        <item x="267"/>
        <item x="68"/>
        <item x="521"/>
        <item x="260"/>
        <item x="251"/>
        <item x="510"/>
        <item x="265"/>
        <item x="249"/>
        <item x="229"/>
        <item x="248"/>
        <item x="259"/>
        <item x="61"/>
        <item x="14"/>
        <item x="261"/>
        <item x="188"/>
        <item x="234"/>
        <item x="239"/>
        <item x="256"/>
        <item x="171"/>
        <item x="240"/>
        <item x="230"/>
        <item x="247"/>
        <item x="13"/>
        <item x="63"/>
        <item x="255"/>
        <item x="246"/>
        <item x="244"/>
        <item x="253"/>
        <item x="56"/>
        <item x="6"/>
        <item x="7"/>
        <item x="8"/>
        <item x="65"/>
        <item x="9"/>
        <item x="10"/>
        <item x="66"/>
        <item x="515"/>
        <item x="520"/>
        <item x="243"/>
        <item x="11"/>
        <item x="233"/>
        <item x="191"/>
        <item x="242"/>
        <item x="241"/>
        <item x="12"/>
        <item x="64"/>
        <item x="62"/>
        <item x="518"/>
        <item x="58"/>
        <item x="516"/>
        <item x="236"/>
        <item x="227"/>
        <item x="238"/>
        <item x="237"/>
        <item x="4"/>
        <item x="59"/>
        <item x="235"/>
        <item x="203"/>
        <item x="228"/>
        <item x="60"/>
        <item x="181"/>
        <item x="232"/>
        <item x="220"/>
        <item x="221"/>
        <item x="215"/>
        <item x="223"/>
        <item x="3"/>
        <item x="213"/>
        <item x="216"/>
        <item x="222"/>
        <item x="217"/>
        <item x="218"/>
        <item x="219"/>
        <item x="209"/>
        <item x="225"/>
        <item x="187"/>
        <item x="226"/>
        <item x="208"/>
        <item x="224"/>
        <item x="2"/>
        <item x="190"/>
        <item x="214"/>
        <item x="169"/>
        <item x="210"/>
        <item x="206"/>
        <item x="204"/>
        <item x="205"/>
        <item x="212"/>
        <item x="177"/>
        <item x="211"/>
        <item x="1"/>
        <item x="54"/>
        <item x="192"/>
        <item x="207"/>
        <item x="0"/>
        <item x="197"/>
        <item x="202"/>
        <item x="180"/>
        <item x="185"/>
        <item x="186"/>
        <item x="183"/>
        <item x="176"/>
        <item x="182"/>
        <item x="201"/>
        <item x="200"/>
        <item x="199"/>
        <item x="198"/>
        <item x="55"/>
        <item x="175"/>
        <item x="184"/>
        <item x="195"/>
        <item x="194"/>
        <item x="189"/>
        <item x="178"/>
        <item x="168"/>
        <item x="173"/>
        <item x="179"/>
        <item x="172"/>
        <item x="170"/>
        <item t="default"/>
      </items>
    </pivotField>
    <pivotField numFmtId="1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EF422-BF78-4C4D-BA65-F65CAC18398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38" firstHeaderRow="1" firstDataRow="1" firstDataCol="1"/>
  <pivotFields count="6">
    <pivotField showAll="0"/>
    <pivotField dataField="1" numFmtId="14" showAll="0"/>
    <pivotField numFmtId="14" showAll="0"/>
    <pivotField showAll="0"/>
    <pivotField axis="axisRow" showAll="0">
      <items count="13">
        <item x="2"/>
        <item x="1"/>
        <item x="0"/>
        <item x="11"/>
        <item x="10"/>
        <item x="9"/>
        <item x="8"/>
        <item x="3"/>
        <item x="7"/>
        <item x="6"/>
        <item x="5"/>
        <item x="4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2">
    <field x="5"/>
    <field x="4"/>
  </rowFields>
  <rowItems count="37">
    <i>
      <x/>
    </i>
    <i r="1">
      <x v="6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Date Create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52FC-CB1C-C84D-8857-EE0872AF217A}">
  <dimension ref="A1:K550"/>
  <sheetViews>
    <sheetView topLeftCell="D1" workbookViewId="0">
      <selection activeCell="G562" sqref="G562"/>
    </sheetView>
  </sheetViews>
  <sheetFormatPr defaultColWidth="11.19921875" defaultRowHeight="15.6" x14ac:dyDescent="0.3"/>
  <cols>
    <col min="1" max="1" width="15.19921875" bestFit="1" customWidth="1"/>
    <col min="2" max="2" width="17.59765625" style="3" bestFit="1" customWidth="1"/>
    <col min="3" max="3" width="18.5" style="3" bestFit="1" customWidth="1"/>
    <col min="4" max="4" width="15.8984375" bestFit="1" customWidth="1"/>
    <col min="7" max="7" width="21.296875" bestFit="1" customWidth="1"/>
    <col min="9" max="9" width="10.898437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7</v>
      </c>
      <c r="F1" s="1" t="s">
        <v>8</v>
      </c>
    </row>
    <row r="2" spans="1:11" x14ac:dyDescent="0.3">
      <c r="A2">
        <v>111636</v>
      </c>
      <c r="B2" s="3">
        <v>44267.414583333331</v>
      </c>
      <c r="C2" s="3">
        <v>44279.72152777778</v>
      </c>
      <c r="D2">
        <f>DATEDIF(B2,C2, "D")</f>
        <v>12</v>
      </c>
      <c r="E2">
        <f>MONTH(B2)</f>
        <v>3</v>
      </c>
      <c r="F2">
        <f>YEAR(B2)</f>
        <v>2021</v>
      </c>
    </row>
    <row r="3" spans="1:11" x14ac:dyDescent="0.3">
      <c r="A3">
        <v>111632</v>
      </c>
      <c r="B3" s="3">
        <v>44265.681250000001</v>
      </c>
      <c r="C3" s="3">
        <v>44273.719444444447</v>
      </c>
      <c r="D3">
        <f t="shared" ref="D3:D66" si="0">DATEDIF(B3,C3, "D")</f>
        <v>8</v>
      </c>
      <c r="E3">
        <f t="shared" ref="E3:E66" si="1">MONTH(B3)</f>
        <v>3</v>
      </c>
      <c r="F3">
        <f t="shared" ref="F3:F66" si="2">YEAR(B3)</f>
        <v>2021</v>
      </c>
    </row>
    <row r="4" spans="1:11" x14ac:dyDescent="0.3">
      <c r="A4">
        <v>111621</v>
      </c>
      <c r="B4" s="3">
        <v>44249.505555555559</v>
      </c>
      <c r="C4" s="3">
        <v>44260.611111111109</v>
      </c>
      <c r="D4">
        <f t="shared" si="0"/>
        <v>11</v>
      </c>
      <c r="E4">
        <f t="shared" si="1"/>
        <v>2</v>
      </c>
      <c r="F4">
        <f t="shared" si="2"/>
        <v>2021</v>
      </c>
    </row>
    <row r="5" spans="1:11" x14ac:dyDescent="0.3">
      <c r="A5">
        <v>111608</v>
      </c>
      <c r="B5" s="3">
        <v>44242.486805555556</v>
      </c>
      <c r="C5" s="3">
        <v>44251.736111111109</v>
      </c>
      <c r="D5">
        <f t="shared" si="0"/>
        <v>9</v>
      </c>
      <c r="E5">
        <f t="shared" si="1"/>
        <v>2</v>
      </c>
      <c r="F5">
        <f t="shared" si="2"/>
        <v>2021</v>
      </c>
    </row>
    <row r="6" spans="1:11" x14ac:dyDescent="0.3">
      <c r="A6">
        <v>111596</v>
      </c>
      <c r="B6" s="3">
        <v>44218.456944444442</v>
      </c>
      <c r="C6" s="3">
        <v>44225.72152777778</v>
      </c>
      <c r="D6">
        <f t="shared" si="0"/>
        <v>7</v>
      </c>
      <c r="E6">
        <f t="shared" si="1"/>
        <v>1</v>
      </c>
      <c r="F6">
        <f t="shared" si="2"/>
        <v>2021</v>
      </c>
      <c r="G6" s="4" t="s">
        <v>4</v>
      </c>
      <c r="I6" s="7" t="s">
        <v>9</v>
      </c>
    </row>
    <row r="7" spans="1:11" x14ac:dyDescent="0.3">
      <c r="A7">
        <v>111491</v>
      </c>
      <c r="B7" s="3">
        <v>44063.4</v>
      </c>
      <c r="C7" s="3">
        <v>44211.692361111112</v>
      </c>
      <c r="D7">
        <f t="shared" si="0"/>
        <v>148</v>
      </c>
      <c r="E7">
        <f t="shared" si="1"/>
        <v>8</v>
      </c>
      <c r="F7">
        <f t="shared" si="2"/>
        <v>2020</v>
      </c>
      <c r="G7" s="5">
        <f>AVERAGE(D2:D566)</f>
        <v>40.162408759124091</v>
      </c>
      <c r="I7">
        <f>_xlfn.MODE.SNGL(E2:E566)</f>
        <v>2</v>
      </c>
    </row>
    <row r="8" spans="1:11" x14ac:dyDescent="0.3">
      <c r="A8">
        <v>111571</v>
      </c>
      <c r="B8" s="3">
        <v>44175.399305555555</v>
      </c>
      <c r="C8" s="3">
        <v>44200.742361111108</v>
      </c>
      <c r="D8">
        <f t="shared" si="0"/>
        <v>25</v>
      </c>
      <c r="E8">
        <f t="shared" si="1"/>
        <v>12</v>
      </c>
      <c r="F8">
        <f t="shared" si="2"/>
        <v>2020</v>
      </c>
    </row>
    <row r="9" spans="1:11" x14ac:dyDescent="0.3">
      <c r="A9">
        <v>111572</v>
      </c>
      <c r="B9" s="3">
        <v>44175.400694444441</v>
      </c>
      <c r="C9" s="3">
        <v>44200.741666666669</v>
      </c>
      <c r="D9">
        <f t="shared" si="0"/>
        <v>25</v>
      </c>
      <c r="E9">
        <f t="shared" si="1"/>
        <v>12</v>
      </c>
      <c r="F9">
        <f t="shared" si="2"/>
        <v>2020</v>
      </c>
      <c r="G9" s="4" t="s">
        <v>5</v>
      </c>
      <c r="I9" s="7" t="s">
        <v>10</v>
      </c>
    </row>
    <row r="10" spans="1:11" x14ac:dyDescent="0.3">
      <c r="A10">
        <v>111573</v>
      </c>
      <c r="B10" s="3">
        <v>44175.40902777778</v>
      </c>
      <c r="C10" s="3">
        <v>44200.740972222222</v>
      </c>
      <c r="D10">
        <f t="shared" si="0"/>
        <v>25</v>
      </c>
      <c r="E10">
        <f t="shared" si="1"/>
        <v>12</v>
      </c>
      <c r="F10">
        <f t="shared" si="2"/>
        <v>2020</v>
      </c>
      <c r="G10">
        <f>MIN(D2:D566)</f>
        <v>0</v>
      </c>
      <c r="I10">
        <f>_xlfn.MODE.SNGL(F2:F566)</f>
        <v>2019</v>
      </c>
    </row>
    <row r="11" spans="1:11" x14ac:dyDescent="0.3">
      <c r="A11">
        <v>111575</v>
      </c>
      <c r="B11" s="3">
        <v>44175.415972222225</v>
      </c>
      <c r="C11" s="3">
        <v>44200.739583333336</v>
      </c>
      <c r="D11">
        <f t="shared" si="0"/>
        <v>25</v>
      </c>
      <c r="E11">
        <f t="shared" si="1"/>
        <v>12</v>
      </c>
      <c r="F11">
        <f t="shared" si="2"/>
        <v>2020</v>
      </c>
      <c r="G11" s="4" t="s">
        <v>6</v>
      </c>
    </row>
    <row r="12" spans="1:11" x14ac:dyDescent="0.3">
      <c r="A12">
        <v>111576</v>
      </c>
      <c r="B12" s="3">
        <v>44175.419444444444</v>
      </c>
      <c r="C12" s="3">
        <v>44200.738888888889</v>
      </c>
      <c r="D12">
        <f t="shared" si="0"/>
        <v>25</v>
      </c>
      <c r="E12">
        <f t="shared" si="1"/>
        <v>12</v>
      </c>
      <c r="F12">
        <f t="shared" si="2"/>
        <v>2020</v>
      </c>
      <c r="G12">
        <f>MAX(D2:D566)</f>
        <v>784</v>
      </c>
    </row>
    <row r="13" spans="1:11" x14ac:dyDescent="0.3">
      <c r="A13">
        <v>111581</v>
      </c>
      <c r="B13" s="3">
        <v>44183.428472222222</v>
      </c>
      <c r="C13" s="3">
        <v>44200.501388888886</v>
      </c>
      <c r="D13">
        <f t="shared" si="0"/>
        <v>17</v>
      </c>
      <c r="E13">
        <f t="shared" si="1"/>
        <v>12</v>
      </c>
      <c r="F13">
        <f t="shared" si="2"/>
        <v>2020</v>
      </c>
      <c r="G13" s="6"/>
    </row>
    <row r="14" spans="1:11" x14ac:dyDescent="0.3">
      <c r="A14">
        <v>111586</v>
      </c>
      <c r="B14" s="3">
        <v>44188.636805555558</v>
      </c>
      <c r="C14" s="3">
        <v>44193.734027777777</v>
      </c>
      <c r="D14">
        <f t="shared" si="0"/>
        <v>5</v>
      </c>
      <c r="E14">
        <f t="shared" si="1"/>
        <v>12</v>
      </c>
      <c r="F14">
        <f t="shared" si="2"/>
        <v>2020</v>
      </c>
    </row>
    <row r="15" spans="1:11" x14ac:dyDescent="0.3">
      <c r="A15">
        <v>111564</v>
      </c>
      <c r="B15" s="3">
        <v>44160.660416666666</v>
      </c>
      <c r="C15" s="3">
        <v>44175.71875</v>
      </c>
      <c r="D15">
        <f t="shared" si="0"/>
        <v>15</v>
      </c>
      <c r="E15">
        <f t="shared" si="1"/>
        <v>11</v>
      </c>
      <c r="F15">
        <f t="shared" si="2"/>
        <v>2020</v>
      </c>
    </row>
    <row r="16" spans="1:11" x14ac:dyDescent="0.3">
      <c r="A16">
        <v>111550</v>
      </c>
      <c r="B16" s="3">
        <v>44145.450694444444</v>
      </c>
      <c r="C16" s="3">
        <v>44151.624305555553</v>
      </c>
      <c r="D16">
        <f t="shared" si="0"/>
        <v>6</v>
      </c>
      <c r="E16">
        <f t="shared" si="1"/>
        <v>11</v>
      </c>
      <c r="F16">
        <f t="shared" si="2"/>
        <v>2020</v>
      </c>
      <c r="I16" s="12"/>
      <c r="J16" s="13"/>
      <c r="K16" s="14"/>
    </row>
    <row r="17" spans="1:11" x14ac:dyDescent="0.3">
      <c r="A17">
        <v>111530</v>
      </c>
      <c r="B17" s="3">
        <v>44112.728472222225</v>
      </c>
      <c r="C17" s="3">
        <v>44120.579861111109</v>
      </c>
      <c r="D17">
        <f t="shared" si="0"/>
        <v>8</v>
      </c>
      <c r="E17">
        <f t="shared" si="1"/>
        <v>10</v>
      </c>
      <c r="F17">
        <f t="shared" si="2"/>
        <v>2020</v>
      </c>
      <c r="I17" s="15"/>
      <c r="J17" s="16"/>
      <c r="K17" s="17"/>
    </row>
    <row r="18" spans="1:11" x14ac:dyDescent="0.3">
      <c r="A18">
        <v>111511</v>
      </c>
      <c r="B18" s="3">
        <v>44102.620138888888</v>
      </c>
      <c r="C18" s="3">
        <v>44111.581250000003</v>
      </c>
      <c r="D18">
        <f t="shared" si="0"/>
        <v>9</v>
      </c>
      <c r="E18">
        <f t="shared" si="1"/>
        <v>9</v>
      </c>
      <c r="F18">
        <f t="shared" si="2"/>
        <v>2020</v>
      </c>
      <c r="I18" s="15"/>
      <c r="J18" s="16"/>
      <c r="K18" s="17"/>
    </row>
    <row r="19" spans="1:11" x14ac:dyDescent="0.3">
      <c r="A19">
        <v>111493</v>
      </c>
      <c r="B19" s="3">
        <v>44066.48541666667</v>
      </c>
      <c r="C19" s="3">
        <v>44071.713888888888</v>
      </c>
      <c r="D19">
        <f t="shared" si="0"/>
        <v>5</v>
      </c>
      <c r="E19">
        <f t="shared" si="1"/>
        <v>8</v>
      </c>
      <c r="F19">
        <f t="shared" si="2"/>
        <v>2020</v>
      </c>
      <c r="I19" s="15"/>
      <c r="J19" s="16"/>
      <c r="K19" s="17"/>
    </row>
    <row r="20" spans="1:11" x14ac:dyDescent="0.3">
      <c r="A20">
        <v>111487</v>
      </c>
      <c r="B20" s="3">
        <v>44058.52847222222</v>
      </c>
      <c r="C20" s="3">
        <v>44067.760416666664</v>
      </c>
      <c r="D20">
        <f t="shared" si="0"/>
        <v>9</v>
      </c>
      <c r="E20">
        <f t="shared" si="1"/>
        <v>8</v>
      </c>
      <c r="F20">
        <f t="shared" si="2"/>
        <v>2020</v>
      </c>
      <c r="I20" s="15"/>
      <c r="J20" s="16"/>
      <c r="K20" s="17"/>
    </row>
    <row r="21" spans="1:11" x14ac:dyDescent="0.3">
      <c r="A21">
        <v>111479</v>
      </c>
      <c r="B21" s="3">
        <v>44050.572222222225</v>
      </c>
      <c r="C21" s="3">
        <v>44061.714583333334</v>
      </c>
      <c r="D21">
        <f t="shared" si="0"/>
        <v>11</v>
      </c>
      <c r="E21">
        <f t="shared" si="1"/>
        <v>8</v>
      </c>
      <c r="F21">
        <f t="shared" si="2"/>
        <v>2020</v>
      </c>
      <c r="I21" s="15"/>
      <c r="J21" s="16"/>
      <c r="K21" s="17"/>
    </row>
    <row r="22" spans="1:11" x14ac:dyDescent="0.3">
      <c r="A22">
        <v>111451</v>
      </c>
      <c r="B22" s="3">
        <v>44013.383333333331</v>
      </c>
      <c r="C22" s="3">
        <v>44021.636111111111</v>
      </c>
      <c r="D22">
        <f t="shared" si="0"/>
        <v>8</v>
      </c>
      <c r="E22">
        <f t="shared" si="1"/>
        <v>7</v>
      </c>
      <c r="F22">
        <f t="shared" si="2"/>
        <v>2020</v>
      </c>
      <c r="I22" s="15"/>
      <c r="J22" s="16"/>
      <c r="K22" s="17"/>
    </row>
    <row r="23" spans="1:11" x14ac:dyDescent="0.3">
      <c r="A23">
        <v>111430</v>
      </c>
      <c r="B23" s="3">
        <v>43984.43472222222</v>
      </c>
      <c r="C23" s="3">
        <v>43998.740972222222</v>
      </c>
      <c r="D23">
        <f t="shared" si="0"/>
        <v>14</v>
      </c>
      <c r="E23">
        <f t="shared" si="1"/>
        <v>6</v>
      </c>
      <c r="F23">
        <f t="shared" si="2"/>
        <v>2020</v>
      </c>
      <c r="I23" s="15"/>
      <c r="J23" s="16"/>
      <c r="K23" s="17"/>
    </row>
    <row r="24" spans="1:11" x14ac:dyDescent="0.3">
      <c r="A24">
        <v>111424</v>
      </c>
      <c r="B24" s="3">
        <v>43978.393055555556</v>
      </c>
      <c r="C24" s="3">
        <v>43992.725694444445</v>
      </c>
      <c r="D24">
        <f t="shared" si="0"/>
        <v>14</v>
      </c>
      <c r="E24">
        <f t="shared" si="1"/>
        <v>5</v>
      </c>
      <c r="F24">
        <f t="shared" si="2"/>
        <v>2020</v>
      </c>
      <c r="I24" s="15"/>
      <c r="J24" s="16"/>
      <c r="K24" s="17"/>
    </row>
    <row r="25" spans="1:11" x14ac:dyDescent="0.3">
      <c r="A25">
        <v>111416</v>
      </c>
      <c r="B25" s="3">
        <v>43948.39166666667</v>
      </c>
      <c r="C25" s="3">
        <v>43955.716666666667</v>
      </c>
      <c r="D25">
        <f t="shared" si="0"/>
        <v>7</v>
      </c>
      <c r="E25">
        <f t="shared" si="1"/>
        <v>4</v>
      </c>
      <c r="F25">
        <f t="shared" si="2"/>
        <v>2020</v>
      </c>
      <c r="I25" s="15"/>
      <c r="J25" s="16"/>
      <c r="K25" s="17"/>
    </row>
    <row r="26" spans="1:11" x14ac:dyDescent="0.3">
      <c r="A26">
        <v>111403</v>
      </c>
      <c r="B26" s="3">
        <v>43913.4</v>
      </c>
      <c r="C26" s="3">
        <v>43916.777777777781</v>
      </c>
      <c r="D26">
        <f t="shared" si="0"/>
        <v>3</v>
      </c>
      <c r="E26">
        <f t="shared" si="1"/>
        <v>3</v>
      </c>
      <c r="F26">
        <f t="shared" si="2"/>
        <v>2020</v>
      </c>
      <c r="I26" s="15"/>
      <c r="J26" s="16"/>
      <c r="K26" s="17"/>
    </row>
    <row r="27" spans="1:11" x14ac:dyDescent="0.3">
      <c r="A27">
        <v>111387</v>
      </c>
      <c r="B27" s="3">
        <v>43874.384027777778</v>
      </c>
      <c r="C27" s="3">
        <v>43879.585416666669</v>
      </c>
      <c r="D27">
        <f t="shared" si="0"/>
        <v>5</v>
      </c>
      <c r="E27">
        <f t="shared" si="1"/>
        <v>2</v>
      </c>
      <c r="F27">
        <f t="shared" si="2"/>
        <v>2020</v>
      </c>
      <c r="I27" s="15"/>
      <c r="J27" s="16"/>
      <c r="K27" s="17"/>
    </row>
    <row r="28" spans="1:11" x14ac:dyDescent="0.3">
      <c r="A28">
        <v>111384</v>
      </c>
      <c r="B28" s="3">
        <v>43871.46597222222</v>
      </c>
      <c r="C28" s="3">
        <v>43872.655555555553</v>
      </c>
      <c r="D28">
        <f t="shared" si="0"/>
        <v>1</v>
      </c>
      <c r="E28">
        <f t="shared" si="1"/>
        <v>2</v>
      </c>
      <c r="F28">
        <f t="shared" si="2"/>
        <v>2020</v>
      </c>
      <c r="I28" s="15"/>
      <c r="J28" s="16"/>
      <c r="K28" s="17"/>
    </row>
    <row r="29" spans="1:11" x14ac:dyDescent="0.3">
      <c r="A29">
        <v>111366</v>
      </c>
      <c r="B29" s="3">
        <v>43833.584722222222</v>
      </c>
      <c r="C29" s="3">
        <v>43844.732638888891</v>
      </c>
      <c r="D29">
        <f t="shared" si="0"/>
        <v>11</v>
      </c>
      <c r="E29">
        <f t="shared" si="1"/>
        <v>1</v>
      </c>
      <c r="F29">
        <f t="shared" si="2"/>
        <v>2020</v>
      </c>
      <c r="I29" s="15"/>
      <c r="J29" s="16"/>
      <c r="K29" s="17"/>
    </row>
    <row r="30" spans="1:11" x14ac:dyDescent="0.3">
      <c r="A30">
        <v>111364</v>
      </c>
      <c r="B30" s="3">
        <v>43833.456250000003</v>
      </c>
      <c r="C30" s="3">
        <v>43840.749305555553</v>
      </c>
      <c r="D30">
        <f t="shared" si="0"/>
        <v>7</v>
      </c>
      <c r="E30">
        <f t="shared" si="1"/>
        <v>1</v>
      </c>
      <c r="F30">
        <f t="shared" si="2"/>
        <v>2020</v>
      </c>
      <c r="I30" s="15"/>
      <c r="J30" s="16"/>
      <c r="K30" s="17"/>
    </row>
    <row r="31" spans="1:11" x14ac:dyDescent="0.3">
      <c r="A31">
        <v>111357</v>
      </c>
      <c r="B31" s="3">
        <v>43809.625</v>
      </c>
      <c r="C31" s="3">
        <v>43817.692361111112</v>
      </c>
      <c r="D31">
        <f t="shared" si="0"/>
        <v>8</v>
      </c>
      <c r="E31">
        <f t="shared" si="1"/>
        <v>12</v>
      </c>
      <c r="F31">
        <f t="shared" si="2"/>
        <v>2019</v>
      </c>
      <c r="I31" s="15"/>
      <c r="J31" s="16"/>
      <c r="K31" s="17"/>
    </row>
    <row r="32" spans="1:11" x14ac:dyDescent="0.3">
      <c r="A32">
        <v>111347</v>
      </c>
      <c r="B32" s="3">
        <v>43791.690972222219</v>
      </c>
      <c r="C32" s="3">
        <v>43811.47152777778</v>
      </c>
      <c r="D32">
        <f t="shared" si="0"/>
        <v>20</v>
      </c>
      <c r="E32">
        <f t="shared" si="1"/>
        <v>11</v>
      </c>
      <c r="F32">
        <f t="shared" si="2"/>
        <v>2019</v>
      </c>
      <c r="I32" s="15"/>
      <c r="J32" s="16"/>
      <c r="K32" s="17"/>
    </row>
    <row r="33" spans="1:11" x14ac:dyDescent="0.3">
      <c r="A33">
        <v>111331</v>
      </c>
      <c r="B33" s="3">
        <v>43761.710416666669</v>
      </c>
      <c r="C33" s="3">
        <v>43773.65902777778</v>
      </c>
      <c r="D33">
        <f t="shared" si="0"/>
        <v>12</v>
      </c>
      <c r="E33">
        <f t="shared" si="1"/>
        <v>10</v>
      </c>
      <c r="F33">
        <f t="shared" si="2"/>
        <v>2019</v>
      </c>
      <c r="I33" s="18"/>
      <c r="J33" s="19"/>
      <c r="K33" s="20"/>
    </row>
    <row r="34" spans="1:11" x14ac:dyDescent="0.3">
      <c r="A34">
        <v>111246</v>
      </c>
      <c r="B34" s="3">
        <v>43647.587500000001</v>
      </c>
      <c r="C34" s="3">
        <v>43760.758333333331</v>
      </c>
      <c r="D34">
        <f t="shared" si="0"/>
        <v>113</v>
      </c>
      <c r="E34">
        <f t="shared" si="1"/>
        <v>7</v>
      </c>
      <c r="F34">
        <f t="shared" si="2"/>
        <v>2019</v>
      </c>
    </row>
    <row r="35" spans="1:11" x14ac:dyDescent="0.3">
      <c r="A35">
        <v>111265</v>
      </c>
      <c r="B35" s="3">
        <v>43664.584722222222</v>
      </c>
      <c r="C35" s="3">
        <v>43739.447222222225</v>
      </c>
      <c r="D35">
        <f t="shared" si="0"/>
        <v>75</v>
      </c>
      <c r="E35">
        <f t="shared" si="1"/>
        <v>7</v>
      </c>
      <c r="F35">
        <f t="shared" si="2"/>
        <v>2019</v>
      </c>
    </row>
    <row r="36" spans="1:11" x14ac:dyDescent="0.3">
      <c r="A36">
        <v>111306</v>
      </c>
      <c r="B36" s="3">
        <v>43729.445138888892</v>
      </c>
      <c r="C36" s="3">
        <v>43735.711111111108</v>
      </c>
      <c r="D36">
        <f t="shared" si="0"/>
        <v>6</v>
      </c>
      <c r="E36">
        <f t="shared" si="1"/>
        <v>9</v>
      </c>
      <c r="F36">
        <f t="shared" si="2"/>
        <v>2019</v>
      </c>
    </row>
    <row r="37" spans="1:11" x14ac:dyDescent="0.3">
      <c r="A37">
        <v>111147</v>
      </c>
      <c r="B37" s="3">
        <v>43543.40902777778</v>
      </c>
      <c r="C37" s="3">
        <v>43719.726388888892</v>
      </c>
      <c r="D37">
        <f t="shared" si="0"/>
        <v>176</v>
      </c>
      <c r="E37">
        <f t="shared" si="1"/>
        <v>3</v>
      </c>
      <c r="F37">
        <f t="shared" si="2"/>
        <v>2019</v>
      </c>
    </row>
    <row r="38" spans="1:11" x14ac:dyDescent="0.3">
      <c r="A38">
        <v>111254</v>
      </c>
      <c r="B38" s="3">
        <v>43655.35833333333</v>
      </c>
      <c r="C38" s="3">
        <v>43719.724305555559</v>
      </c>
      <c r="D38">
        <f t="shared" si="0"/>
        <v>64</v>
      </c>
      <c r="E38">
        <f t="shared" si="1"/>
        <v>7</v>
      </c>
      <c r="F38">
        <f t="shared" si="2"/>
        <v>2019</v>
      </c>
    </row>
    <row r="39" spans="1:11" x14ac:dyDescent="0.3">
      <c r="A39">
        <v>111283</v>
      </c>
      <c r="B39" s="3">
        <v>43685.303472222222</v>
      </c>
      <c r="C39" s="3">
        <v>43705.464583333334</v>
      </c>
      <c r="D39">
        <f t="shared" si="0"/>
        <v>20</v>
      </c>
      <c r="E39">
        <f t="shared" si="1"/>
        <v>8</v>
      </c>
      <c r="F39">
        <f t="shared" si="2"/>
        <v>2019</v>
      </c>
    </row>
    <row r="40" spans="1:11" x14ac:dyDescent="0.3">
      <c r="A40">
        <v>111258</v>
      </c>
      <c r="B40" s="3">
        <v>43657.338194444441</v>
      </c>
      <c r="C40" s="3">
        <v>43663.742361111108</v>
      </c>
      <c r="D40">
        <f t="shared" si="0"/>
        <v>6</v>
      </c>
      <c r="E40">
        <f t="shared" si="1"/>
        <v>7</v>
      </c>
      <c r="F40">
        <f t="shared" si="2"/>
        <v>2019</v>
      </c>
    </row>
    <row r="41" spans="1:11" x14ac:dyDescent="0.3">
      <c r="A41">
        <v>111222</v>
      </c>
      <c r="B41" s="3">
        <v>43620.397916666669</v>
      </c>
      <c r="C41" s="3">
        <v>43630.588888888888</v>
      </c>
      <c r="D41">
        <f t="shared" si="0"/>
        <v>10</v>
      </c>
      <c r="E41">
        <f t="shared" si="1"/>
        <v>6</v>
      </c>
      <c r="F41">
        <f t="shared" si="2"/>
        <v>2019</v>
      </c>
    </row>
    <row r="42" spans="1:11" x14ac:dyDescent="0.3">
      <c r="A42">
        <v>111210</v>
      </c>
      <c r="B42" s="3">
        <v>43612.449305555558</v>
      </c>
      <c r="C42" s="3">
        <v>43630.57916666667</v>
      </c>
      <c r="D42">
        <f t="shared" si="0"/>
        <v>18</v>
      </c>
      <c r="E42">
        <f t="shared" si="1"/>
        <v>5</v>
      </c>
      <c r="F42">
        <f t="shared" si="2"/>
        <v>2019</v>
      </c>
    </row>
    <row r="43" spans="1:11" x14ac:dyDescent="0.3">
      <c r="A43">
        <v>111168</v>
      </c>
      <c r="B43" s="3">
        <v>43559.666666666664</v>
      </c>
      <c r="C43" s="3">
        <v>43630.574999999997</v>
      </c>
      <c r="D43">
        <f t="shared" si="0"/>
        <v>71</v>
      </c>
      <c r="E43">
        <f t="shared" si="1"/>
        <v>4</v>
      </c>
      <c r="F43">
        <f t="shared" si="2"/>
        <v>2019</v>
      </c>
    </row>
    <row r="44" spans="1:11" x14ac:dyDescent="0.3">
      <c r="A44">
        <v>111225</v>
      </c>
      <c r="B44" s="3">
        <v>43622.359027777777</v>
      </c>
      <c r="C44" s="3">
        <v>43629.54583333333</v>
      </c>
      <c r="D44">
        <f t="shared" si="0"/>
        <v>7</v>
      </c>
      <c r="E44">
        <f t="shared" si="1"/>
        <v>6</v>
      </c>
      <c r="F44">
        <f t="shared" si="2"/>
        <v>2019</v>
      </c>
    </row>
    <row r="45" spans="1:11" x14ac:dyDescent="0.3">
      <c r="A45">
        <v>111219</v>
      </c>
      <c r="B45" s="3">
        <v>43616.482638888891</v>
      </c>
      <c r="C45" s="3">
        <v>43626.619444444441</v>
      </c>
      <c r="D45">
        <f t="shared" si="0"/>
        <v>10</v>
      </c>
      <c r="E45">
        <f t="shared" si="1"/>
        <v>5</v>
      </c>
      <c r="F45">
        <f t="shared" si="2"/>
        <v>2019</v>
      </c>
    </row>
    <row r="46" spans="1:11" x14ac:dyDescent="0.3">
      <c r="A46">
        <v>111188</v>
      </c>
      <c r="B46" s="3">
        <v>43584.637499999997</v>
      </c>
      <c r="C46" s="3">
        <v>43620.72152777778</v>
      </c>
      <c r="D46">
        <f t="shared" si="0"/>
        <v>36</v>
      </c>
      <c r="E46">
        <f t="shared" si="1"/>
        <v>4</v>
      </c>
      <c r="F46">
        <f t="shared" si="2"/>
        <v>2019</v>
      </c>
    </row>
    <row r="47" spans="1:11" x14ac:dyDescent="0.3">
      <c r="A47">
        <v>111184</v>
      </c>
      <c r="B47" s="3">
        <v>43579.595833333333</v>
      </c>
      <c r="C47" s="3">
        <v>43599.805555555555</v>
      </c>
      <c r="D47">
        <f t="shared" si="0"/>
        <v>20</v>
      </c>
      <c r="E47">
        <f t="shared" si="1"/>
        <v>4</v>
      </c>
      <c r="F47">
        <f t="shared" si="2"/>
        <v>2019</v>
      </c>
    </row>
    <row r="48" spans="1:11" x14ac:dyDescent="0.3">
      <c r="A48">
        <v>111171</v>
      </c>
      <c r="B48" s="3">
        <v>43563.368750000001</v>
      </c>
      <c r="C48" s="3">
        <v>43584.712500000001</v>
      </c>
      <c r="D48">
        <f t="shared" si="0"/>
        <v>21</v>
      </c>
      <c r="E48">
        <f t="shared" si="1"/>
        <v>4</v>
      </c>
      <c r="F48">
        <f t="shared" si="2"/>
        <v>2019</v>
      </c>
    </row>
    <row r="49" spans="1:6" x14ac:dyDescent="0.3">
      <c r="A49">
        <v>111181</v>
      </c>
      <c r="B49" s="3">
        <v>43577.379861111112</v>
      </c>
      <c r="C49" s="3">
        <v>43579.734722222223</v>
      </c>
      <c r="D49">
        <f t="shared" si="0"/>
        <v>2</v>
      </c>
      <c r="E49">
        <f t="shared" si="1"/>
        <v>4</v>
      </c>
      <c r="F49">
        <f t="shared" si="2"/>
        <v>2019</v>
      </c>
    </row>
    <row r="50" spans="1:6" x14ac:dyDescent="0.3">
      <c r="A50">
        <v>111178</v>
      </c>
      <c r="B50" s="3">
        <v>43572.474999999999</v>
      </c>
      <c r="C50" s="3">
        <v>43579.734027777777</v>
      </c>
      <c r="D50">
        <f t="shared" si="0"/>
        <v>7</v>
      </c>
      <c r="E50">
        <f t="shared" si="1"/>
        <v>4</v>
      </c>
      <c r="F50">
        <f t="shared" si="2"/>
        <v>2019</v>
      </c>
    </row>
    <row r="51" spans="1:6" x14ac:dyDescent="0.3">
      <c r="A51">
        <v>111108</v>
      </c>
      <c r="B51" s="3">
        <v>43497.079861111109</v>
      </c>
      <c r="C51" s="3">
        <v>43556.635416666664</v>
      </c>
      <c r="D51">
        <f t="shared" si="0"/>
        <v>59</v>
      </c>
      <c r="E51">
        <f t="shared" si="1"/>
        <v>2</v>
      </c>
      <c r="F51">
        <f t="shared" si="2"/>
        <v>2019</v>
      </c>
    </row>
    <row r="52" spans="1:6" x14ac:dyDescent="0.3">
      <c r="A52">
        <v>111118</v>
      </c>
      <c r="B52" s="3">
        <v>43500.419444444444</v>
      </c>
      <c r="C52" s="3">
        <v>43516.60833333333</v>
      </c>
      <c r="D52">
        <f t="shared" si="0"/>
        <v>16</v>
      </c>
      <c r="E52">
        <f t="shared" si="1"/>
        <v>2</v>
      </c>
      <c r="F52">
        <f t="shared" si="2"/>
        <v>2019</v>
      </c>
    </row>
    <row r="53" spans="1:6" x14ac:dyDescent="0.3">
      <c r="A53">
        <v>111117</v>
      </c>
      <c r="B53" s="3">
        <v>43497.580555555556</v>
      </c>
      <c r="C53" s="3">
        <v>43516.606944444444</v>
      </c>
      <c r="D53">
        <f t="shared" si="0"/>
        <v>19</v>
      </c>
      <c r="E53">
        <f t="shared" si="1"/>
        <v>2</v>
      </c>
      <c r="F53">
        <f t="shared" si="2"/>
        <v>2019</v>
      </c>
    </row>
    <row r="54" spans="1:6" x14ac:dyDescent="0.3">
      <c r="A54">
        <v>135991</v>
      </c>
      <c r="B54" s="3">
        <v>43381.022222222222</v>
      </c>
      <c r="C54" s="3">
        <v>43440.04791666667</v>
      </c>
      <c r="D54">
        <f t="shared" si="0"/>
        <v>59</v>
      </c>
      <c r="E54">
        <f t="shared" si="1"/>
        <v>10</v>
      </c>
      <c r="F54">
        <f t="shared" si="2"/>
        <v>2018</v>
      </c>
    </row>
    <row r="55" spans="1:6" x14ac:dyDescent="0.3">
      <c r="A55">
        <v>111478</v>
      </c>
      <c r="B55" s="3">
        <v>44042.560416666667</v>
      </c>
      <c r="C55" s="3">
        <v>44294.637499999997</v>
      </c>
      <c r="D55">
        <f t="shared" si="0"/>
        <v>252</v>
      </c>
      <c r="E55">
        <f t="shared" si="1"/>
        <v>7</v>
      </c>
      <c r="F55">
        <f t="shared" si="2"/>
        <v>2020</v>
      </c>
    </row>
    <row r="56" spans="1:6" x14ac:dyDescent="0.3">
      <c r="A56">
        <v>111633</v>
      </c>
      <c r="B56" s="3">
        <v>44266.445138888892</v>
      </c>
      <c r="C56" s="3">
        <v>44293.628472222219</v>
      </c>
      <c r="D56">
        <f t="shared" si="0"/>
        <v>27</v>
      </c>
      <c r="E56">
        <f t="shared" si="1"/>
        <v>3</v>
      </c>
      <c r="F56">
        <f t="shared" si="2"/>
        <v>2021</v>
      </c>
    </row>
    <row r="57" spans="1:6" x14ac:dyDescent="0.3">
      <c r="A57">
        <v>111649</v>
      </c>
      <c r="B57" s="3">
        <v>44278.693749999999</v>
      </c>
      <c r="C57" s="3">
        <v>44291.368055555555</v>
      </c>
      <c r="D57">
        <f t="shared" si="0"/>
        <v>13</v>
      </c>
      <c r="E57">
        <f t="shared" si="1"/>
        <v>3</v>
      </c>
      <c r="F57">
        <f t="shared" si="2"/>
        <v>2021</v>
      </c>
    </row>
    <row r="58" spans="1:6" x14ac:dyDescent="0.3">
      <c r="A58">
        <v>111570</v>
      </c>
      <c r="B58" s="3">
        <v>44169.399305555555</v>
      </c>
      <c r="C58" s="3">
        <v>44286.494444444441</v>
      </c>
      <c r="D58">
        <f t="shared" si="0"/>
        <v>117</v>
      </c>
      <c r="E58">
        <f t="shared" si="1"/>
        <v>12</v>
      </c>
      <c r="F58">
        <f t="shared" si="2"/>
        <v>2020</v>
      </c>
    </row>
    <row r="59" spans="1:6" x14ac:dyDescent="0.3">
      <c r="A59">
        <v>111501</v>
      </c>
      <c r="B59" s="3">
        <v>44083.560416666667</v>
      </c>
      <c r="C59" s="3">
        <v>44270.788888888892</v>
      </c>
      <c r="D59">
        <f t="shared" si="0"/>
        <v>187</v>
      </c>
      <c r="E59">
        <f t="shared" si="1"/>
        <v>9</v>
      </c>
      <c r="F59">
        <f t="shared" si="2"/>
        <v>2020</v>
      </c>
    </row>
    <row r="60" spans="1:6" x14ac:dyDescent="0.3">
      <c r="A60">
        <v>111590</v>
      </c>
      <c r="B60" s="3">
        <v>44206.899305555555</v>
      </c>
      <c r="C60" s="3">
        <v>44235.709722222222</v>
      </c>
      <c r="D60">
        <f t="shared" si="0"/>
        <v>29</v>
      </c>
      <c r="E60">
        <f t="shared" si="1"/>
        <v>1</v>
      </c>
      <c r="F60">
        <f t="shared" si="2"/>
        <v>2021</v>
      </c>
    </row>
    <row r="61" spans="1:6" x14ac:dyDescent="0.3">
      <c r="A61">
        <v>111597</v>
      </c>
      <c r="B61" s="3">
        <v>44218.582638888889</v>
      </c>
      <c r="C61" s="3">
        <v>44232.729861111111</v>
      </c>
      <c r="D61">
        <f t="shared" si="0"/>
        <v>14</v>
      </c>
      <c r="E61">
        <f t="shared" si="1"/>
        <v>1</v>
      </c>
      <c r="F61">
        <f t="shared" si="2"/>
        <v>2021</v>
      </c>
    </row>
    <row r="62" spans="1:6" x14ac:dyDescent="0.3">
      <c r="A62">
        <v>111601</v>
      </c>
      <c r="B62" s="3">
        <v>44224.713194444441</v>
      </c>
      <c r="C62" s="3">
        <v>44225.718055555553</v>
      </c>
      <c r="D62">
        <f t="shared" si="0"/>
        <v>1</v>
      </c>
      <c r="E62">
        <f t="shared" si="1"/>
        <v>1</v>
      </c>
      <c r="F62">
        <f t="shared" si="2"/>
        <v>2021</v>
      </c>
    </row>
    <row r="63" spans="1:6" x14ac:dyDescent="0.3">
      <c r="A63">
        <v>111549</v>
      </c>
      <c r="B63" s="3">
        <v>44145.427777777775</v>
      </c>
      <c r="C63" s="3">
        <v>44218.755555555559</v>
      </c>
      <c r="D63">
        <f t="shared" si="0"/>
        <v>73</v>
      </c>
      <c r="E63">
        <f t="shared" si="1"/>
        <v>11</v>
      </c>
      <c r="F63">
        <f t="shared" si="2"/>
        <v>2020</v>
      </c>
    </row>
    <row r="64" spans="1:6" x14ac:dyDescent="0.3">
      <c r="A64">
        <v>111588</v>
      </c>
      <c r="B64" s="3">
        <v>44194.525694444441</v>
      </c>
      <c r="C64" s="3">
        <v>44215.734722222223</v>
      </c>
      <c r="D64">
        <f t="shared" si="0"/>
        <v>21</v>
      </c>
      <c r="E64">
        <f t="shared" si="1"/>
        <v>12</v>
      </c>
      <c r="F64">
        <f t="shared" si="2"/>
        <v>2020</v>
      </c>
    </row>
    <row r="65" spans="1:6" x14ac:dyDescent="0.3">
      <c r="A65">
        <v>111565</v>
      </c>
      <c r="B65" s="3">
        <v>44166.407638888886</v>
      </c>
      <c r="C65" s="3">
        <v>44215.729861111111</v>
      </c>
      <c r="D65">
        <f t="shared" si="0"/>
        <v>49</v>
      </c>
      <c r="E65">
        <f t="shared" si="1"/>
        <v>12</v>
      </c>
      <c r="F65">
        <f t="shared" si="2"/>
        <v>2020</v>
      </c>
    </row>
    <row r="66" spans="1:6" x14ac:dyDescent="0.3">
      <c r="A66">
        <v>111587</v>
      </c>
      <c r="B66" s="3">
        <v>44194.515277777777</v>
      </c>
      <c r="C66" s="3">
        <v>44209.711111111108</v>
      </c>
      <c r="D66">
        <f t="shared" si="0"/>
        <v>15</v>
      </c>
      <c r="E66">
        <f t="shared" si="1"/>
        <v>12</v>
      </c>
      <c r="F66">
        <f t="shared" si="2"/>
        <v>2020</v>
      </c>
    </row>
    <row r="67" spans="1:6" x14ac:dyDescent="0.3">
      <c r="A67">
        <v>111574</v>
      </c>
      <c r="B67" s="3">
        <v>44175.411111111112</v>
      </c>
      <c r="C67" s="3">
        <v>44200.740277777775</v>
      </c>
      <c r="D67">
        <f t="shared" ref="D67:D130" si="3">DATEDIF(B67,C67, "D")</f>
        <v>25</v>
      </c>
      <c r="E67">
        <f t="shared" ref="E67:E130" si="4">MONTH(B67)</f>
        <v>12</v>
      </c>
      <c r="F67">
        <f t="shared" ref="F67:F130" si="5">YEAR(B67)</f>
        <v>2020</v>
      </c>
    </row>
    <row r="68" spans="1:6" x14ac:dyDescent="0.3">
      <c r="A68">
        <v>111577</v>
      </c>
      <c r="B68" s="3">
        <v>44175.427083333336</v>
      </c>
      <c r="C68" s="3">
        <v>44200.737500000003</v>
      </c>
      <c r="D68">
        <f t="shared" si="3"/>
        <v>25</v>
      </c>
      <c r="E68">
        <f t="shared" si="4"/>
        <v>12</v>
      </c>
      <c r="F68">
        <f t="shared" si="5"/>
        <v>2020</v>
      </c>
    </row>
    <row r="69" spans="1:6" x14ac:dyDescent="0.3">
      <c r="A69">
        <v>111506</v>
      </c>
      <c r="B69" s="3">
        <v>44097.751388888886</v>
      </c>
      <c r="C69" s="3">
        <v>44174.520833333336</v>
      </c>
      <c r="D69">
        <f t="shared" si="3"/>
        <v>77</v>
      </c>
      <c r="E69">
        <f t="shared" si="4"/>
        <v>9</v>
      </c>
      <c r="F69">
        <f t="shared" si="5"/>
        <v>2020</v>
      </c>
    </row>
    <row r="70" spans="1:6" x14ac:dyDescent="0.3">
      <c r="A70">
        <v>111539</v>
      </c>
      <c r="B70" s="3">
        <v>44125.636111111111</v>
      </c>
      <c r="C70" s="3">
        <v>44168.333333333336</v>
      </c>
      <c r="D70">
        <f t="shared" si="3"/>
        <v>43</v>
      </c>
      <c r="E70">
        <f t="shared" si="4"/>
        <v>10</v>
      </c>
      <c r="F70">
        <f t="shared" si="5"/>
        <v>2020</v>
      </c>
    </row>
    <row r="71" spans="1:6" x14ac:dyDescent="0.3">
      <c r="A71">
        <v>111535</v>
      </c>
      <c r="B71" s="3">
        <v>44123.416666666664</v>
      </c>
      <c r="C71" s="3">
        <v>44152.515277777777</v>
      </c>
      <c r="D71">
        <f t="shared" si="3"/>
        <v>29</v>
      </c>
      <c r="E71">
        <f t="shared" si="4"/>
        <v>10</v>
      </c>
      <c r="F71">
        <f t="shared" si="5"/>
        <v>2020</v>
      </c>
    </row>
    <row r="72" spans="1:6" x14ac:dyDescent="0.3">
      <c r="A72">
        <v>111517</v>
      </c>
      <c r="B72" s="3">
        <v>44109.543749999997</v>
      </c>
      <c r="C72" s="3">
        <v>44118.719444444447</v>
      </c>
      <c r="D72">
        <f t="shared" si="3"/>
        <v>9</v>
      </c>
      <c r="E72">
        <f t="shared" si="4"/>
        <v>10</v>
      </c>
      <c r="F72">
        <f t="shared" si="5"/>
        <v>2020</v>
      </c>
    </row>
    <row r="73" spans="1:6" x14ac:dyDescent="0.3">
      <c r="A73">
        <v>111495</v>
      </c>
      <c r="B73" s="3">
        <v>44066.599305555559</v>
      </c>
      <c r="C73" s="3">
        <v>44097.768750000003</v>
      </c>
      <c r="D73">
        <f t="shared" si="3"/>
        <v>31</v>
      </c>
      <c r="E73">
        <f t="shared" si="4"/>
        <v>8</v>
      </c>
      <c r="F73">
        <f t="shared" si="5"/>
        <v>2020</v>
      </c>
    </row>
    <row r="74" spans="1:6" x14ac:dyDescent="0.3">
      <c r="A74">
        <v>111498</v>
      </c>
      <c r="B74" s="3">
        <v>44070.453472222223</v>
      </c>
      <c r="C74" s="3">
        <v>44095.595138888886</v>
      </c>
      <c r="D74">
        <f t="shared" si="3"/>
        <v>25</v>
      </c>
      <c r="E74">
        <f t="shared" si="4"/>
        <v>8</v>
      </c>
      <c r="F74">
        <f t="shared" si="5"/>
        <v>2020</v>
      </c>
    </row>
    <row r="75" spans="1:6" x14ac:dyDescent="0.3">
      <c r="A75">
        <v>111474</v>
      </c>
      <c r="B75" s="3">
        <v>44033.568749999999</v>
      </c>
      <c r="C75" s="3">
        <v>44048.742361111108</v>
      </c>
      <c r="D75">
        <f t="shared" si="3"/>
        <v>15</v>
      </c>
      <c r="E75">
        <f t="shared" si="4"/>
        <v>7</v>
      </c>
      <c r="F75">
        <f t="shared" si="5"/>
        <v>2020</v>
      </c>
    </row>
    <row r="76" spans="1:6" x14ac:dyDescent="0.3">
      <c r="A76">
        <v>111469</v>
      </c>
      <c r="B76" s="3">
        <v>44025.460416666669</v>
      </c>
      <c r="C76" s="3">
        <v>44046.508333333331</v>
      </c>
      <c r="D76">
        <f t="shared" si="3"/>
        <v>21</v>
      </c>
      <c r="E76">
        <f t="shared" si="4"/>
        <v>7</v>
      </c>
      <c r="F76">
        <f t="shared" si="5"/>
        <v>2020</v>
      </c>
    </row>
    <row r="77" spans="1:6" x14ac:dyDescent="0.3">
      <c r="A77">
        <v>111446</v>
      </c>
      <c r="B77" s="3">
        <v>44000.649305555555</v>
      </c>
      <c r="C77" s="3">
        <v>44042.710416666669</v>
      </c>
      <c r="D77">
        <f t="shared" si="3"/>
        <v>42</v>
      </c>
      <c r="E77">
        <f t="shared" si="4"/>
        <v>6</v>
      </c>
      <c r="F77">
        <f t="shared" si="5"/>
        <v>2020</v>
      </c>
    </row>
    <row r="78" spans="1:6" x14ac:dyDescent="0.3">
      <c r="A78">
        <v>111382</v>
      </c>
      <c r="B78" s="3">
        <v>43868.647222222222</v>
      </c>
      <c r="C78" s="3">
        <v>44025.510416666664</v>
      </c>
      <c r="D78">
        <f t="shared" si="3"/>
        <v>157</v>
      </c>
      <c r="E78">
        <f t="shared" si="4"/>
        <v>2</v>
      </c>
      <c r="F78">
        <f t="shared" si="5"/>
        <v>2020</v>
      </c>
    </row>
    <row r="79" spans="1:6" x14ac:dyDescent="0.3">
      <c r="A79">
        <v>111456</v>
      </c>
      <c r="B79" s="3">
        <v>44014.507638888892</v>
      </c>
      <c r="C79" s="3">
        <v>44018.73333333333</v>
      </c>
      <c r="D79">
        <f t="shared" si="3"/>
        <v>4</v>
      </c>
      <c r="E79">
        <f t="shared" si="4"/>
        <v>7</v>
      </c>
      <c r="F79">
        <f t="shared" si="5"/>
        <v>2020</v>
      </c>
    </row>
    <row r="80" spans="1:6" x14ac:dyDescent="0.3">
      <c r="A80">
        <v>111417</v>
      </c>
      <c r="B80" s="3">
        <v>43950.322916666664</v>
      </c>
      <c r="C80" s="3">
        <v>44007.693749999999</v>
      </c>
      <c r="D80">
        <f t="shared" si="3"/>
        <v>57</v>
      </c>
      <c r="E80">
        <f t="shared" si="4"/>
        <v>4</v>
      </c>
      <c r="F80">
        <f t="shared" si="5"/>
        <v>2020</v>
      </c>
    </row>
    <row r="81" spans="1:6" x14ac:dyDescent="0.3">
      <c r="A81">
        <v>111434</v>
      </c>
      <c r="B81" s="3">
        <v>43985.6875</v>
      </c>
      <c r="C81" s="3">
        <v>44006.652083333334</v>
      </c>
      <c r="D81">
        <f t="shared" si="3"/>
        <v>21</v>
      </c>
      <c r="E81">
        <f t="shared" si="4"/>
        <v>6</v>
      </c>
      <c r="F81">
        <f t="shared" si="5"/>
        <v>2020</v>
      </c>
    </row>
    <row r="82" spans="1:6" x14ac:dyDescent="0.3">
      <c r="A82">
        <v>111437</v>
      </c>
      <c r="B82" s="3">
        <v>43990.482638888891</v>
      </c>
      <c r="C82" s="3">
        <v>43997.363194444442</v>
      </c>
      <c r="D82">
        <f t="shared" si="3"/>
        <v>7</v>
      </c>
      <c r="E82">
        <f t="shared" si="4"/>
        <v>6</v>
      </c>
      <c r="F82">
        <f t="shared" si="5"/>
        <v>2020</v>
      </c>
    </row>
    <row r="83" spans="1:6" x14ac:dyDescent="0.3">
      <c r="A83">
        <v>111353</v>
      </c>
      <c r="B83" s="3">
        <v>43803.594444444447</v>
      </c>
      <c r="C83" s="3">
        <v>43962.720833333333</v>
      </c>
      <c r="D83">
        <f t="shared" si="3"/>
        <v>159</v>
      </c>
      <c r="E83">
        <f t="shared" si="4"/>
        <v>12</v>
      </c>
      <c r="F83">
        <f t="shared" si="5"/>
        <v>2019</v>
      </c>
    </row>
    <row r="84" spans="1:6" x14ac:dyDescent="0.3">
      <c r="A84">
        <v>111320</v>
      </c>
      <c r="B84" s="3">
        <v>43746.651388888888</v>
      </c>
      <c r="C84" s="3">
        <v>43958.558333333334</v>
      </c>
      <c r="D84">
        <f t="shared" si="3"/>
        <v>212</v>
      </c>
      <c r="E84">
        <f t="shared" si="4"/>
        <v>10</v>
      </c>
      <c r="F84">
        <f t="shared" si="5"/>
        <v>2019</v>
      </c>
    </row>
    <row r="85" spans="1:6" x14ac:dyDescent="0.3">
      <c r="A85">
        <v>111390</v>
      </c>
      <c r="B85" s="3">
        <v>43879.461805555555</v>
      </c>
      <c r="C85" s="3">
        <v>43957.656944444447</v>
      </c>
      <c r="D85">
        <f t="shared" si="3"/>
        <v>78</v>
      </c>
      <c r="E85">
        <f t="shared" si="4"/>
        <v>2</v>
      </c>
      <c r="F85">
        <f t="shared" si="5"/>
        <v>2020</v>
      </c>
    </row>
    <row r="86" spans="1:6" x14ac:dyDescent="0.3">
      <c r="A86">
        <v>111409</v>
      </c>
      <c r="B86" s="3">
        <v>43936.490277777775</v>
      </c>
      <c r="C86" s="3">
        <v>43937.648611111108</v>
      </c>
      <c r="D86">
        <f t="shared" si="3"/>
        <v>1</v>
      </c>
      <c r="E86">
        <f t="shared" si="4"/>
        <v>4</v>
      </c>
      <c r="F86">
        <f t="shared" si="5"/>
        <v>2020</v>
      </c>
    </row>
    <row r="87" spans="1:6" x14ac:dyDescent="0.3">
      <c r="A87">
        <v>111383</v>
      </c>
      <c r="B87" s="3">
        <v>43871.418749999997</v>
      </c>
      <c r="C87" s="3">
        <v>43929.714583333334</v>
      </c>
      <c r="D87">
        <f t="shared" si="3"/>
        <v>58</v>
      </c>
      <c r="E87">
        <f t="shared" si="4"/>
        <v>2</v>
      </c>
      <c r="F87">
        <f t="shared" si="5"/>
        <v>2020</v>
      </c>
    </row>
    <row r="88" spans="1:6" x14ac:dyDescent="0.3">
      <c r="A88">
        <v>111404</v>
      </c>
      <c r="B88" s="3">
        <v>43913.672222222223</v>
      </c>
      <c r="C88" s="3">
        <v>43923.723611111112</v>
      </c>
      <c r="D88">
        <f t="shared" si="3"/>
        <v>10</v>
      </c>
      <c r="E88">
        <f t="shared" si="4"/>
        <v>3</v>
      </c>
      <c r="F88">
        <f t="shared" si="5"/>
        <v>2020</v>
      </c>
    </row>
    <row r="89" spans="1:6" x14ac:dyDescent="0.3">
      <c r="A89">
        <v>111401</v>
      </c>
      <c r="B89" s="3">
        <v>43903.466666666667</v>
      </c>
      <c r="C89" s="3">
        <v>43914.713888888888</v>
      </c>
      <c r="D89">
        <f t="shared" si="3"/>
        <v>11</v>
      </c>
      <c r="E89">
        <f t="shared" si="4"/>
        <v>3</v>
      </c>
      <c r="F89">
        <f t="shared" si="5"/>
        <v>2020</v>
      </c>
    </row>
    <row r="90" spans="1:6" x14ac:dyDescent="0.3">
      <c r="A90">
        <v>111393</v>
      </c>
      <c r="B90" s="3">
        <v>43889.574999999997</v>
      </c>
      <c r="C90" s="3">
        <v>43913.54583333333</v>
      </c>
      <c r="D90">
        <f t="shared" si="3"/>
        <v>24</v>
      </c>
      <c r="E90">
        <f t="shared" si="4"/>
        <v>2</v>
      </c>
      <c r="F90">
        <f t="shared" si="5"/>
        <v>2020</v>
      </c>
    </row>
    <row r="91" spans="1:6" x14ac:dyDescent="0.3">
      <c r="A91">
        <v>111391</v>
      </c>
      <c r="B91" s="3">
        <v>43887.65</v>
      </c>
      <c r="C91" s="3">
        <v>43895.59097222222</v>
      </c>
      <c r="D91">
        <f t="shared" si="3"/>
        <v>8</v>
      </c>
      <c r="E91">
        <f t="shared" si="4"/>
        <v>2</v>
      </c>
      <c r="F91">
        <f t="shared" si="5"/>
        <v>2020</v>
      </c>
    </row>
    <row r="92" spans="1:6" x14ac:dyDescent="0.3">
      <c r="A92">
        <v>111380</v>
      </c>
      <c r="B92" s="3">
        <v>43860.441666666666</v>
      </c>
      <c r="C92" s="3">
        <v>43868.692361111112</v>
      </c>
      <c r="D92">
        <f t="shared" si="3"/>
        <v>8</v>
      </c>
      <c r="E92">
        <f t="shared" si="4"/>
        <v>1</v>
      </c>
      <c r="F92">
        <f t="shared" si="5"/>
        <v>2020</v>
      </c>
    </row>
    <row r="93" spans="1:6" x14ac:dyDescent="0.3">
      <c r="A93">
        <v>111378</v>
      </c>
      <c r="B93" s="3">
        <v>43857.588888888888</v>
      </c>
      <c r="C93" s="3">
        <v>43861.691666666666</v>
      </c>
      <c r="D93">
        <f t="shared" si="3"/>
        <v>4</v>
      </c>
      <c r="E93">
        <f t="shared" si="4"/>
        <v>1</v>
      </c>
      <c r="F93">
        <f t="shared" si="5"/>
        <v>2020</v>
      </c>
    </row>
    <row r="94" spans="1:6" x14ac:dyDescent="0.3">
      <c r="A94">
        <v>111369</v>
      </c>
      <c r="B94" s="3">
        <v>43840.36041666667</v>
      </c>
      <c r="C94" s="3">
        <v>43857.736111111109</v>
      </c>
      <c r="D94">
        <f t="shared" si="3"/>
        <v>17</v>
      </c>
      <c r="E94">
        <f t="shared" si="4"/>
        <v>1</v>
      </c>
      <c r="F94">
        <f t="shared" si="5"/>
        <v>2020</v>
      </c>
    </row>
    <row r="95" spans="1:6" x14ac:dyDescent="0.3">
      <c r="A95">
        <v>111318</v>
      </c>
      <c r="B95" s="3">
        <v>43742.598611111112</v>
      </c>
      <c r="C95" s="3">
        <v>43845.720833333333</v>
      </c>
      <c r="D95">
        <f t="shared" si="3"/>
        <v>103</v>
      </c>
      <c r="E95">
        <f t="shared" si="4"/>
        <v>10</v>
      </c>
      <c r="F95">
        <f t="shared" si="5"/>
        <v>2019</v>
      </c>
    </row>
    <row r="96" spans="1:6" x14ac:dyDescent="0.3">
      <c r="A96">
        <v>111361</v>
      </c>
      <c r="B96" s="3">
        <v>43822.707638888889</v>
      </c>
      <c r="C96" s="3">
        <v>43838.443055555559</v>
      </c>
      <c r="D96">
        <f t="shared" si="3"/>
        <v>16</v>
      </c>
      <c r="E96">
        <f t="shared" si="4"/>
        <v>12</v>
      </c>
      <c r="F96">
        <f t="shared" si="5"/>
        <v>2019</v>
      </c>
    </row>
    <row r="97" spans="1:6" x14ac:dyDescent="0.3">
      <c r="A97">
        <v>111360</v>
      </c>
      <c r="B97" s="3">
        <v>43818.375</v>
      </c>
      <c r="C97" s="3">
        <v>43836.728472222225</v>
      </c>
      <c r="D97">
        <f t="shared" si="3"/>
        <v>18</v>
      </c>
      <c r="E97">
        <f t="shared" si="4"/>
        <v>12</v>
      </c>
      <c r="F97">
        <f t="shared" si="5"/>
        <v>2019</v>
      </c>
    </row>
    <row r="98" spans="1:6" x14ac:dyDescent="0.3">
      <c r="A98">
        <v>111358</v>
      </c>
      <c r="B98" s="3">
        <v>43810.590277777781</v>
      </c>
      <c r="C98" s="3">
        <v>43822.647222222222</v>
      </c>
      <c r="D98">
        <f t="shared" si="3"/>
        <v>12</v>
      </c>
      <c r="E98">
        <f t="shared" si="4"/>
        <v>12</v>
      </c>
      <c r="F98">
        <f t="shared" si="5"/>
        <v>2019</v>
      </c>
    </row>
    <row r="99" spans="1:6" x14ac:dyDescent="0.3">
      <c r="A99">
        <v>111351</v>
      </c>
      <c r="B99" s="3">
        <v>43797.474305555559</v>
      </c>
      <c r="C99" s="3">
        <v>43803.745833333334</v>
      </c>
      <c r="D99">
        <f t="shared" si="3"/>
        <v>6</v>
      </c>
      <c r="E99">
        <f t="shared" si="4"/>
        <v>11</v>
      </c>
      <c r="F99">
        <f t="shared" si="5"/>
        <v>2019</v>
      </c>
    </row>
    <row r="100" spans="1:6" x14ac:dyDescent="0.3">
      <c r="A100">
        <v>111333</v>
      </c>
      <c r="B100" s="3">
        <v>43763.606249999997</v>
      </c>
      <c r="C100" s="3">
        <v>43803.743750000001</v>
      </c>
      <c r="D100">
        <f t="shared" si="3"/>
        <v>40</v>
      </c>
      <c r="E100">
        <f t="shared" si="4"/>
        <v>10</v>
      </c>
      <c r="F100">
        <f t="shared" si="5"/>
        <v>2019</v>
      </c>
    </row>
    <row r="101" spans="1:6" x14ac:dyDescent="0.3">
      <c r="A101">
        <v>111346</v>
      </c>
      <c r="B101" s="3">
        <v>43789.50277777778</v>
      </c>
      <c r="C101" s="3">
        <v>43797.703472222223</v>
      </c>
      <c r="D101">
        <f t="shared" si="3"/>
        <v>8</v>
      </c>
      <c r="E101">
        <f t="shared" si="4"/>
        <v>11</v>
      </c>
      <c r="F101">
        <f t="shared" si="5"/>
        <v>2019</v>
      </c>
    </row>
    <row r="102" spans="1:6" x14ac:dyDescent="0.3">
      <c r="A102">
        <v>111227</v>
      </c>
      <c r="B102" s="3">
        <v>43623.595833333333</v>
      </c>
      <c r="C102" s="3">
        <v>43790.745833333334</v>
      </c>
      <c r="D102">
        <f t="shared" si="3"/>
        <v>167</v>
      </c>
      <c r="E102">
        <f t="shared" si="4"/>
        <v>6</v>
      </c>
      <c r="F102">
        <f t="shared" si="5"/>
        <v>2019</v>
      </c>
    </row>
    <row r="103" spans="1:6" x14ac:dyDescent="0.3">
      <c r="A103">
        <v>111334</v>
      </c>
      <c r="B103" s="3">
        <v>43763.621527777781</v>
      </c>
      <c r="C103" s="3">
        <v>43775.720138888886</v>
      </c>
      <c r="D103">
        <f t="shared" si="3"/>
        <v>12</v>
      </c>
      <c r="E103">
        <f t="shared" si="4"/>
        <v>10</v>
      </c>
      <c r="F103">
        <f t="shared" si="5"/>
        <v>2019</v>
      </c>
    </row>
    <row r="104" spans="1:6" x14ac:dyDescent="0.3">
      <c r="A104">
        <v>111322</v>
      </c>
      <c r="B104" s="3">
        <v>43749.570833333331</v>
      </c>
      <c r="C104" s="3">
        <v>43759.748611111114</v>
      </c>
      <c r="D104">
        <f t="shared" si="3"/>
        <v>10</v>
      </c>
      <c r="E104">
        <f t="shared" si="4"/>
        <v>10</v>
      </c>
      <c r="F104">
        <f t="shared" si="5"/>
        <v>2019</v>
      </c>
    </row>
    <row r="105" spans="1:6" x14ac:dyDescent="0.3">
      <c r="A105">
        <v>111312</v>
      </c>
      <c r="B105" s="3">
        <v>43739.439583333333</v>
      </c>
      <c r="C105" s="3">
        <v>43759.573611111111</v>
      </c>
      <c r="D105">
        <f t="shared" si="3"/>
        <v>20</v>
      </c>
      <c r="E105">
        <f t="shared" si="4"/>
        <v>10</v>
      </c>
      <c r="F105">
        <f t="shared" si="5"/>
        <v>2019</v>
      </c>
    </row>
    <row r="106" spans="1:6" x14ac:dyDescent="0.3">
      <c r="A106">
        <v>111301</v>
      </c>
      <c r="B106" s="3">
        <v>43725.419444444444</v>
      </c>
      <c r="C106" s="3">
        <v>43759.572916666664</v>
      </c>
      <c r="D106">
        <f t="shared" si="3"/>
        <v>34</v>
      </c>
      <c r="E106">
        <f t="shared" si="4"/>
        <v>9</v>
      </c>
      <c r="F106">
        <f t="shared" si="5"/>
        <v>2019</v>
      </c>
    </row>
    <row r="107" spans="1:6" x14ac:dyDescent="0.3">
      <c r="A107">
        <v>111325</v>
      </c>
      <c r="B107" s="3">
        <v>43752.699305555558</v>
      </c>
      <c r="C107" s="3">
        <v>43759.572222222225</v>
      </c>
      <c r="D107">
        <f t="shared" si="3"/>
        <v>7</v>
      </c>
      <c r="E107">
        <f t="shared" si="4"/>
        <v>10</v>
      </c>
      <c r="F107">
        <f t="shared" si="5"/>
        <v>2019</v>
      </c>
    </row>
    <row r="108" spans="1:6" x14ac:dyDescent="0.3">
      <c r="A108">
        <v>111321</v>
      </c>
      <c r="B108" s="3">
        <v>43747.397222222222</v>
      </c>
      <c r="C108" s="3">
        <v>43756.418749999997</v>
      </c>
      <c r="D108">
        <f t="shared" si="3"/>
        <v>9</v>
      </c>
      <c r="E108">
        <f t="shared" si="4"/>
        <v>10</v>
      </c>
      <c r="F108">
        <f t="shared" si="5"/>
        <v>2019</v>
      </c>
    </row>
    <row r="109" spans="1:6" x14ac:dyDescent="0.3">
      <c r="A109">
        <v>111314</v>
      </c>
      <c r="B109" s="3">
        <v>43740.706944444442</v>
      </c>
      <c r="C109" s="3">
        <v>43747.477083333331</v>
      </c>
      <c r="D109">
        <f t="shared" si="3"/>
        <v>7</v>
      </c>
      <c r="E109">
        <f t="shared" si="4"/>
        <v>10</v>
      </c>
      <c r="F109">
        <f t="shared" si="5"/>
        <v>2019</v>
      </c>
    </row>
    <row r="110" spans="1:6" x14ac:dyDescent="0.3">
      <c r="A110">
        <v>111261</v>
      </c>
      <c r="B110" s="3">
        <v>43662.449305555558</v>
      </c>
      <c r="C110" s="3">
        <v>43746.769444444442</v>
      </c>
      <c r="D110">
        <f t="shared" si="3"/>
        <v>84</v>
      </c>
      <c r="E110">
        <f t="shared" si="4"/>
        <v>7</v>
      </c>
      <c r="F110">
        <f t="shared" si="5"/>
        <v>2019</v>
      </c>
    </row>
    <row r="111" spans="1:6" x14ac:dyDescent="0.3">
      <c r="A111">
        <v>111317</v>
      </c>
      <c r="B111" s="3">
        <v>43742.513194444444</v>
      </c>
      <c r="C111" s="3">
        <v>43745.726388888892</v>
      </c>
      <c r="D111">
        <f t="shared" si="3"/>
        <v>3</v>
      </c>
      <c r="E111">
        <f t="shared" si="4"/>
        <v>10</v>
      </c>
      <c r="F111">
        <f t="shared" si="5"/>
        <v>2019</v>
      </c>
    </row>
    <row r="112" spans="1:6" x14ac:dyDescent="0.3">
      <c r="A112">
        <v>111177</v>
      </c>
      <c r="B112" s="3">
        <v>43482.041666666664</v>
      </c>
      <c r="C112" s="3">
        <v>43739.450694444444</v>
      </c>
      <c r="D112">
        <f t="shared" si="3"/>
        <v>257</v>
      </c>
      <c r="E112">
        <f t="shared" si="4"/>
        <v>1</v>
      </c>
      <c r="F112">
        <f t="shared" si="5"/>
        <v>2019</v>
      </c>
    </row>
    <row r="113" spans="1:6" x14ac:dyDescent="0.3">
      <c r="A113">
        <v>111271</v>
      </c>
      <c r="B113" s="3">
        <v>43670.612500000003</v>
      </c>
      <c r="C113" s="3">
        <v>43739.447222222225</v>
      </c>
      <c r="D113">
        <f t="shared" si="3"/>
        <v>69</v>
      </c>
      <c r="E113">
        <f t="shared" si="4"/>
        <v>7</v>
      </c>
      <c r="F113">
        <f t="shared" si="5"/>
        <v>2019</v>
      </c>
    </row>
    <row r="114" spans="1:6" x14ac:dyDescent="0.3">
      <c r="A114">
        <v>111297</v>
      </c>
      <c r="B114" s="3">
        <v>43717.446527777778</v>
      </c>
      <c r="C114" s="3">
        <v>43734.702777777777</v>
      </c>
      <c r="D114">
        <f t="shared" si="3"/>
        <v>17</v>
      </c>
      <c r="E114">
        <f t="shared" si="4"/>
        <v>9</v>
      </c>
      <c r="F114">
        <f t="shared" si="5"/>
        <v>2019</v>
      </c>
    </row>
    <row r="115" spans="1:6" x14ac:dyDescent="0.3">
      <c r="A115">
        <v>111291</v>
      </c>
      <c r="B115" s="3">
        <v>43705.386805555558</v>
      </c>
      <c r="C115" s="3">
        <v>43727.725694444445</v>
      </c>
      <c r="D115">
        <f t="shared" si="3"/>
        <v>22</v>
      </c>
      <c r="E115">
        <f t="shared" si="4"/>
        <v>8</v>
      </c>
      <c r="F115">
        <f t="shared" si="5"/>
        <v>2019</v>
      </c>
    </row>
    <row r="116" spans="1:6" x14ac:dyDescent="0.3">
      <c r="A116">
        <v>111296</v>
      </c>
      <c r="B116" s="3">
        <v>43711.43472222222</v>
      </c>
      <c r="C116" s="3">
        <v>43726.722916666666</v>
      </c>
      <c r="D116">
        <f t="shared" si="3"/>
        <v>15</v>
      </c>
      <c r="E116">
        <f t="shared" si="4"/>
        <v>9</v>
      </c>
      <c r="F116">
        <f t="shared" si="5"/>
        <v>2019</v>
      </c>
    </row>
    <row r="117" spans="1:6" x14ac:dyDescent="0.3">
      <c r="A117">
        <v>111299</v>
      </c>
      <c r="B117" s="3">
        <v>43718.395138888889</v>
      </c>
      <c r="C117" s="3">
        <v>43725.709722222222</v>
      </c>
      <c r="D117">
        <f t="shared" si="3"/>
        <v>7</v>
      </c>
      <c r="E117">
        <f t="shared" si="4"/>
        <v>9</v>
      </c>
      <c r="F117">
        <f t="shared" si="5"/>
        <v>2019</v>
      </c>
    </row>
    <row r="118" spans="1:6" x14ac:dyDescent="0.3">
      <c r="A118">
        <v>111120</v>
      </c>
      <c r="B118" s="3">
        <v>43502.404861111114</v>
      </c>
      <c r="C118" s="3">
        <v>43719.727083333331</v>
      </c>
      <c r="D118">
        <f t="shared" si="3"/>
        <v>217</v>
      </c>
      <c r="E118">
        <f t="shared" si="4"/>
        <v>2</v>
      </c>
      <c r="F118">
        <f t="shared" si="5"/>
        <v>2019</v>
      </c>
    </row>
    <row r="119" spans="1:6" x14ac:dyDescent="0.3">
      <c r="A119">
        <v>111114</v>
      </c>
      <c r="B119" s="3">
        <v>43497.425000000003</v>
      </c>
      <c r="C119" s="3">
        <v>43719.727083333331</v>
      </c>
      <c r="D119">
        <f t="shared" si="3"/>
        <v>222</v>
      </c>
      <c r="E119">
        <f t="shared" si="4"/>
        <v>2</v>
      </c>
      <c r="F119">
        <f t="shared" si="5"/>
        <v>2019</v>
      </c>
    </row>
    <row r="120" spans="1:6" x14ac:dyDescent="0.3">
      <c r="A120">
        <v>111292</v>
      </c>
      <c r="B120" s="3">
        <v>43705.490277777775</v>
      </c>
      <c r="C120" s="3">
        <v>43719.72152777778</v>
      </c>
      <c r="D120">
        <f t="shared" si="3"/>
        <v>14</v>
      </c>
      <c r="E120">
        <f t="shared" si="4"/>
        <v>8</v>
      </c>
      <c r="F120">
        <f t="shared" si="5"/>
        <v>2019</v>
      </c>
    </row>
    <row r="121" spans="1:6" x14ac:dyDescent="0.3">
      <c r="A121">
        <v>111286</v>
      </c>
      <c r="B121" s="3">
        <v>43690.588194444441</v>
      </c>
      <c r="C121" s="3">
        <v>43710.722222222219</v>
      </c>
      <c r="D121">
        <f t="shared" si="3"/>
        <v>20</v>
      </c>
      <c r="E121">
        <f t="shared" si="4"/>
        <v>8</v>
      </c>
      <c r="F121">
        <f t="shared" si="5"/>
        <v>2019</v>
      </c>
    </row>
    <row r="122" spans="1:6" x14ac:dyDescent="0.3">
      <c r="A122">
        <v>111288</v>
      </c>
      <c r="B122" s="3">
        <v>43697.383333333331</v>
      </c>
      <c r="C122" s="3">
        <v>43706.711111111108</v>
      </c>
      <c r="D122">
        <f t="shared" si="3"/>
        <v>9</v>
      </c>
      <c r="E122">
        <f t="shared" si="4"/>
        <v>8</v>
      </c>
      <c r="F122">
        <f t="shared" si="5"/>
        <v>2019</v>
      </c>
    </row>
    <row r="123" spans="1:6" x14ac:dyDescent="0.3">
      <c r="A123">
        <v>111206</v>
      </c>
      <c r="B123" s="3">
        <v>43606.634027777778</v>
      </c>
      <c r="C123" s="3">
        <v>43704.357638888891</v>
      </c>
      <c r="D123">
        <f t="shared" si="3"/>
        <v>98</v>
      </c>
      <c r="E123">
        <f t="shared" si="4"/>
        <v>5</v>
      </c>
      <c r="F123">
        <f t="shared" si="5"/>
        <v>2019</v>
      </c>
    </row>
    <row r="124" spans="1:6" x14ac:dyDescent="0.3">
      <c r="A124">
        <v>111201</v>
      </c>
      <c r="B124" s="3">
        <v>43599.666666666664</v>
      </c>
      <c r="C124" s="3">
        <v>43699.786805555559</v>
      </c>
      <c r="D124">
        <f t="shared" si="3"/>
        <v>100</v>
      </c>
      <c r="E124">
        <f t="shared" si="4"/>
        <v>5</v>
      </c>
      <c r="F124">
        <f t="shared" si="5"/>
        <v>2019</v>
      </c>
    </row>
    <row r="125" spans="1:6" x14ac:dyDescent="0.3">
      <c r="A125">
        <v>111284</v>
      </c>
      <c r="B125" s="3">
        <v>43686.350694444445</v>
      </c>
      <c r="C125" s="3">
        <v>43697.711111111108</v>
      </c>
      <c r="D125">
        <f t="shared" si="3"/>
        <v>11</v>
      </c>
      <c r="E125">
        <f t="shared" si="4"/>
        <v>8</v>
      </c>
      <c r="F125">
        <f t="shared" si="5"/>
        <v>2019</v>
      </c>
    </row>
    <row r="126" spans="1:6" x14ac:dyDescent="0.3">
      <c r="A126">
        <v>111281</v>
      </c>
      <c r="B126" s="3">
        <v>43679.615277777775</v>
      </c>
      <c r="C126" s="3">
        <v>43683.355555555558</v>
      </c>
      <c r="D126">
        <f t="shared" si="3"/>
        <v>4</v>
      </c>
      <c r="E126">
        <f t="shared" si="4"/>
        <v>8</v>
      </c>
      <c r="F126">
        <f t="shared" si="5"/>
        <v>2019</v>
      </c>
    </row>
    <row r="127" spans="1:6" x14ac:dyDescent="0.3">
      <c r="A127">
        <v>111273</v>
      </c>
      <c r="B127" s="3">
        <v>43674.672222222223</v>
      </c>
      <c r="C127" s="3">
        <v>43683.355555555558</v>
      </c>
      <c r="D127">
        <f t="shared" si="3"/>
        <v>9</v>
      </c>
      <c r="E127">
        <f t="shared" si="4"/>
        <v>7</v>
      </c>
      <c r="F127">
        <f t="shared" si="5"/>
        <v>2019</v>
      </c>
    </row>
    <row r="128" spans="1:6" x14ac:dyDescent="0.3">
      <c r="A128">
        <v>111269</v>
      </c>
      <c r="B128" s="3">
        <v>43669.462500000001</v>
      </c>
      <c r="C128" s="3">
        <v>43675.73541666667</v>
      </c>
      <c r="D128">
        <f t="shared" si="3"/>
        <v>6</v>
      </c>
      <c r="E128">
        <f t="shared" si="4"/>
        <v>7</v>
      </c>
      <c r="F128">
        <f t="shared" si="5"/>
        <v>2019</v>
      </c>
    </row>
    <row r="129" spans="1:6" x14ac:dyDescent="0.3">
      <c r="A129">
        <v>111252</v>
      </c>
      <c r="B129" s="3">
        <v>43654.663888888892</v>
      </c>
      <c r="C129" s="3">
        <v>43664.729861111111</v>
      </c>
      <c r="D129">
        <f t="shared" si="3"/>
        <v>10</v>
      </c>
      <c r="E129">
        <f t="shared" si="4"/>
        <v>7</v>
      </c>
      <c r="F129">
        <f t="shared" si="5"/>
        <v>2019</v>
      </c>
    </row>
    <row r="130" spans="1:6" x14ac:dyDescent="0.3">
      <c r="A130">
        <v>111248</v>
      </c>
      <c r="B130" s="3">
        <v>43650.654166666667</v>
      </c>
      <c r="C130" s="3">
        <v>43661.728472222225</v>
      </c>
      <c r="D130">
        <f t="shared" si="3"/>
        <v>11</v>
      </c>
      <c r="E130">
        <f t="shared" si="4"/>
        <v>7</v>
      </c>
      <c r="F130">
        <f t="shared" si="5"/>
        <v>2019</v>
      </c>
    </row>
    <row r="131" spans="1:6" x14ac:dyDescent="0.3">
      <c r="A131">
        <v>111247</v>
      </c>
      <c r="B131" s="3">
        <v>43649.451388888891</v>
      </c>
      <c r="C131" s="3">
        <v>43658.731249999997</v>
      </c>
      <c r="D131">
        <f t="shared" ref="D131:D194" si="6">DATEDIF(B131,C131, "D")</f>
        <v>9</v>
      </c>
      <c r="E131">
        <f t="shared" ref="E131:E194" si="7">MONTH(B131)</f>
        <v>7</v>
      </c>
      <c r="F131">
        <f t="shared" ref="F131:F194" si="8">YEAR(B131)</f>
        <v>2019</v>
      </c>
    </row>
    <row r="132" spans="1:6" x14ac:dyDescent="0.3">
      <c r="A132">
        <v>111203</v>
      </c>
      <c r="B132" s="3">
        <v>43600.595833333333</v>
      </c>
      <c r="C132" s="3">
        <v>43656.724999999999</v>
      </c>
      <c r="D132">
        <f t="shared" si="6"/>
        <v>56</v>
      </c>
      <c r="E132">
        <f t="shared" si="7"/>
        <v>5</v>
      </c>
      <c r="F132">
        <f t="shared" si="8"/>
        <v>2019</v>
      </c>
    </row>
    <row r="133" spans="1:6" x14ac:dyDescent="0.3">
      <c r="A133">
        <v>111180</v>
      </c>
      <c r="B133" s="3">
        <v>43572.724999999999</v>
      </c>
      <c r="C133" s="3">
        <v>43655.730555555558</v>
      </c>
      <c r="D133">
        <f t="shared" si="6"/>
        <v>83</v>
      </c>
      <c r="E133">
        <f t="shared" si="7"/>
        <v>4</v>
      </c>
      <c r="F133">
        <f t="shared" si="8"/>
        <v>2019</v>
      </c>
    </row>
    <row r="134" spans="1:6" x14ac:dyDescent="0.3">
      <c r="A134">
        <v>111242</v>
      </c>
      <c r="B134" s="3">
        <v>43643.692361111112</v>
      </c>
      <c r="C134" s="3">
        <v>43651.423611111109</v>
      </c>
      <c r="D134">
        <f t="shared" si="6"/>
        <v>8</v>
      </c>
      <c r="E134">
        <f t="shared" si="7"/>
        <v>6</v>
      </c>
      <c r="F134">
        <f t="shared" si="8"/>
        <v>2019</v>
      </c>
    </row>
    <row r="135" spans="1:6" x14ac:dyDescent="0.3">
      <c r="A135">
        <v>111243</v>
      </c>
      <c r="B135" s="3">
        <v>43643.709027777775</v>
      </c>
      <c r="C135" s="3">
        <v>43651.423611111109</v>
      </c>
      <c r="D135">
        <f t="shared" si="6"/>
        <v>8</v>
      </c>
      <c r="E135">
        <f t="shared" si="7"/>
        <v>6</v>
      </c>
      <c r="F135">
        <f t="shared" si="8"/>
        <v>2019</v>
      </c>
    </row>
    <row r="136" spans="1:6" x14ac:dyDescent="0.3">
      <c r="A136">
        <v>111240</v>
      </c>
      <c r="B136" s="3">
        <v>43640.558333333334</v>
      </c>
      <c r="C136" s="3">
        <v>43647.731249999997</v>
      </c>
      <c r="D136">
        <f t="shared" si="6"/>
        <v>7</v>
      </c>
      <c r="E136">
        <f t="shared" si="7"/>
        <v>6</v>
      </c>
      <c r="F136">
        <f t="shared" si="8"/>
        <v>2019</v>
      </c>
    </row>
    <row r="137" spans="1:6" x14ac:dyDescent="0.3">
      <c r="A137">
        <v>111146</v>
      </c>
      <c r="B137" s="3">
        <v>43543.347916666666</v>
      </c>
      <c r="C137" s="3">
        <v>43647.724305555559</v>
      </c>
      <c r="D137">
        <f t="shared" si="6"/>
        <v>104</v>
      </c>
      <c r="E137">
        <f t="shared" si="7"/>
        <v>3</v>
      </c>
      <c r="F137">
        <f t="shared" si="8"/>
        <v>2019</v>
      </c>
    </row>
    <row r="138" spans="1:6" x14ac:dyDescent="0.3">
      <c r="A138">
        <v>111220</v>
      </c>
      <c r="B138" s="3">
        <v>43616.554861111108</v>
      </c>
      <c r="C138" s="3">
        <v>43637.755555555559</v>
      </c>
      <c r="D138">
        <f t="shared" si="6"/>
        <v>21</v>
      </c>
      <c r="E138">
        <f t="shared" si="7"/>
        <v>5</v>
      </c>
      <c r="F138">
        <f t="shared" si="8"/>
        <v>2019</v>
      </c>
    </row>
    <row r="139" spans="1:6" x14ac:dyDescent="0.3">
      <c r="A139">
        <v>111224</v>
      </c>
      <c r="B139" s="3">
        <v>43620.456944444442</v>
      </c>
      <c r="C139" s="3">
        <v>43637.685416666667</v>
      </c>
      <c r="D139">
        <f t="shared" si="6"/>
        <v>17</v>
      </c>
      <c r="E139">
        <f t="shared" si="7"/>
        <v>6</v>
      </c>
      <c r="F139">
        <f t="shared" si="8"/>
        <v>2019</v>
      </c>
    </row>
    <row r="140" spans="1:6" x14ac:dyDescent="0.3">
      <c r="A140">
        <v>111216</v>
      </c>
      <c r="B140" s="3">
        <v>43614.672222222223</v>
      </c>
      <c r="C140" s="3">
        <v>43637.615972222222</v>
      </c>
      <c r="D140">
        <f t="shared" si="6"/>
        <v>23</v>
      </c>
      <c r="E140">
        <f t="shared" si="7"/>
        <v>5</v>
      </c>
      <c r="F140">
        <f t="shared" si="8"/>
        <v>2019</v>
      </c>
    </row>
    <row r="141" spans="1:6" x14ac:dyDescent="0.3">
      <c r="A141">
        <v>111221</v>
      </c>
      <c r="B141" s="3">
        <v>43619.399305555555</v>
      </c>
      <c r="C141" s="3">
        <v>43630.737500000003</v>
      </c>
      <c r="D141">
        <f t="shared" si="6"/>
        <v>11</v>
      </c>
      <c r="E141">
        <f t="shared" si="7"/>
        <v>6</v>
      </c>
      <c r="F141">
        <f t="shared" si="8"/>
        <v>2019</v>
      </c>
    </row>
    <row r="142" spans="1:6" x14ac:dyDescent="0.3">
      <c r="A142">
        <v>111217</v>
      </c>
      <c r="B142" s="3">
        <v>43614.679166666669</v>
      </c>
      <c r="C142" s="3">
        <v>43630.584722222222</v>
      </c>
      <c r="D142">
        <f t="shared" si="6"/>
        <v>16</v>
      </c>
      <c r="E142">
        <f t="shared" si="7"/>
        <v>5</v>
      </c>
      <c r="F142">
        <f t="shared" si="8"/>
        <v>2019</v>
      </c>
    </row>
    <row r="143" spans="1:6" x14ac:dyDescent="0.3">
      <c r="A143">
        <v>111193</v>
      </c>
      <c r="B143" s="3">
        <v>43591.39166666667</v>
      </c>
      <c r="C143" s="3">
        <v>43623.734027777777</v>
      </c>
      <c r="D143">
        <f t="shared" si="6"/>
        <v>32</v>
      </c>
      <c r="E143">
        <f t="shared" si="7"/>
        <v>5</v>
      </c>
      <c r="F143">
        <f t="shared" si="8"/>
        <v>2019</v>
      </c>
    </row>
    <row r="144" spans="1:6" x14ac:dyDescent="0.3">
      <c r="A144">
        <v>111183</v>
      </c>
      <c r="B144" s="3">
        <v>43577.539583333331</v>
      </c>
      <c r="C144" s="3">
        <v>43620.71875</v>
      </c>
      <c r="D144">
        <f t="shared" si="6"/>
        <v>43</v>
      </c>
      <c r="E144">
        <f t="shared" si="7"/>
        <v>4</v>
      </c>
      <c r="F144">
        <f t="shared" si="8"/>
        <v>2019</v>
      </c>
    </row>
    <row r="145" spans="1:6" x14ac:dyDescent="0.3">
      <c r="A145">
        <v>111198</v>
      </c>
      <c r="B145" s="3">
        <v>43595.393750000003</v>
      </c>
      <c r="C145" s="3">
        <v>43619.728472222225</v>
      </c>
      <c r="D145">
        <f t="shared" si="6"/>
        <v>24</v>
      </c>
      <c r="E145">
        <f t="shared" si="7"/>
        <v>5</v>
      </c>
      <c r="F145">
        <f t="shared" si="8"/>
        <v>2019</v>
      </c>
    </row>
    <row r="146" spans="1:6" x14ac:dyDescent="0.3">
      <c r="A146">
        <v>111199</v>
      </c>
      <c r="B146" s="3">
        <v>43599.40347222222</v>
      </c>
      <c r="C146" s="3">
        <v>43614.707638888889</v>
      </c>
      <c r="D146">
        <f t="shared" si="6"/>
        <v>15</v>
      </c>
      <c r="E146">
        <f t="shared" si="7"/>
        <v>5</v>
      </c>
      <c r="F146">
        <f t="shared" si="8"/>
        <v>2019</v>
      </c>
    </row>
    <row r="147" spans="1:6" x14ac:dyDescent="0.3">
      <c r="A147">
        <v>111194</v>
      </c>
      <c r="B147" s="3">
        <v>43591.700694444444</v>
      </c>
      <c r="C147" s="3">
        <v>43599.824305555558</v>
      </c>
      <c r="D147">
        <f t="shared" si="6"/>
        <v>8</v>
      </c>
      <c r="E147">
        <f t="shared" si="7"/>
        <v>5</v>
      </c>
      <c r="F147">
        <f t="shared" si="8"/>
        <v>2019</v>
      </c>
    </row>
    <row r="148" spans="1:6" x14ac:dyDescent="0.3">
      <c r="A148">
        <v>111187</v>
      </c>
      <c r="B148" s="3">
        <v>43584.356249999997</v>
      </c>
      <c r="C148" s="3">
        <v>43595.729861111111</v>
      </c>
      <c r="D148">
        <f t="shared" si="6"/>
        <v>11</v>
      </c>
      <c r="E148">
        <f t="shared" si="7"/>
        <v>4</v>
      </c>
      <c r="F148">
        <f t="shared" si="8"/>
        <v>2019</v>
      </c>
    </row>
    <row r="149" spans="1:6" x14ac:dyDescent="0.3">
      <c r="A149">
        <v>111182</v>
      </c>
      <c r="B149" s="3">
        <v>43577.473611111112</v>
      </c>
      <c r="C149" s="3">
        <v>43593.720833333333</v>
      </c>
      <c r="D149">
        <f t="shared" si="6"/>
        <v>16</v>
      </c>
      <c r="E149">
        <f t="shared" si="7"/>
        <v>4</v>
      </c>
      <c r="F149">
        <f t="shared" si="8"/>
        <v>2019</v>
      </c>
    </row>
    <row r="150" spans="1:6" x14ac:dyDescent="0.3">
      <c r="A150">
        <v>111185</v>
      </c>
      <c r="B150" s="3">
        <v>43580.487500000003</v>
      </c>
      <c r="C150" s="3">
        <v>43591.746527777781</v>
      </c>
      <c r="D150">
        <f t="shared" si="6"/>
        <v>11</v>
      </c>
      <c r="E150">
        <f t="shared" si="7"/>
        <v>4</v>
      </c>
      <c r="F150">
        <f t="shared" si="8"/>
        <v>2019</v>
      </c>
    </row>
    <row r="151" spans="1:6" x14ac:dyDescent="0.3">
      <c r="A151">
        <v>111157</v>
      </c>
      <c r="B151" s="3">
        <v>43552.350694444445</v>
      </c>
      <c r="C151" s="3">
        <v>43585.411805555559</v>
      </c>
      <c r="D151">
        <f t="shared" si="6"/>
        <v>33</v>
      </c>
      <c r="E151">
        <f t="shared" si="7"/>
        <v>3</v>
      </c>
      <c r="F151">
        <f t="shared" si="8"/>
        <v>2019</v>
      </c>
    </row>
    <row r="152" spans="1:6" x14ac:dyDescent="0.3">
      <c r="A152">
        <v>111152</v>
      </c>
      <c r="B152" s="3">
        <v>43544.561111111114</v>
      </c>
      <c r="C152" s="3">
        <v>43565.761111111111</v>
      </c>
      <c r="D152">
        <f t="shared" si="6"/>
        <v>21</v>
      </c>
      <c r="E152">
        <f t="shared" si="7"/>
        <v>3</v>
      </c>
      <c r="F152">
        <f t="shared" si="8"/>
        <v>2019</v>
      </c>
    </row>
    <row r="153" spans="1:6" x14ac:dyDescent="0.3">
      <c r="A153">
        <v>111151</v>
      </c>
      <c r="B153" s="3">
        <v>43544.55972222222</v>
      </c>
      <c r="C153" s="3">
        <v>43565.749305555553</v>
      </c>
      <c r="D153">
        <f t="shared" si="6"/>
        <v>21</v>
      </c>
      <c r="E153">
        <f t="shared" si="7"/>
        <v>3</v>
      </c>
      <c r="F153">
        <f t="shared" si="8"/>
        <v>2019</v>
      </c>
    </row>
    <row r="154" spans="1:6" x14ac:dyDescent="0.3">
      <c r="A154">
        <v>111149</v>
      </c>
      <c r="B154" s="3">
        <v>43544.488888888889</v>
      </c>
      <c r="C154" s="3">
        <v>43565.749305555553</v>
      </c>
      <c r="D154">
        <f t="shared" si="6"/>
        <v>21</v>
      </c>
      <c r="E154">
        <f t="shared" si="7"/>
        <v>3</v>
      </c>
      <c r="F154">
        <f t="shared" si="8"/>
        <v>2019</v>
      </c>
    </row>
    <row r="155" spans="1:6" x14ac:dyDescent="0.3">
      <c r="A155">
        <v>111121</v>
      </c>
      <c r="B155" s="3">
        <v>43502.637499999997</v>
      </c>
      <c r="C155" s="3">
        <v>43559.728472222225</v>
      </c>
      <c r="D155">
        <f t="shared" si="6"/>
        <v>57</v>
      </c>
      <c r="E155">
        <f t="shared" si="7"/>
        <v>2</v>
      </c>
      <c r="F155">
        <f t="shared" si="8"/>
        <v>2019</v>
      </c>
    </row>
    <row r="156" spans="1:6" x14ac:dyDescent="0.3">
      <c r="A156">
        <v>111162</v>
      </c>
      <c r="B156" s="3">
        <v>43556.472916666666</v>
      </c>
      <c r="C156" s="3">
        <v>43558.754861111112</v>
      </c>
      <c r="D156">
        <f t="shared" si="6"/>
        <v>2</v>
      </c>
      <c r="E156">
        <f t="shared" si="7"/>
        <v>4</v>
      </c>
      <c r="F156">
        <f t="shared" si="8"/>
        <v>2019</v>
      </c>
    </row>
    <row r="157" spans="1:6" x14ac:dyDescent="0.3">
      <c r="A157">
        <v>111158</v>
      </c>
      <c r="B157" s="3">
        <v>43552.432638888888</v>
      </c>
      <c r="C157" s="3">
        <v>43556.738888888889</v>
      </c>
      <c r="D157">
        <f t="shared" si="6"/>
        <v>4</v>
      </c>
      <c r="E157">
        <f t="shared" si="7"/>
        <v>3</v>
      </c>
      <c r="F157">
        <f t="shared" si="8"/>
        <v>2019</v>
      </c>
    </row>
    <row r="158" spans="1:6" x14ac:dyDescent="0.3">
      <c r="A158">
        <v>111136</v>
      </c>
      <c r="B158" s="3">
        <v>43517.708333333336</v>
      </c>
      <c r="C158" s="3">
        <v>43552.736111111109</v>
      </c>
      <c r="D158">
        <f t="shared" si="6"/>
        <v>35</v>
      </c>
      <c r="E158">
        <f t="shared" si="7"/>
        <v>2</v>
      </c>
      <c r="F158">
        <f t="shared" si="8"/>
        <v>2019</v>
      </c>
    </row>
    <row r="159" spans="1:6" x14ac:dyDescent="0.3">
      <c r="A159">
        <v>111154</v>
      </c>
      <c r="B159" s="3">
        <v>43545.35</v>
      </c>
      <c r="C159" s="3">
        <v>43552.736111111109</v>
      </c>
      <c r="D159">
        <f t="shared" si="6"/>
        <v>7</v>
      </c>
      <c r="E159">
        <f t="shared" si="7"/>
        <v>3</v>
      </c>
      <c r="F159">
        <f t="shared" si="8"/>
        <v>2019</v>
      </c>
    </row>
    <row r="160" spans="1:6" x14ac:dyDescent="0.3">
      <c r="A160">
        <v>111143</v>
      </c>
      <c r="B160" s="3">
        <v>43536.647222222222</v>
      </c>
      <c r="C160" s="3">
        <v>43552.736111111109</v>
      </c>
      <c r="D160">
        <f t="shared" si="6"/>
        <v>16</v>
      </c>
      <c r="E160">
        <f t="shared" si="7"/>
        <v>3</v>
      </c>
      <c r="F160">
        <f t="shared" si="8"/>
        <v>2019</v>
      </c>
    </row>
    <row r="161" spans="1:6" x14ac:dyDescent="0.3">
      <c r="A161">
        <v>111122</v>
      </c>
      <c r="B161" s="3">
        <v>43502.683333333334</v>
      </c>
      <c r="C161" s="3">
        <v>43546.777083333334</v>
      </c>
      <c r="D161">
        <f t="shared" si="6"/>
        <v>44</v>
      </c>
      <c r="E161">
        <f t="shared" si="7"/>
        <v>2</v>
      </c>
      <c r="F161">
        <f t="shared" si="8"/>
        <v>2019</v>
      </c>
    </row>
    <row r="162" spans="1:6" x14ac:dyDescent="0.3">
      <c r="A162">
        <v>111138</v>
      </c>
      <c r="B162" s="3">
        <v>43523.439583333333</v>
      </c>
      <c r="C162" s="3">
        <v>43544.71875</v>
      </c>
      <c r="D162">
        <f t="shared" si="6"/>
        <v>21</v>
      </c>
      <c r="E162">
        <f t="shared" si="7"/>
        <v>2</v>
      </c>
      <c r="F162">
        <f t="shared" si="8"/>
        <v>2019</v>
      </c>
    </row>
    <row r="163" spans="1:6" x14ac:dyDescent="0.3">
      <c r="A163">
        <v>111131</v>
      </c>
      <c r="B163" s="3">
        <v>43515.46875</v>
      </c>
      <c r="C163" s="3">
        <v>43542.759027777778</v>
      </c>
      <c r="D163">
        <f t="shared" si="6"/>
        <v>27</v>
      </c>
      <c r="E163">
        <f t="shared" si="7"/>
        <v>2</v>
      </c>
      <c r="F163">
        <f t="shared" si="8"/>
        <v>2019</v>
      </c>
    </row>
    <row r="164" spans="1:6" x14ac:dyDescent="0.3">
      <c r="A164">
        <v>111116</v>
      </c>
      <c r="B164" s="3">
        <v>43497.499305555553</v>
      </c>
      <c r="C164" s="3">
        <v>43529.754861111112</v>
      </c>
      <c r="D164">
        <f t="shared" si="6"/>
        <v>32</v>
      </c>
      <c r="E164">
        <f t="shared" si="7"/>
        <v>2</v>
      </c>
      <c r="F164">
        <f t="shared" si="8"/>
        <v>2019</v>
      </c>
    </row>
    <row r="165" spans="1:6" x14ac:dyDescent="0.3">
      <c r="A165">
        <v>111133</v>
      </c>
      <c r="B165" s="3">
        <v>43515.661111111112</v>
      </c>
      <c r="C165" s="3">
        <v>43529.75277777778</v>
      </c>
      <c r="D165">
        <f t="shared" si="6"/>
        <v>14</v>
      </c>
      <c r="E165">
        <f t="shared" si="7"/>
        <v>2</v>
      </c>
      <c r="F165">
        <f t="shared" si="8"/>
        <v>2019</v>
      </c>
    </row>
    <row r="166" spans="1:6" x14ac:dyDescent="0.3">
      <c r="A166">
        <v>111129</v>
      </c>
      <c r="B166" s="3">
        <v>43514.411111111112</v>
      </c>
      <c r="C166" s="3">
        <v>43526.400000000001</v>
      </c>
      <c r="D166">
        <f t="shared" si="6"/>
        <v>12</v>
      </c>
      <c r="E166">
        <f t="shared" si="7"/>
        <v>2</v>
      </c>
      <c r="F166">
        <f t="shared" si="8"/>
        <v>2019</v>
      </c>
    </row>
    <row r="167" spans="1:6" x14ac:dyDescent="0.3">
      <c r="A167">
        <v>111123</v>
      </c>
      <c r="B167" s="3">
        <v>43503.432638888888</v>
      </c>
      <c r="C167" s="3">
        <v>43516.681250000001</v>
      </c>
      <c r="D167">
        <f t="shared" si="6"/>
        <v>13</v>
      </c>
      <c r="E167">
        <f t="shared" si="7"/>
        <v>2</v>
      </c>
      <c r="F167">
        <f t="shared" si="8"/>
        <v>2019</v>
      </c>
    </row>
    <row r="168" spans="1:6" x14ac:dyDescent="0.3">
      <c r="A168">
        <v>111115</v>
      </c>
      <c r="B168" s="3">
        <v>43497.427083333336</v>
      </c>
      <c r="C168" s="3">
        <v>43510.619444444441</v>
      </c>
      <c r="D168">
        <f t="shared" si="6"/>
        <v>13</v>
      </c>
      <c r="E168">
        <f t="shared" si="7"/>
        <v>2</v>
      </c>
      <c r="F168">
        <f t="shared" si="8"/>
        <v>2019</v>
      </c>
    </row>
    <row r="169" spans="1:6" x14ac:dyDescent="0.3">
      <c r="A169">
        <v>627778</v>
      </c>
      <c r="B169" s="3">
        <v>43311.32916666667</v>
      </c>
      <c r="C169" s="3">
        <v>43440.05</v>
      </c>
      <c r="D169">
        <f t="shared" si="6"/>
        <v>129</v>
      </c>
      <c r="E169">
        <f t="shared" si="7"/>
        <v>7</v>
      </c>
      <c r="F169">
        <f t="shared" si="8"/>
        <v>2018</v>
      </c>
    </row>
    <row r="170" spans="1:6" x14ac:dyDescent="0.3">
      <c r="A170">
        <v>111656</v>
      </c>
      <c r="B170" s="3">
        <v>44286.438888888886</v>
      </c>
      <c r="C170" s="3">
        <v>44298.385416666664</v>
      </c>
      <c r="D170">
        <f t="shared" si="6"/>
        <v>12</v>
      </c>
      <c r="E170">
        <f t="shared" si="7"/>
        <v>3</v>
      </c>
      <c r="F170">
        <f t="shared" si="8"/>
        <v>2021</v>
      </c>
    </row>
    <row r="171" spans="1:6" x14ac:dyDescent="0.3">
      <c r="A171">
        <v>111624</v>
      </c>
      <c r="B171" s="3">
        <v>44251.354861111111</v>
      </c>
      <c r="C171" s="3">
        <v>44294.474999999999</v>
      </c>
      <c r="D171">
        <f t="shared" si="6"/>
        <v>43</v>
      </c>
      <c r="E171">
        <f t="shared" si="7"/>
        <v>2</v>
      </c>
      <c r="F171">
        <f t="shared" si="8"/>
        <v>2021</v>
      </c>
    </row>
    <row r="172" spans="1:6" x14ac:dyDescent="0.3">
      <c r="A172">
        <v>111660</v>
      </c>
      <c r="B172" s="3">
        <v>44294.361111111109</v>
      </c>
      <c r="C172" s="3">
        <v>44294.361111111109</v>
      </c>
      <c r="D172">
        <f t="shared" si="6"/>
        <v>0</v>
      </c>
      <c r="E172">
        <f t="shared" si="7"/>
        <v>4</v>
      </c>
      <c r="F172">
        <f t="shared" si="8"/>
        <v>2021</v>
      </c>
    </row>
    <row r="173" spans="1:6" x14ac:dyDescent="0.3">
      <c r="A173">
        <v>111560</v>
      </c>
      <c r="B173" s="3">
        <v>44154.512499999997</v>
      </c>
      <c r="C173" s="3">
        <v>44293.731944444444</v>
      </c>
      <c r="D173">
        <f t="shared" si="6"/>
        <v>139</v>
      </c>
      <c r="E173">
        <f t="shared" si="7"/>
        <v>11</v>
      </c>
      <c r="F173">
        <f t="shared" si="8"/>
        <v>2020</v>
      </c>
    </row>
    <row r="174" spans="1:6" x14ac:dyDescent="0.3">
      <c r="A174">
        <v>111659</v>
      </c>
      <c r="B174" s="3">
        <v>44293.552777777775</v>
      </c>
      <c r="C174" s="3">
        <v>44293.695833333331</v>
      </c>
      <c r="D174">
        <f t="shared" si="6"/>
        <v>0</v>
      </c>
      <c r="E174">
        <f t="shared" si="7"/>
        <v>4</v>
      </c>
      <c r="F174">
        <f t="shared" si="8"/>
        <v>2021</v>
      </c>
    </row>
    <row r="175" spans="1:6" x14ac:dyDescent="0.3">
      <c r="A175">
        <v>111657</v>
      </c>
      <c r="B175" s="3">
        <v>44291.681944444441</v>
      </c>
      <c r="C175" s="3">
        <v>44293.69027777778</v>
      </c>
      <c r="D175">
        <f t="shared" si="6"/>
        <v>2</v>
      </c>
      <c r="E175">
        <f t="shared" si="7"/>
        <v>4</v>
      </c>
      <c r="F175">
        <f t="shared" si="8"/>
        <v>2021</v>
      </c>
    </row>
    <row r="176" spans="1:6" x14ac:dyDescent="0.3">
      <c r="A176">
        <v>111420</v>
      </c>
      <c r="B176" s="3">
        <v>43956.095833333333</v>
      </c>
      <c r="C176" s="3">
        <v>44293.620138888888</v>
      </c>
      <c r="D176">
        <f t="shared" si="6"/>
        <v>337</v>
      </c>
      <c r="E176">
        <f t="shared" si="7"/>
        <v>5</v>
      </c>
      <c r="F176">
        <f t="shared" si="8"/>
        <v>2020</v>
      </c>
    </row>
    <row r="177" spans="1:6" x14ac:dyDescent="0.3">
      <c r="A177">
        <v>111650</v>
      </c>
      <c r="B177" s="3">
        <v>44279.634027777778</v>
      </c>
      <c r="C177" s="3">
        <v>44293.589583333334</v>
      </c>
      <c r="D177">
        <f t="shared" si="6"/>
        <v>14</v>
      </c>
      <c r="E177">
        <f t="shared" si="7"/>
        <v>3</v>
      </c>
      <c r="F177">
        <f t="shared" si="8"/>
        <v>2021</v>
      </c>
    </row>
    <row r="178" spans="1:6" x14ac:dyDescent="0.3">
      <c r="A178">
        <v>111643</v>
      </c>
      <c r="B178" s="3">
        <v>44273.595833333333</v>
      </c>
      <c r="C178" s="3">
        <v>44293.522916666669</v>
      </c>
      <c r="D178">
        <f t="shared" si="6"/>
        <v>20</v>
      </c>
      <c r="E178">
        <f t="shared" si="7"/>
        <v>3</v>
      </c>
      <c r="F178">
        <f t="shared" si="8"/>
        <v>2021</v>
      </c>
    </row>
    <row r="179" spans="1:6" x14ac:dyDescent="0.3">
      <c r="A179">
        <v>111630</v>
      </c>
      <c r="B179" s="3">
        <v>44260.523611111108</v>
      </c>
      <c r="C179" s="3">
        <v>44293.36041666667</v>
      </c>
      <c r="D179">
        <f t="shared" si="6"/>
        <v>33</v>
      </c>
      <c r="E179">
        <f t="shared" si="7"/>
        <v>3</v>
      </c>
      <c r="F179">
        <f t="shared" si="8"/>
        <v>2021</v>
      </c>
    </row>
    <row r="180" spans="1:6" x14ac:dyDescent="0.3">
      <c r="A180">
        <v>111655</v>
      </c>
      <c r="B180" s="3">
        <v>44284.679166666669</v>
      </c>
      <c r="C180" s="3">
        <v>44292.688194444447</v>
      </c>
      <c r="D180">
        <f t="shared" si="6"/>
        <v>8</v>
      </c>
      <c r="E180">
        <f t="shared" si="7"/>
        <v>3</v>
      </c>
      <c r="F180">
        <f t="shared" si="8"/>
        <v>2021</v>
      </c>
    </row>
    <row r="181" spans="1:6" x14ac:dyDescent="0.3">
      <c r="A181">
        <v>111658</v>
      </c>
      <c r="B181" s="3">
        <v>44292.644444444442</v>
      </c>
      <c r="C181" s="3">
        <v>44292.644444444442</v>
      </c>
      <c r="D181">
        <f t="shared" si="6"/>
        <v>0</v>
      </c>
      <c r="E181">
        <f t="shared" si="7"/>
        <v>4</v>
      </c>
      <c r="F181">
        <f t="shared" si="8"/>
        <v>2021</v>
      </c>
    </row>
    <row r="182" spans="1:6" x14ac:dyDescent="0.3">
      <c r="A182">
        <v>111639</v>
      </c>
      <c r="B182" s="3">
        <v>44272.565972222219</v>
      </c>
      <c r="C182" s="3">
        <v>44292.597916666666</v>
      </c>
      <c r="D182">
        <f t="shared" si="6"/>
        <v>20</v>
      </c>
      <c r="E182">
        <f t="shared" si="7"/>
        <v>3</v>
      </c>
      <c r="F182">
        <f t="shared" si="8"/>
        <v>2021</v>
      </c>
    </row>
    <row r="183" spans="1:6" x14ac:dyDescent="0.3">
      <c r="A183">
        <v>111602</v>
      </c>
      <c r="B183" s="3">
        <v>44224.771527777775</v>
      </c>
      <c r="C183" s="3">
        <v>44292.556944444441</v>
      </c>
      <c r="D183">
        <f t="shared" si="6"/>
        <v>68</v>
      </c>
      <c r="E183">
        <f t="shared" si="7"/>
        <v>1</v>
      </c>
      <c r="F183">
        <f t="shared" si="8"/>
        <v>2021</v>
      </c>
    </row>
    <row r="184" spans="1:6" x14ac:dyDescent="0.3">
      <c r="A184">
        <v>111644</v>
      </c>
      <c r="B184" s="3">
        <v>44273.599305555559</v>
      </c>
      <c r="C184" s="3">
        <v>44286.448611111111</v>
      </c>
      <c r="D184">
        <f t="shared" si="6"/>
        <v>13</v>
      </c>
      <c r="E184">
        <f t="shared" si="7"/>
        <v>3</v>
      </c>
      <c r="F184">
        <f t="shared" si="8"/>
        <v>2021</v>
      </c>
    </row>
    <row r="185" spans="1:6" x14ac:dyDescent="0.3">
      <c r="A185">
        <v>111642</v>
      </c>
      <c r="B185" s="3">
        <v>44273.594444444447</v>
      </c>
      <c r="C185" s="3">
        <v>44285.790277777778</v>
      </c>
      <c r="D185">
        <f t="shared" si="6"/>
        <v>12</v>
      </c>
      <c r="E185">
        <f t="shared" si="7"/>
        <v>3</v>
      </c>
      <c r="F185">
        <f t="shared" si="8"/>
        <v>2021</v>
      </c>
    </row>
    <row r="186" spans="1:6" x14ac:dyDescent="0.3">
      <c r="A186">
        <v>111651</v>
      </c>
      <c r="B186" s="3">
        <v>44279.70416666667</v>
      </c>
      <c r="C186" s="3">
        <v>44285.787499999999</v>
      </c>
      <c r="D186">
        <f t="shared" si="6"/>
        <v>6</v>
      </c>
      <c r="E186">
        <f t="shared" si="7"/>
        <v>3</v>
      </c>
      <c r="F186">
        <f t="shared" si="8"/>
        <v>2021</v>
      </c>
    </row>
    <row r="187" spans="1:6" x14ac:dyDescent="0.3">
      <c r="A187">
        <v>111640</v>
      </c>
      <c r="B187" s="3">
        <v>44272.683333333334</v>
      </c>
      <c r="C187" s="3">
        <v>44285.75</v>
      </c>
      <c r="D187">
        <f t="shared" si="6"/>
        <v>13</v>
      </c>
      <c r="E187">
        <f t="shared" si="7"/>
        <v>3</v>
      </c>
      <c r="F187">
        <f t="shared" si="8"/>
        <v>2021</v>
      </c>
    </row>
    <row r="188" spans="1:6" x14ac:dyDescent="0.3">
      <c r="A188">
        <v>111641</v>
      </c>
      <c r="B188" s="3">
        <v>44272.692361111112</v>
      </c>
      <c r="C188" s="3">
        <v>44285.746527777781</v>
      </c>
      <c r="D188">
        <f t="shared" si="6"/>
        <v>13</v>
      </c>
      <c r="E188">
        <f t="shared" si="7"/>
        <v>3</v>
      </c>
      <c r="F188">
        <f t="shared" si="8"/>
        <v>2021</v>
      </c>
    </row>
    <row r="189" spans="1:6" x14ac:dyDescent="0.3">
      <c r="A189">
        <v>111617</v>
      </c>
      <c r="B189" s="3">
        <v>44242.704861111109</v>
      </c>
      <c r="C189" s="3">
        <v>44285.710416666669</v>
      </c>
      <c r="D189">
        <f t="shared" si="6"/>
        <v>43</v>
      </c>
      <c r="E189">
        <f t="shared" si="7"/>
        <v>2</v>
      </c>
      <c r="F189">
        <f t="shared" si="8"/>
        <v>2021</v>
      </c>
    </row>
    <row r="190" spans="1:6" x14ac:dyDescent="0.3">
      <c r="A190">
        <v>111556</v>
      </c>
      <c r="B190" s="3">
        <v>44151.670138888891</v>
      </c>
      <c r="C190" s="3">
        <v>44285.6875</v>
      </c>
      <c r="D190">
        <f t="shared" si="6"/>
        <v>134</v>
      </c>
      <c r="E190">
        <f t="shared" si="7"/>
        <v>11</v>
      </c>
      <c r="F190">
        <f t="shared" si="8"/>
        <v>2020</v>
      </c>
    </row>
    <row r="191" spans="1:6" x14ac:dyDescent="0.3">
      <c r="A191">
        <v>111654</v>
      </c>
      <c r="B191" s="3">
        <v>44281.432638888888</v>
      </c>
      <c r="C191" s="3">
        <v>44285.606249999997</v>
      </c>
      <c r="D191">
        <f t="shared" si="6"/>
        <v>4</v>
      </c>
      <c r="E191">
        <f t="shared" si="7"/>
        <v>3</v>
      </c>
      <c r="F191">
        <f t="shared" si="8"/>
        <v>2021</v>
      </c>
    </row>
    <row r="192" spans="1:6" x14ac:dyDescent="0.3">
      <c r="A192">
        <v>111622</v>
      </c>
      <c r="B192" s="3">
        <v>44249.636111111111</v>
      </c>
      <c r="C192" s="3">
        <v>44284.584027777775</v>
      </c>
      <c r="D192">
        <f t="shared" si="6"/>
        <v>35</v>
      </c>
      <c r="E192">
        <f t="shared" si="7"/>
        <v>2</v>
      </c>
      <c r="F192">
        <f t="shared" si="8"/>
        <v>2021</v>
      </c>
    </row>
    <row r="193" spans="1:6" x14ac:dyDescent="0.3">
      <c r="A193">
        <v>111583</v>
      </c>
      <c r="B193" s="3">
        <v>44187.44027777778</v>
      </c>
      <c r="C193" s="3">
        <v>44284.565972222219</v>
      </c>
      <c r="D193">
        <f t="shared" si="6"/>
        <v>97</v>
      </c>
      <c r="E193">
        <f t="shared" si="7"/>
        <v>12</v>
      </c>
      <c r="F193">
        <f t="shared" si="8"/>
        <v>2020</v>
      </c>
    </row>
    <row r="194" spans="1:6" x14ac:dyDescent="0.3">
      <c r="A194">
        <v>111634</v>
      </c>
      <c r="B194" s="3">
        <v>44266.447222222225</v>
      </c>
      <c r="C194" s="3">
        <v>44284.552777777775</v>
      </c>
      <c r="D194">
        <f t="shared" si="6"/>
        <v>18</v>
      </c>
      <c r="E194">
        <f t="shared" si="7"/>
        <v>3</v>
      </c>
      <c r="F194">
        <f t="shared" si="8"/>
        <v>2021</v>
      </c>
    </row>
    <row r="195" spans="1:6" x14ac:dyDescent="0.3">
      <c r="A195">
        <v>111457</v>
      </c>
      <c r="B195" s="3">
        <v>44019.560416666667</v>
      </c>
      <c r="C195" s="3">
        <v>44284.475694444445</v>
      </c>
      <c r="D195">
        <f t="shared" ref="D195:D258" si="9">DATEDIF(B195,C195, "D")</f>
        <v>265</v>
      </c>
      <c r="E195">
        <f t="shared" ref="E195:E258" si="10">MONTH(B195)</f>
        <v>7</v>
      </c>
      <c r="F195">
        <f t="shared" ref="F195:F258" si="11">YEAR(B195)</f>
        <v>2020</v>
      </c>
    </row>
    <row r="196" spans="1:6" x14ac:dyDescent="0.3">
      <c r="A196">
        <v>111653</v>
      </c>
      <c r="B196" s="3">
        <v>44280.79583333333</v>
      </c>
      <c r="C196" s="3">
        <v>44281.692361111112</v>
      </c>
      <c r="D196">
        <f t="shared" si="9"/>
        <v>1</v>
      </c>
      <c r="E196">
        <f t="shared" si="10"/>
        <v>3</v>
      </c>
      <c r="F196">
        <f t="shared" si="11"/>
        <v>2021</v>
      </c>
    </row>
    <row r="197" spans="1:6" x14ac:dyDescent="0.3">
      <c r="A197">
        <v>111652</v>
      </c>
      <c r="B197" s="3">
        <v>44279.745833333334</v>
      </c>
      <c r="C197" s="3">
        <v>44281.559027777781</v>
      </c>
      <c r="D197">
        <f t="shared" si="9"/>
        <v>2</v>
      </c>
      <c r="E197">
        <f t="shared" si="10"/>
        <v>3</v>
      </c>
      <c r="F197">
        <f t="shared" si="11"/>
        <v>2021</v>
      </c>
    </row>
    <row r="198" spans="1:6" x14ac:dyDescent="0.3">
      <c r="A198">
        <v>111476</v>
      </c>
      <c r="B198" s="3">
        <v>44036.552777777775</v>
      </c>
      <c r="C198" s="3">
        <v>44279.631944444445</v>
      </c>
      <c r="D198">
        <f t="shared" si="9"/>
        <v>243</v>
      </c>
      <c r="E198">
        <f t="shared" si="10"/>
        <v>7</v>
      </c>
      <c r="F198">
        <f t="shared" si="11"/>
        <v>2020</v>
      </c>
    </row>
    <row r="199" spans="1:6" x14ac:dyDescent="0.3">
      <c r="A199">
        <v>111637</v>
      </c>
      <c r="B199" s="3">
        <v>44271.418055555558</v>
      </c>
      <c r="C199" s="3">
        <v>44279.557638888888</v>
      </c>
      <c r="D199">
        <f t="shared" si="9"/>
        <v>8</v>
      </c>
      <c r="E199">
        <f t="shared" si="10"/>
        <v>3</v>
      </c>
      <c r="F199">
        <f t="shared" si="11"/>
        <v>2021</v>
      </c>
    </row>
    <row r="200" spans="1:6" x14ac:dyDescent="0.3">
      <c r="A200">
        <v>111648</v>
      </c>
      <c r="B200" s="3">
        <v>44278.469444444447</v>
      </c>
      <c r="C200" s="3">
        <v>44278.728472222225</v>
      </c>
      <c r="D200">
        <f t="shared" si="9"/>
        <v>0</v>
      </c>
      <c r="E200">
        <f t="shared" si="10"/>
        <v>3</v>
      </c>
      <c r="F200">
        <f t="shared" si="11"/>
        <v>2021</v>
      </c>
    </row>
    <row r="201" spans="1:6" x14ac:dyDescent="0.3">
      <c r="A201">
        <v>111647</v>
      </c>
      <c r="B201" s="3">
        <v>44277.772916666669</v>
      </c>
      <c r="C201" s="3">
        <v>44277.772916666669</v>
      </c>
      <c r="D201">
        <f t="shared" si="9"/>
        <v>0</v>
      </c>
      <c r="E201">
        <f t="shared" si="10"/>
        <v>3</v>
      </c>
      <c r="F201">
        <f t="shared" si="11"/>
        <v>2021</v>
      </c>
    </row>
    <row r="202" spans="1:6" x14ac:dyDescent="0.3">
      <c r="A202">
        <v>111646</v>
      </c>
      <c r="B202" s="3">
        <v>44277.767361111109</v>
      </c>
      <c r="C202" s="3">
        <v>44277.767361111109</v>
      </c>
      <c r="D202">
        <f t="shared" si="9"/>
        <v>0</v>
      </c>
      <c r="E202">
        <f t="shared" si="10"/>
        <v>3</v>
      </c>
      <c r="F202">
        <f t="shared" si="11"/>
        <v>2021</v>
      </c>
    </row>
    <row r="203" spans="1:6" x14ac:dyDescent="0.3">
      <c r="A203">
        <v>111645</v>
      </c>
      <c r="B203" s="3">
        <v>44274.369444444441</v>
      </c>
      <c r="C203" s="3">
        <v>44274.369444444441</v>
      </c>
      <c r="D203">
        <f t="shared" si="9"/>
        <v>0</v>
      </c>
      <c r="E203">
        <f t="shared" si="10"/>
        <v>3</v>
      </c>
      <c r="F203">
        <f t="shared" si="11"/>
        <v>2021</v>
      </c>
    </row>
    <row r="204" spans="1:6" x14ac:dyDescent="0.3">
      <c r="A204">
        <v>111638</v>
      </c>
      <c r="B204" s="3">
        <v>44271.68472222222</v>
      </c>
      <c r="C204" s="3">
        <v>44271.68472222222</v>
      </c>
      <c r="D204">
        <f t="shared" si="9"/>
        <v>0</v>
      </c>
      <c r="E204">
        <f t="shared" si="10"/>
        <v>3</v>
      </c>
      <c r="F204">
        <f t="shared" si="11"/>
        <v>2021</v>
      </c>
    </row>
    <row r="205" spans="1:6" x14ac:dyDescent="0.3">
      <c r="A205">
        <v>111599</v>
      </c>
      <c r="B205" s="3">
        <v>44224.443749999999</v>
      </c>
      <c r="C205" s="3">
        <v>44270.715277777781</v>
      </c>
      <c r="D205">
        <f t="shared" si="9"/>
        <v>46</v>
      </c>
      <c r="E205">
        <f t="shared" si="10"/>
        <v>1</v>
      </c>
      <c r="F205">
        <f t="shared" si="11"/>
        <v>2021</v>
      </c>
    </row>
    <row r="206" spans="1:6" x14ac:dyDescent="0.3">
      <c r="A206">
        <v>111627</v>
      </c>
      <c r="B206" s="3">
        <v>44259.550694444442</v>
      </c>
      <c r="C206" s="3">
        <v>44270.714583333334</v>
      </c>
      <c r="D206">
        <f t="shared" si="9"/>
        <v>11</v>
      </c>
      <c r="E206">
        <f t="shared" si="10"/>
        <v>3</v>
      </c>
      <c r="F206">
        <f t="shared" si="11"/>
        <v>2021</v>
      </c>
    </row>
    <row r="207" spans="1:6" x14ac:dyDescent="0.3">
      <c r="A207">
        <v>111628</v>
      </c>
      <c r="B207" s="3">
        <v>44259.552083333336</v>
      </c>
      <c r="C207" s="3">
        <v>44270.712500000001</v>
      </c>
      <c r="D207">
        <f t="shared" si="9"/>
        <v>11</v>
      </c>
      <c r="E207">
        <f t="shared" si="10"/>
        <v>3</v>
      </c>
      <c r="F207">
        <f t="shared" si="11"/>
        <v>2021</v>
      </c>
    </row>
    <row r="208" spans="1:6" x14ac:dyDescent="0.3">
      <c r="A208">
        <v>111626</v>
      </c>
      <c r="B208" s="3">
        <v>44258.655555555553</v>
      </c>
      <c r="C208" s="3">
        <v>44266.693055555559</v>
      </c>
      <c r="D208">
        <f t="shared" si="9"/>
        <v>8</v>
      </c>
      <c r="E208">
        <f t="shared" si="10"/>
        <v>3</v>
      </c>
      <c r="F208">
        <f t="shared" si="11"/>
        <v>2021</v>
      </c>
    </row>
    <row r="209" spans="1:6" x14ac:dyDescent="0.3">
      <c r="A209">
        <v>111635</v>
      </c>
      <c r="B209" s="3">
        <v>44266.495833333334</v>
      </c>
      <c r="C209" s="3">
        <v>44266.495833333334</v>
      </c>
      <c r="D209">
        <f t="shared" si="9"/>
        <v>0</v>
      </c>
      <c r="E209">
        <f t="shared" si="10"/>
        <v>3</v>
      </c>
      <c r="F209">
        <f t="shared" si="11"/>
        <v>2021</v>
      </c>
    </row>
    <row r="210" spans="1:6" x14ac:dyDescent="0.3">
      <c r="A210">
        <v>111619</v>
      </c>
      <c r="B210" s="3">
        <v>44244.647222222222</v>
      </c>
      <c r="C210" s="3">
        <v>44265.71597222222</v>
      </c>
      <c r="D210">
        <f t="shared" si="9"/>
        <v>21</v>
      </c>
      <c r="E210">
        <f t="shared" si="10"/>
        <v>2</v>
      </c>
      <c r="F210">
        <f t="shared" si="11"/>
        <v>2021</v>
      </c>
    </row>
    <row r="211" spans="1:6" x14ac:dyDescent="0.3">
      <c r="A211">
        <v>111615</v>
      </c>
      <c r="B211" s="3">
        <v>44242.586111111108</v>
      </c>
      <c r="C211" s="3">
        <v>44264.629166666666</v>
      </c>
      <c r="D211">
        <f t="shared" si="9"/>
        <v>22</v>
      </c>
      <c r="E211">
        <f t="shared" si="10"/>
        <v>2</v>
      </c>
      <c r="F211">
        <f t="shared" si="11"/>
        <v>2021</v>
      </c>
    </row>
    <row r="212" spans="1:6" x14ac:dyDescent="0.3">
      <c r="A212">
        <v>111625</v>
      </c>
      <c r="B212" s="3">
        <v>44251.481944444444</v>
      </c>
      <c r="C212" s="3">
        <v>44264.366666666669</v>
      </c>
      <c r="D212">
        <f t="shared" si="9"/>
        <v>13</v>
      </c>
      <c r="E212">
        <f t="shared" si="10"/>
        <v>2</v>
      </c>
      <c r="F212">
        <f t="shared" si="11"/>
        <v>2021</v>
      </c>
    </row>
    <row r="213" spans="1:6" x14ac:dyDescent="0.3">
      <c r="A213">
        <v>111631</v>
      </c>
      <c r="B213" s="3">
        <v>44260.65902777778</v>
      </c>
      <c r="C213" s="3">
        <v>44260.65902777778</v>
      </c>
      <c r="D213">
        <f t="shared" si="9"/>
        <v>0</v>
      </c>
      <c r="E213">
        <f t="shared" si="10"/>
        <v>3</v>
      </c>
      <c r="F213">
        <f t="shared" si="11"/>
        <v>2021</v>
      </c>
    </row>
    <row r="214" spans="1:6" x14ac:dyDescent="0.3">
      <c r="A214">
        <v>111629</v>
      </c>
      <c r="B214" s="3">
        <v>44260.450694444444</v>
      </c>
      <c r="C214" s="3">
        <v>44260.450694444444</v>
      </c>
      <c r="D214">
        <f t="shared" si="9"/>
        <v>0</v>
      </c>
      <c r="E214">
        <f t="shared" si="10"/>
        <v>3</v>
      </c>
      <c r="F214">
        <f t="shared" si="11"/>
        <v>2021</v>
      </c>
    </row>
    <row r="215" spans="1:6" x14ac:dyDescent="0.3">
      <c r="A215">
        <v>111609</v>
      </c>
      <c r="B215" s="3">
        <v>44242.572916666664</v>
      </c>
      <c r="C215" s="3">
        <v>44257.737500000003</v>
      </c>
      <c r="D215">
        <f t="shared" si="9"/>
        <v>15</v>
      </c>
      <c r="E215">
        <f t="shared" si="10"/>
        <v>2</v>
      </c>
      <c r="F215">
        <f t="shared" si="11"/>
        <v>2021</v>
      </c>
    </row>
    <row r="216" spans="1:6" x14ac:dyDescent="0.3">
      <c r="A216">
        <v>111623</v>
      </c>
      <c r="B216" s="3">
        <v>44249.704861111109</v>
      </c>
      <c r="C216" s="3">
        <v>44256.680555555555</v>
      </c>
      <c r="D216">
        <f t="shared" si="9"/>
        <v>7</v>
      </c>
      <c r="E216">
        <f t="shared" si="10"/>
        <v>2</v>
      </c>
      <c r="F216">
        <f t="shared" si="11"/>
        <v>2021</v>
      </c>
    </row>
    <row r="217" spans="1:6" x14ac:dyDescent="0.3">
      <c r="A217">
        <v>111606</v>
      </c>
      <c r="B217" s="3">
        <v>44237.453472222223</v>
      </c>
      <c r="C217" s="3">
        <v>44253.725694444445</v>
      </c>
      <c r="D217">
        <f t="shared" si="9"/>
        <v>16</v>
      </c>
      <c r="E217">
        <f t="shared" si="10"/>
        <v>2</v>
      </c>
      <c r="F217">
        <f t="shared" si="11"/>
        <v>2021</v>
      </c>
    </row>
    <row r="218" spans="1:6" x14ac:dyDescent="0.3">
      <c r="A218">
        <v>111610</v>
      </c>
      <c r="B218" s="3">
        <v>44242.574305555558</v>
      </c>
      <c r="C218" s="3">
        <v>44251.734722222223</v>
      </c>
      <c r="D218">
        <f t="shared" si="9"/>
        <v>9</v>
      </c>
      <c r="E218">
        <f t="shared" si="10"/>
        <v>2</v>
      </c>
      <c r="F218">
        <f t="shared" si="11"/>
        <v>2021</v>
      </c>
    </row>
    <row r="219" spans="1:6" x14ac:dyDescent="0.3">
      <c r="A219">
        <v>111612</v>
      </c>
      <c r="B219" s="3">
        <v>44242.578472222223</v>
      </c>
      <c r="C219" s="3">
        <v>44251.734027777777</v>
      </c>
      <c r="D219">
        <f t="shared" si="9"/>
        <v>9</v>
      </c>
      <c r="E219">
        <f t="shared" si="10"/>
        <v>2</v>
      </c>
      <c r="F219">
        <f t="shared" si="11"/>
        <v>2021</v>
      </c>
    </row>
    <row r="220" spans="1:6" x14ac:dyDescent="0.3">
      <c r="A220">
        <v>111613</v>
      </c>
      <c r="B220" s="3">
        <v>44242.580555555556</v>
      </c>
      <c r="C220" s="3">
        <v>44251.731944444444</v>
      </c>
      <c r="D220">
        <f t="shared" si="9"/>
        <v>9</v>
      </c>
      <c r="E220">
        <f t="shared" si="10"/>
        <v>2</v>
      </c>
      <c r="F220">
        <f t="shared" si="11"/>
        <v>2021</v>
      </c>
    </row>
    <row r="221" spans="1:6" x14ac:dyDescent="0.3">
      <c r="A221">
        <v>111614</v>
      </c>
      <c r="B221" s="3">
        <v>44242.584722222222</v>
      </c>
      <c r="C221" s="3">
        <v>44251.727777777778</v>
      </c>
      <c r="D221">
        <f t="shared" si="9"/>
        <v>9</v>
      </c>
      <c r="E221">
        <f t="shared" si="10"/>
        <v>2</v>
      </c>
      <c r="F221">
        <f t="shared" si="11"/>
        <v>2021</v>
      </c>
    </row>
    <row r="222" spans="1:6" x14ac:dyDescent="0.3">
      <c r="A222">
        <v>111604</v>
      </c>
      <c r="B222" s="3">
        <v>44230.59097222222</v>
      </c>
      <c r="C222" s="3">
        <v>44250.740972222222</v>
      </c>
      <c r="D222">
        <f t="shared" si="9"/>
        <v>20</v>
      </c>
      <c r="E222">
        <f t="shared" si="10"/>
        <v>2</v>
      </c>
      <c r="F222">
        <f t="shared" si="11"/>
        <v>2021</v>
      </c>
    </row>
    <row r="223" spans="1:6" x14ac:dyDescent="0.3">
      <c r="A223">
        <v>111605</v>
      </c>
      <c r="B223" s="3">
        <v>44235.69027777778</v>
      </c>
      <c r="C223" s="3">
        <v>44249.732638888891</v>
      </c>
      <c r="D223">
        <f t="shared" si="9"/>
        <v>14</v>
      </c>
      <c r="E223">
        <f t="shared" si="10"/>
        <v>2</v>
      </c>
      <c r="F223">
        <f t="shared" si="11"/>
        <v>2021</v>
      </c>
    </row>
    <row r="224" spans="1:6" x14ac:dyDescent="0.3">
      <c r="A224">
        <v>111611</v>
      </c>
      <c r="B224" s="3">
        <v>44242.576388888891</v>
      </c>
      <c r="C224" s="3">
        <v>44249.731944444444</v>
      </c>
      <c r="D224">
        <f t="shared" si="9"/>
        <v>7</v>
      </c>
      <c r="E224">
        <f t="shared" si="10"/>
        <v>2</v>
      </c>
      <c r="F224">
        <f t="shared" si="11"/>
        <v>2021</v>
      </c>
    </row>
    <row r="225" spans="1:6" x14ac:dyDescent="0.3">
      <c r="A225">
        <v>111607</v>
      </c>
      <c r="B225" s="3">
        <v>44239.809027777781</v>
      </c>
      <c r="C225" s="3">
        <v>44246.700694444444</v>
      </c>
      <c r="D225">
        <f t="shared" si="9"/>
        <v>7</v>
      </c>
      <c r="E225">
        <f t="shared" si="10"/>
        <v>2</v>
      </c>
      <c r="F225">
        <f t="shared" si="11"/>
        <v>2021</v>
      </c>
    </row>
    <row r="226" spans="1:6" x14ac:dyDescent="0.3">
      <c r="A226">
        <v>111620</v>
      </c>
      <c r="B226" s="3">
        <v>44246.629861111112</v>
      </c>
      <c r="C226" s="3">
        <v>44246.629861111112</v>
      </c>
      <c r="D226">
        <f t="shared" si="9"/>
        <v>0</v>
      </c>
      <c r="E226">
        <f t="shared" si="10"/>
        <v>2</v>
      </c>
      <c r="F226">
        <f t="shared" si="11"/>
        <v>2021</v>
      </c>
    </row>
    <row r="227" spans="1:6" x14ac:dyDescent="0.3">
      <c r="A227">
        <v>111616</v>
      </c>
      <c r="B227" s="3">
        <v>44242.664583333331</v>
      </c>
      <c r="C227" s="3">
        <v>44246.591666666667</v>
      </c>
      <c r="D227">
        <f t="shared" si="9"/>
        <v>4</v>
      </c>
      <c r="E227">
        <f t="shared" si="10"/>
        <v>2</v>
      </c>
      <c r="F227">
        <f t="shared" si="11"/>
        <v>2021</v>
      </c>
    </row>
    <row r="228" spans="1:6" x14ac:dyDescent="0.3">
      <c r="A228">
        <v>111618</v>
      </c>
      <c r="B228" s="3">
        <v>44242.713194444441</v>
      </c>
      <c r="C228" s="3">
        <v>44242.713194444441</v>
      </c>
      <c r="D228">
        <f t="shared" si="9"/>
        <v>0</v>
      </c>
      <c r="E228">
        <f t="shared" si="10"/>
        <v>2</v>
      </c>
      <c r="F228">
        <f t="shared" si="11"/>
        <v>2021</v>
      </c>
    </row>
    <row r="229" spans="1:6" x14ac:dyDescent="0.3">
      <c r="A229">
        <v>111593</v>
      </c>
      <c r="B229" s="3">
        <v>44215.979861111111</v>
      </c>
      <c r="C229" s="3">
        <v>44238.711111111108</v>
      </c>
      <c r="D229">
        <f t="shared" si="9"/>
        <v>23</v>
      </c>
      <c r="E229">
        <f t="shared" si="10"/>
        <v>1</v>
      </c>
      <c r="F229">
        <f t="shared" si="11"/>
        <v>2021</v>
      </c>
    </row>
    <row r="230" spans="1:6" x14ac:dyDescent="0.3">
      <c r="A230">
        <v>111600</v>
      </c>
      <c r="B230" s="3">
        <v>44224.706250000003</v>
      </c>
      <c r="C230" s="3">
        <v>44232.736805555556</v>
      </c>
      <c r="D230">
        <f t="shared" si="9"/>
        <v>8</v>
      </c>
      <c r="E230">
        <f t="shared" si="10"/>
        <v>1</v>
      </c>
      <c r="F230">
        <f t="shared" si="11"/>
        <v>2021</v>
      </c>
    </row>
    <row r="231" spans="1:6" x14ac:dyDescent="0.3">
      <c r="A231">
        <v>111546</v>
      </c>
      <c r="B231" s="3">
        <v>44143.85</v>
      </c>
      <c r="C231" s="3">
        <v>44232.709722222222</v>
      </c>
      <c r="D231">
        <f t="shared" si="9"/>
        <v>89</v>
      </c>
      <c r="E231">
        <f t="shared" si="10"/>
        <v>11</v>
      </c>
      <c r="F231">
        <f t="shared" si="11"/>
        <v>2020</v>
      </c>
    </row>
    <row r="232" spans="1:6" x14ac:dyDescent="0.3">
      <c r="A232">
        <v>111562</v>
      </c>
      <c r="B232" s="3">
        <v>44158.397916666669</v>
      </c>
      <c r="C232" s="3">
        <v>44232.708333333336</v>
      </c>
      <c r="D232">
        <f t="shared" si="9"/>
        <v>74</v>
      </c>
      <c r="E232">
        <f t="shared" si="10"/>
        <v>11</v>
      </c>
      <c r="F232">
        <f t="shared" si="11"/>
        <v>2020</v>
      </c>
    </row>
    <row r="233" spans="1:6" x14ac:dyDescent="0.3">
      <c r="A233">
        <v>111518</v>
      </c>
      <c r="B233" s="3">
        <v>44109.62222222222</v>
      </c>
      <c r="C233" s="3">
        <v>44229.709027777775</v>
      </c>
      <c r="D233">
        <f t="shared" si="9"/>
        <v>120</v>
      </c>
      <c r="E233">
        <f t="shared" si="10"/>
        <v>10</v>
      </c>
      <c r="F233">
        <f t="shared" si="11"/>
        <v>2020</v>
      </c>
    </row>
    <row r="234" spans="1:6" x14ac:dyDescent="0.3">
      <c r="A234">
        <v>111603</v>
      </c>
      <c r="B234" s="3">
        <v>44225.484027777777</v>
      </c>
      <c r="C234" s="3">
        <v>44225.484027777777</v>
      </c>
      <c r="D234">
        <f t="shared" si="9"/>
        <v>0</v>
      </c>
      <c r="E234">
        <f t="shared" si="10"/>
        <v>1</v>
      </c>
      <c r="F234">
        <f t="shared" si="11"/>
        <v>2021</v>
      </c>
    </row>
    <row r="235" spans="1:6" x14ac:dyDescent="0.3">
      <c r="A235">
        <v>111582</v>
      </c>
      <c r="B235" s="3">
        <v>44183.597916666666</v>
      </c>
      <c r="C235" s="3">
        <v>44221.754166666666</v>
      </c>
      <c r="D235">
        <f t="shared" si="9"/>
        <v>38</v>
      </c>
      <c r="E235">
        <f t="shared" si="10"/>
        <v>12</v>
      </c>
      <c r="F235">
        <f t="shared" si="11"/>
        <v>2020</v>
      </c>
    </row>
    <row r="236" spans="1:6" x14ac:dyDescent="0.3">
      <c r="A236">
        <v>111557</v>
      </c>
      <c r="B236" s="3">
        <v>44153.848611111112</v>
      </c>
      <c r="C236" s="3">
        <v>44221.747916666667</v>
      </c>
      <c r="D236">
        <f t="shared" si="9"/>
        <v>68</v>
      </c>
      <c r="E236">
        <f t="shared" si="10"/>
        <v>11</v>
      </c>
      <c r="F236">
        <f t="shared" si="11"/>
        <v>2020</v>
      </c>
    </row>
    <row r="237" spans="1:6" x14ac:dyDescent="0.3">
      <c r="A237">
        <v>111598</v>
      </c>
      <c r="B237" s="3">
        <v>44221.713194444441</v>
      </c>
      <c r="C237" s="3">
        <v>44221.713194444441</v>
      </c>
      <c r="D237">
        <f t="shared" si="9"/>
        <v>0</v>
      </c>
      <c r="E237">
        <f t="shared" si="10"/>
        <v>1</v>
      </c>
      <c r="F237">
        <f t="shared" si="11"/>
        <v>2021</v>
      </c>
    </row>
    <row r="238" spans="1:6" x14ac:dyDescent="0.3">
      <c r="A238">
        <v>111592</v>
      </c>
      <c r="B238" s="3">
        <v>44211.317361111112</v>
      </c>
      <c r="C238" s="3">
        <v>44218.668055555558</v>
      </c>
      <c r="D238">
        <f t="shared" si="9"/>
        <v>7</v>
      </c>
      <c r="E238">
        <f t="shared" si="10"/>
        <v>1</v>
      </c>
      <c r="F238">
        <f t="shared" si="11"/>
        <v>2021</v>
      </c>
    </row>
    <row r="239" spans="1:6" x14ac:dyDescent="0.3">
      <c r="A239">
        <v>111595</v>
      </c>
      <c r="B239" s="3">
        <v>44218.426388888889</v>
      </c>
      <c r="C239" s="3">
        <v>44218.426388888889</v>
      </c>
      <c r="D239">
        <f t="shared" si="9"/>
        <v>0</v>
      </c>
      <c r="E239">
        <f t="shared" si="10"/>
        <v>1</v>
      </c>
      <c r="F239">
        <f t="shared" si="11"/>
        <v>2021</v>
      </c>
    </row>
    <row r="240" spans="1:6" x14ac:dyDescent="0.3">
      <c r="A240">
        <v>111594</v>
      </c>
      <c r="B240" s="3">
        <v>44217.367361111108</v>
      </c>
      <c r="C240" s="3">
        <v>44217.367361111108</v>
      </c>
      <c r="D240">
        <f t="shared" si="9"/>
        <v>0</v>
      </c>
      <c r="E240">
        <f t="shared" si="10"/>
        <v>1</v>
      </c>
      <c r="F240">
        <f t="shared" si="11"/>
        <v>2021</v>
      </c>
    </row>
    <row r="241" spans="1:6" x14ac:dyDescent="0.3">
      <c r="A241">
        <v>111558</v>
      </c>
      <c r="B241" s="3">
        <v>44153.874305555553</v>
      </c>
      <c r="C241" s="3">
        <v>44211.695833333331</v>
      </c>
      <c r="D241">
        <f t="shared" si="9"/>
        <v>58</v>
      </c>
      <c r="E241">
        <f t="shared" si="10"/>
        <v>11</v>
      </c>
      <c r="F241">
        <f t="shared" si="11"/>
        <v>2020</v>
      </c>
    </row>
    <row r="242" spans="1:6" x14ac:dyDescent="0.3">
      <c r="A242">
        <v>111561</v>
      </c>
      <c r="B242" s="3">
        <v>44155.667361111111</v>
      </c>
      <c r="C242" s="3">
        <v>44204.712500000001</v>
      </c>
      <c r="D242">
        <f t="shared" si="9"/>
        <v>49</v>
      </c>
      <c r="E242">
        <f t="shared" si="10"/>
        <v>11</v>
      </c>
      <c r="F242">
        <f t="shared" si="11"/>
        <v>2020</v>
      </c>
    </row>
    <row r="243" spans="1:6" x14ac:dyDescent="0.3">
      <c r="A243">
        <v>111585</v>
      </c>
      <c r="B243" s="3">
        <v>44188.574305555558</v>
      </c>
      <c r="C243" s="3">
        <v>44201.713194444441</v>
      </c>
      <c r="D243">
        <f t="shared" si="9"/>
        <v>13</v>
      </c>
      <c r="E243">
        <f t="shared" si="10"/>
        <v>12</v>
      </c>
      <c r="F243">
        <f t="shared" si="11"/>
        <v>2020</v>
      </c>
    </row>
    <row r="244" spans="1:6" x14ac:dyDescent="0.3">
      <c r="A244">
        <v>111584</v>
      </c>
      <c r="B244" s="3">
        <v>44187.628472222219</v>
      </c>
      <c r="C244" s="3">
        <v>44201.685416666667</v>
      </c>
      <c r="D244">
        <f t="shared" si="9"/>
        <v>14</v>
      </c>
      <c r="E244">
        <f t="shared" si="10"/>
        <v>12</v>
      </c>
      <c r="F244">
        <f t="shared" si="11"/>
        <v>2020</v>
      </c>
    </row>
    <row r="245" spans="1:6" x14ac:dyDescent="0.3">
      <c r="A245">
        <v>111580</v>
      </c>
      <c r="B245" s="3">
        <v>44179.786111111112</v>
      </c>
      <c r="C245" s="3">
        <v>44187.717361111114</v>
      </c>
      <c r="D245">
        <f t="shared" si="9"/>
        <v>8</v>
      </c>
      <c r="E245">
        <f t="shared" si="10"/>
        <v>12</v>
      </c>
      <c r="F245">
        <f t="shared" si="11"/>
        <v>2020</v>
      </c>
    </row>
    <row r="246" spans="1:6" x14ac:dyDescent="0.3">
      <c r="A246">
        <v>111568</v>
      </c>
      <c r="B246" s="3">
        <v>44166.645138888889</v>
      </c>
      <c r="C246" s="3">
        <v>44179.651388888888</v>
      </c>
      <c r="D246">
        <f t="shared" si="9"/>
        <v>13</v>
      </c>
      <c r="E246">
        <f t="shared" si="10"/>
        <v>12</v>
      </c>
      <c r="F246">
        <f t="shared" si="11"/>
        <v>2020</v>
      </c>
    </row>
    <row r="247" spans="1:6" x14ac:dyDescent="0.3">
      <c r="A247">
        <v>111533</v>
      </c>
      <c r="B247" s="3">
        <v>44113.648611111108</v>
      </c>
      <c r="C247" s="3">
        <v>44179.440972222219</v>
      </c>
      <c r="D247">
        <f t="shared" si="9"/>
        <v>66</v>
      </c>
      <c r="E247">
        <f t="shared" si="10"/>
        <v>10</v>
      </c>
      <c r="F247">
        <f t="shared" si="11"/>
        <v>2020</v>
      </c>
    </row>
    <row r="248" spans="1:6" x14ac:dyDescent="0.3">
      <c r="A248">
        <v>111567</v>
      </c>
      <c r="B248" s="3">
        <v>44166.496527777781</v>
      </c>
      <c r="C248" s="3">
        <v>44169.730555555558</v>
      </c>
      <c r="D248">
        <f t="shared" si="9"/>
        <v>3</v>
      </c>
      <c r="E248">
        <f t="shared" si="10"/>
        <v>12</v>
      </c>
      <c r="F248">
        <f t="shared" si="11"/>
        <v>2020</v>
      </c>
    </row>
    <row r="249" spans="1:6" x14ac:dyDescent="0.3">
      <c r="A249">
        <v>111563</v>
      </c>
      <c r="B249" s="3">
        <v>44160.290972222225</v>
      </c>
      <c r="C249" s="3">
        <v>44169.613194444442</v>
      </c>
      <c r="D249">
        <f t="shared" si="9"/>
        <v>9</v>
      </c>
      <c r="E249">
        <f t="shared" si="10"/>
        <v>11</v>
      </c>
      <c r="F249">
        <f t="shared" si="11"/>
        <v>2020</v>
      </c>
    </row>
    <row r="250" spans="1:6" x14ac:dyDescent="0.3">
      <c r="A250">
        <v>111547</v>
      </c>
      <c r="B250" s="3">
        <v>44144.597222222219</v>
      </c>
      <c r="C250" s="3">
        <v>44169.611111111109</v>
      </c>
      <c r="D250">
        <f t="shared" si="9"/>
        <v>25</v>
      </c>
      <c r="E250">
        <f t="shared" si="10"/>
        <v>11</v>
      </c>
      <c r="F250">
        <f t="shared" si="11"/>
        <v>2020</v>
      </c>
    </row>
    <row r="251" spans="1:6" x14ac:dyDescent="0.3">
      <c r="A251">
        <v>111545</v>
      </c>
      <c r="B251" s="3">
        <v>44140.67291666667</v>
      </c>
      <c r="C251" s="3">
        <v>44169.61041666667</v>
      </c>
      <c r="D251">
        <f t="shared" si="9"/>
        <v>29</v>
      </c>
      <c r="E251">
        <f t="shared" si="10"/>
        <v>11</v>
      </c>
      <c r="F251">
        <f t="shared" si="11"/>
        <v>2020</v>
      </c>
    </row>
    <row r="252" spans="1:6" x14ac:dyDescent="0.3">
      <c r="A252">
        <v>111167</v>
      </c>
      <c r="B252" s="3">
        <v>43440.046527777777</v>
      </c>
      <c r="C252" s="3">
        <v>44168.729166666664</v>
      </c>
      <c r="D252">
        <f t="shared" si="9"/>
        <v>728</v>
      </c>
      <c r="E252">
        <f t="shared" si="10"/>
        <v>12</v>
      </c>
      <c r="F252">
        <f t="shared" si="11"/>
        <v>2018</v>
      </c>
    </row>
    <row r="253" spans="1:6" x14ac:dyDescent="0.3">
      <c r="A253">
        <v>111542</v>
      </c>
      <c r="B253" s="3">
        <v>44130.520138888889</v>
      </c>
      <c r="C253" s="3">
        <v>44168.725694444445</v>
      </c>
      <c r="D253">
        <f t="shared" si="9"/>
        <v>38</v>
      </c>
      <c r="E253">
        <f t="shared" si="10"/>
        <v>10</v>
      </c>
      <c r="F253">
        <f t="shared" si="11"/>
        <v>2020</v>
      </c>
    </row>
    <row r="254" spans="1:6" x14ac:dyDescent="0.3">
      <c r="A254">
        <v>111429</v>
      </c>
      <c r="B254" s="3">
        <v>43983.818749999999</v>
      </c>
      <c r="C254" s="3">
        <v>44168.32916666667</v>
      </c>
      <c r="D254">
        <f t="shared" si="9"/>
        <v>185</v>
      </c>
      <c r="E254">
        <f t="shared" si="10"/>
        <v>6</v>
      </c>
      <c r="F254">
        <f t="shared" si="11"/>
        <v>2020</v>
      </c>
    </row>
    <row r="255" spans="1:6" x14ac:dyDescent="0.3">
      <c r="A255">
        <v>111569</v>
      </c>
      <c r="B255" s="3">
        <v>44167.785416666666</v>
      </c>
      <c r="C255" s="3">
        <v>44167.785416666666</v>
      </c>
      <c r="D255">
        <f t="shared" si="9"/>
        <v>0</v>
      </c>
      <c r="E255">
        <f t="shared" si="10"/>
        <v>12</v>
      </c>
      <c r="F255">
        <f t="shared" si="11"/>
        <v>2020</v>
      </c>
    </row>
    <row r="256" spans="1:6" x14ac:dyDescent="0.3">
      <c r="A256">
        <v>111174</v>
      </c>
      <c r="B256" s="3">
        <v>43565.615972222222</v>
      </c>
      <c r="C256" s="3">
        <v>44166.71875</v>
      </c>
      <c r="D256">
        <f t="shared" si="9"/>
        <v>601</v>
      </c>
      <c r="E256">
        <f t="shared" si="10"/>
        <v>4</v>
      </c>
      <c r="F256">
        <f t="shared" si="11"/>
        <v>2019</v>
      </c>
    </row>
    <row r="257" spans="1:6" x14ac:dyDescent="0.3">
      <c r="A257">
        <v>111566</v>
      </c>
      <c r="B257" s="3">
        <v>44166.493750000001</v>
      </c>
      <c r="C257" s="3">
        <v>44166.493750000001</v>
      </c>
      <c r="D257">
        <f t="shared" si="9"/>
        <v>0</v>
      </c>
      <c r="E257">
        <f t="shared" si="10"/>
        <v>12</v>
      </c>
      <c r="F257">
        <f t="shared" si="11"/>
        <v>2020</v>
      </c>
    </row>
    <row r="258" spans="1:6" x14ac:dyDescent="0.3">
      <c r="A258">
        <v>111559</v>
      </c>
      <c r="B258" s="3">
        <v>44154.399305555555</v>
      </c>
      <c r="C258" s="3">
        <v>44159.73541666667</v>
      </c>
      <c r="D258">
        <f t="shared" si="9"/>
        <v>5</v>
      </c>
      <c r="E258">
        <f t="shared" si="10"/>
        <v>11</v>
      </c>
      <c r="F258">
        <f t="shared" si="11"/>
        <v>2020</v>
      </c>
    </row>
    <row r="259" spans="1:6" x14ac:dyDescent="0.3">
      <c r="A259">
        <v>111480</v>
      </c>
      <c r="B259" s="3">
        <v>44053.428472222222</v>
      </c>
      <c r="C259" s="3">
        <v>44158.388888888891</v>
      </c>
      <c r="D259">
        <f t="shared" ref="D259:D322" si="12">DATEDIF(B259,C259, "D")</f>
        <v>105</v>
      </c>
      <c r="E259">
        <f t="shared" ref="E259:E322" si="13">MONTH(B259)</f>
        <v>8</v>
      </c>
      <c r="F259">
        <f t="shared" ref="F259:F322" si="14">YEAR(B259)</f>
        <v>2020</v>
      </c>
    </row>
    <row r="260" spans="1:6" x14ac:dyDescent="0.3">
      <c r="A260">
        <v>111520</v>
      </c>
      <c r="B260" s="3">
        <v>44109.713194444441</v>
      </c>
      <c r="C260" s="3">
        <v>44153.738194444442</v>
      </c>
      <c r="D260">
        <f t="shared" si="12"/>
        <v>44</v>
      </c>
      <c r="E260">
        <f t="shared" si="13"/>
        <v>10</v>
      </c>
      <c r="F260">
        <f t="shared" si="14"/>
        <v>2020</v>
      </c>
    </row>
    <row r="261" spans="1:6" x14ac:dyDescent="0.3">
      <c r="A261">
        <v>111548</v>
      </c>
      <c r="B261" s="3">
        <v>44144.62777777778</v>
      </c>
      <c r="C261" s="3">
        <v>44151.622916666667</v>
      </c>
      <c r="D261">
        <f t="shared" si="12"/>
        <v>7</v>
      </c>
      <c r="E261">
        <f t="shared" si="13"/>
        <v>11</v>
      </c>
      <c r="F261">
        <f t="shared" si="14"/>
        <v>2020</v>
      </c>
    </row>
    <row r="262" spans="1:6" x14ac:dyDescent="0.3">
      <c r="A262">
        <v>111541</v>
      </c>
      <c r="B262" s="3">
        <v>44130.488194444442</v>
      </c>
      <c r="C262" s="3">
        <v>44145.930555555555</v>
      </c>
      <c r="D262">
        <f t="shared" si="12"/>
        <v>15</v>
      </c>
      <c r="E262">
        <f t="shared" si="13"/>
        <v>10</v>
      </c>
      <c r="F262">
        <f t="shared" si="14"/>
        <v>2020</v>
      </c>
    </row>
    <row r="263" spans="1:6" x14ac:dyDescent="0.3">
      <c r="A263">
        <v>111555</v>
      </c>
      <c r="B263" s="3">
        <v>44145.926388888889</v>
      </c>
      <c r="C263" s="3">
        <v>44145.926388888889</v>
      </c>
      <c r="D263">
        <f t="shared" si="12"/>
        <v>0</v>
      </c>
      <c r="E263">
        <f t="shared" si="13"/>
        <v>11</v>
      </c>
      <c r="F263">
        <f t="shared" si="14"/>
        <v>2020</v>
      </c>
    </row>
    <row r="264" spans="1:6" x14ac:dyDescent="0.3">
      <c r="A264">
        <v>111482</v>
      </c>
      <c r="B264" s="3">
        <v>44055.923611111109</v>
      </c>
      <c r="C264" s="3">
        <v>44145.407638888886</v>
      </c>
      <c r="D264">
        <f t="shared" si="12"/>
        <v>90</v>
      </c>
      <c r="E264">
        <f t="shared" si="13"/>
        <v>8</v>
      </c>
      <c r="F264">
        <f t="shared" si="14"/>
        <v>2020</v>
      </c>
    </row>
    <row r="265" spans="1:6" x14ac:dyDescent="0.3">
      <c r="A265">
        <v>111534</v>
      </c>
      <c r="B265" s="3">
        <v>44119.602083333331</v>
      </c>
      <c r="C265" s="3">
        <v>44144.87777777778</v>
      </c>
      <c r="D265">
        <f t="shared" si="12"/>
        <v>25</v>
      </c>
      <c r="E265">
        <f t="shared" si="13"/>
        <v>10</v>
      </c>
      <c r="F265">
        <f t="shared" si="14"/>
        <v>2020</v>
      </c>
    </row>
    <row r="266" spans="1:6" x14ac:dyDescent="0.3">
      <c r="A266">
        <v>111505</v>
      </c>
      <c r="B266" s="3">
        <v>44097.645833333336</v>
      </c>
      <c r="C266" s="3">
        <v>44138.737500000003</v>
      </c>
      <c r="D266">
        <f t="shared" si="12"/>
        <v>41</v>
      </c>
      <c r="E266">
        <f t="shared" si="13"/>
        <v>9</v>
      </c>
      <c r="F266">
        <f t="shared" si="14"/>
        <v>2020</v>
      </c>
    </row>
    <row r="267" spans="1:6" x14ac:dyDescent="0.3">
      <c r="A267">
        <v>111544</v>
      </c>
      <c r="B267" s="3">
        <v>44132.398611111108</v>
      </c>
      <c r="C267" s="3">
        <v>44138.729861111111</v>
      </c>
      <c r="D267">
        <f t="shared" si="12"/>
        <v>6</v>
      </c>
      <c r="E267">
        <f t="shared" si="13"/>
        <v>10</v>
      </c>
      <c r="F267">
        <f t="shared" si="14"/>
        <v>2020</v>
      </c>
    </row>
    <row r="268" spans="1:6" x14ac:dyDescent="0.3">
      <c r="A268">
        <v>111468</v>
      </c>
      <c r="B268" s="3">
        <v>44021.661111111112</v>
      </c>
      <c r="C268" s="3">
        <v>44134.711111111108</v>
      </c>
      <c r="D268">
        <f t="shared" si="12"/>
        <v>113</v>
      </c>
      <c r="E268">
        <f t="shared" si="13"/>
        <v>7</v>
      </c>
      <c r="F268">
        <f t="shared" si="14"/>
        <v>2020</v>
      </c>
    </row>
    <row r="269" spans="1:6" x14ac:dyDescent="0.3">
      <c r="A269">
        <v>111538</v>
      </c>
      <c r="B269" s="3">
        <v>44124.606944444444</v>
      </c>
      <c r="C269" s="3">
        <v>44127.866666666669</v>
      </c>
      <c r="D269">
        <f t="shared" si="12"/>
        <v>3</v>
      </c>
      <c r="E269">
        <f t="shared" si="13"/>
        <v>10</v>
      </c>
      <c r="F269">
        <f t="shared" si="14"/>
        <v>2020</v>
      </c>
    </row>
    <row r="270" spans="1:6" x14ac:dyDescent="0.3">
      <c r="A270">
        <v>111536</v>
      </c>
      <c r="B270" s="3">
        <v>44123.580555555556</v>
      </c>
      <c r="C270" s="3">
        <v>44127.865972222222</v>
      </c>
      <c r="D270">
        <f t="shared" si="12"/>
        <v>4</v>
      </c>
      <c r="E270">
        <f t="shared" si="13"/>
        <v>10</v>
      </c>
      <c r="F270">
        <f t="shared" si="14"/>
        <v>2020</v>
      </c>
    </row>
    <row r="271" spans="1:6" x14ac:dyDescent="0.3">
      <c r="A271">
        <v>111516</v>
      </c>
      <c r="B271" s="3">
        <v>44109.4</v>
      </c>
      <c r="C271" s="3">
        <v>44127.865277777775</v>
      </c>
      <c r="D271">
        <f t="shared" si="12"/>
        <v>18</v>
      </c>
      <c r="E271">
        <f t="shared" si="13"/>
        <v>10</v>
      </c>
      <c r="F271">
        <f t="shared" si="14"/>
        <v>2020</v>
      </c>
    </row>
    <row r="272" spans="1:6" x14ac:dyDescent="0.3">
      <c r="A272">
        <v>111509</v>
      </c>
      <c r="B272" s="3">
        <v>44102.566666666666</v>
      </c>
      <c r="C272" s="3">
        <v>44127.863888888889</v>
      </c>
      <c r="D272">
        <f t="shared" si="12"/>
        <v>25</v>
      </c>
      <c r="E272">
        <f t="shared" si="13"/>
        <v>9</v>
      </c>
      <c r="F272">
        <f t="shared" si="14"/>
        <v>2020</v>
      </c>
    </row>
    <row r="273" spans="1:6" x14ac:dyDescent="0.3">
      <c r="A273">
        <v>111524</v>
      </c>
      <c r="B273" s="3">
        <v>44109.791666666664</v>
      </c>
      <c r="C273" s="3">
        <v>44120.583333333336</v>
      </c>
      <c r="D273">
        <f t="shared" si="12"/>
        <v>11</v>
      </c>
      <c r="E273">
        <f t="shared" si="13"/>
        <v>10</v>
      </c>
      <c r="F273">
        <f t="shared" si="14"/>
        <v>2020</v>
      </c>
    </row>
    <row r="274" spans="1:6" x14ac:dyDescent="0.3">
      <c r="A274">
        <v>111525</v>
      </c>
      <c r="B274" s="3">
        <v>44109.815972222219</v>
      </c>
      <c r="C274" s="3">
        <v>44120.581250000003</v>
      </c>
      <c r="D274">
        <f t="shared" si="12"/>
        <v>11</v>
      </c>
      <c r="E274">
        <f t="shared" si="13"/>
        <v>10</v>
      </c>
      <c r="F274">
        <f t="shared" si="14"/>
        <v>2020</v>
      </c>
    </row>
    <row r="275" spans="1:6" x14ac:dyDescent="0.3">
      <c r="A275">
        <v>111526</v>
      </c>
      <c r="B275" s="3">
        <v>44109.834722222222</v>
      </c>
      <c r="C275" s="3">
        <v>44120.580555555556</v>
      </c>
      <c r="D275">
        <f t="shared" si="12"/>
        <v>11</v>
      </c>
      <c r="E275">
        <f t="shared" si="13"/>
        <v>10</v>
      </c>
      <c r="F275">
        <f t="shared" si="14"/>
        <v>2020</v>
      </c>
    </row>
    <row r="276" spans="1:6" x14ac:dyDescent="0.3">
      <c r="A276">
        <v>111523</v>
      </c>
      <c r="B276" s="3">
        <v>44109.790277777778</v>
      </c>
      <c r="C276" s="3">
        <v>44118.722222222219</v>
      </c>
      <c r="D276">
        <f t="shared" si="12"/>
        <v>9</v>
      </c>
      <c r="E276">
        <f t="shared" si="13"/>
        <v>10</v>
      </c>
      <c r="F276">
        <f t="shared" si="14"/>
        <v>2020</v>
      </c>
    </row>
    <row r="277" spans="1:6" x14ac:dyDescent="0.3">
      <c r="A277">
        <v>111522</v>
      </c>
      <c r="B277" s="3">
        <v>44109.788888888892</v>
      </c>
      <c r="C277" s="3">
        <v>44118.72152777778</v>
      </c>
      <c r="D277">
        <f t="shared" si="12"/>
        <v>9</v>
      </c>
      <c r="E277">
        <f t="shared" si="13"/>
        <v>10</v>
      </c>
      <c r="F277">
        <f t="shared" si="14"/>
        <v>2020</v>
      </c>
    </row>
    <row r="278" spans="1:6" x14ac:dyDescent="0.3">
      <c r="A278">
        <v>111521</v>
      </c>
      <c r="B278" s="3">
        <v>44109.720138888886</v>
      </c>
      <c r="C278" s="3">
        <v>44118.720833333333</v>
      </c>
      <c r="D278">
        <f t="shared" si="12"/>
        <v>9</v>
      </c>
      <c r="E278">
        <f t="shared" si="13"/>
        <v>10</v>
      </c>
      <c r="F278">
        <f t="shared" si="14"/>
        <v>2020</v>
      </c>
    </row>
    <row r="279" spans="1:6" x14ac:dyDescent="0.3">
      <c r="A279">
        <v>111519</v>
      </c>
      <c r="B279" s="3">
        <v>44109.673611111109</v>
      </c>
      <c r="C279" s="3">
        <v>44118.720138888886</v>
      </c>
      <c r="D279">
        <f t="shared" si="12"/>
        <v>9</v>
      </c>
      <c r="E279">
        <f t="shared" si="13"/>
        <v>10</v>
      </c>
      <c r="F279">
        <f t="shared" si="14"/>
        <v>2020</v>
      </c>
    </row>
    <row r="280" spans="1:6" x14ac:dyDescent="0.3">
      <c r="A280">
        <v>111507</v>
      </c>
      <c r="B280" s="3">
        <v>44098.424305555556</v>
      </c>
      <c r="C280" s="3">
        <v>44118.71875</v>
      </c>
      <c r="D280">
        <f t="shared" si="12"/>
        <v>20</v>
      </c>
      <c r="E280">
        <f t="shared" si="13"/>
        <v>9</v>
      </c>
      <c r="F280">
        <f t="shared" si="14"/>
        <v>2020</v>
      </c>
    </row>
    <row r="281" spans="1:6" x14ac:dyDescent="0.3">
      <c r="A281">
        <v>111484</v>
      </c>
      <c r="B281" s="3">
        <v>44057.416666666664</v>
      </c>
      <c r="C281" s="3">
        <v>44118.717361111114</v>
      </c>
      <c r="D281">
        <f t="shared" si="12"/>
        <v>61</v>
      </c>
      <c r="E281">
        <f t="shared" si="13"/>
        <v>8</v>
      </c>
      <c r="F281">
        <f t="shared" si="14"/>
        <v>2020</v>
      </c>
    </row>
    <row r="282" spans="1:6" x14ac:dyDescent="0.3">
      <c r="A282">
        <v>111527</v>
      </c>
      <c r="B282" s="3">
        <v>44110.479861111111</v>
      </c>
      <c r="C282" s="3">
        <v>44113.761805555558</v>
      </c>
      <c r="D282">
        <f t="shared" si="12"/>
        <v>3</v>
      </c>
      <c r="E282">
        <f t="shared" si="13"/>
        <v>10</v>
      </c>
      <c r="F282">
        <f t="shared" si="14"/>
        <v>2020</v>
      </c>
    </row>
    <row r="283" spans="1:6" x14ac:dyDescent="0.3">
      <c r="A283">
        <v>111510</v>
      </c>
      <c r="B283" s="3">
        <v>44102.601388888892</v>
      </c>
      <c r="C283" s="3">
        <v>44111.665277777778</v>
      </c>
      <c r="D283">
        <f t="shared" si="12"/>
        <v>9</v>
      </c>
      <c r="E283">
        <f t="shared" si="13"/>
        <v>9</v>
      </c>
      <c r="F283">
        <f t="shared" si="14"/>
        <v>2020</v>
      </c>
    </row>
    <row r="284" spans="1:6" x14ac:dyDescent="0.3">
      <c r="A284">
        <v>111514</v>
      </c>
      <c r="B284" s="3">
        <v>44104.512499999997</v>
      </c>
      <c r="C284" s="3">
        <v>44104.512499999997</v>
      </c>
      <c r="D284">
        <f t="shared" si="12"/>
        <v>0</v>
      </c>
      <c r="E284">
        <f t="shared" si="13"/>
        <v>9</v>
      </c>
      <c r="F284">
        <f t="shared" si="14"/>
        <v>2020</v>
      </c>
    </row>
    <row r="285" spans="1:6" x14ac:dyDescent="0.3">
      <c r="A285">
        <v>111513</v>
      </c>
      <c r="B285" s="3">
        <v>44104.511111111111</v>
      </c>
      <c r="C285" s="3">
        <v>44104.511111111111</v>
      </c>
      <c r="D285">
        <f t="shared" si="12"/>
        <v>0</v>
      </c>
      <c r="E285">
        <f t="shared" si="13"/>
        <v>9</v>
      </c>
      <c r="F285">
        <f t="shared" si="14"/>
        <v>2020</v>
      </c>
    </row>
    <row r="286" spans="1:6" x14ac:dyDescent="0.3">
      <c r="A286">
        <v>111512</v>
      </c>
      <c r="B286" s="3">
        <v>44104.484722222223</v>
      </c>
      <c r="C286" s="3">
        <v>44104.484722222223</v>
      </c>
      <c r="D286">
        <f t="shared" si="12"/>
        <v>0</v>
      </c>
      <c r="E286">
        <f t="shared" si="13"/>
        <v>9</v>
      </c>
      <c r="F286">
        <f t="shared" si="14"/>
        <v>2020</v>
      </c>
    </row>
    <row r="287" spans="1:6" x14ac:dyDescent="0.3">
      <c r="A287">
        <v>111504</v>
      </c>
      <c r="B287" s="3">
        <v>44088.551388888889</v>
      </c>
      <c r="C287" s="3">
        <v>44099.400694444441</v>
      </c>
      <c r="D287">
        <f t="shared" si="12"/>
        <v>11</v>
      </c>
      <c r="E287">
        <f t="shared" si="13"/>
        <v>9</v>
      </c>
      <c r="F287">
        <f t="shared" si="14"/>
        <v>2020</v>
      </c>
    </row>
    <row r="288" spans="1:6" x14ac:dyDescent="0.3">
      <c r="A288">
        <v>111475</v>
      </c>
      <c r="B288" s="3">
        <v>44033.7</v>
      </c>
      <c r="C288" s="3">
        <v>44095.734722222223</v>
      </c>
      <c r="D288">
        <f t="shared" si="12"/>
        <v>62</v>
      </c>
      <c r="E288">
        <f t="shared" si="13"/>
        <v>7</v>
      </c>
      <c r="F288">
        <f t="shared" si="14"/>
        <v>2020</v>
      </c>
    </row>
    <row r="289" spans="1:6" x14ac:dyDescent="0.3">
      <c r="A289">
        <v>111499</v>
      </c>
      <c r="B289" s="3">
        <v>44076.592361111114</v>
      </c>
      <c r="C289" s="3">
        <v>44095.710416666669</v>
      </c>
      <c r="D289">
        <f t="shared" si="12"/>
        <v>19</v>
      </c>
      <c r="E289">
        <f t="shared" si="13"/>
        <v>9</v>
      </c>
      <c r="F289">
        <f t="shared" si="14"/>
        <v>2020</v>
      </c>
    </row>
    <row r="290" spans="1:6" x14ac:dyDescent="0.3">
      <c r="A290">
        <v>111473</v>
      </c>
      <c r="B290" s="3">
        <v>44032.679861111108</v>
      </c>
      <c r="C290" s="3">
        <v>44090.743750000001</v>
      </c>
      <c r="D290">
        <f t="shared" si="12"/>
        <v>58</v>
      </c>
      <c r="E290">
        <f t="shared" si="13"/>
        <v>7</v>
      </c>
      <c r="F290">
        <f t="shared" si="14"/>
        <v>2020</v>
      </c>
    </row>
    <row r="291" spans="1:6" x14ac:dyDescent="0.3">
      <c r="A291">
        <v>111497</v>
      </c>
      <c r="B291" s="3">
        <v>44070.311805555553</v>
      </c>
      <c r="C291" s="3">
        <v>44085.720833333333</v>
      </c>
      <c r="D291">
        <f t="shared" si="12"/>
        <v>15</v>
      </c>
      <c r="E291">
        <f t="shared" si="13"/>
        <v>8</v>
      </c>
      <c r="F291">
        <f t="shared" si="14"/>
        <v>2020</v>
      </c>
    </row>
    <row r="292" spans="1:6" x14ac:dyDescent="0.3">
      <c r="A292">
        <v>111500</v>
      </c>
      <c r="B292" s="3">
        <v>44078.387499999997</v>
      </c>
      <c r="C292" s="3">
        <v>44085.611111111109</v>
      </c>
      <c r="D292">
        <f t="shared" si="12"/>
        <v>7</v>
      </c>
      <c r="E292">
        <f t="shared" si="13"/>
        <v>9</v>
      </c>
      <c r="F292">
        <f t="shared" si="14"/>
        <v>2020</v>
      </c>
    </row>
    <row r="293" spans="1:6" x14ac:dyDescent="0.3">
      <c r="A293">
        <v>111494</v>
      </c>
      <c r="B293" s="3">
        <v>44066.502083333333</v>
      </c>
      <c r="C293" s="3">
        <v>44083.743750000001</v>
      </c>
      <c r="D293">
        <f t="shared" si="12"/>
        <v>17</v>
      </c>
      <c r="E293">
        <f t="shared" si="13"/>
        <v>8</v>
      </c>
      <c r="F293">
        <f t="shared" si="14"/>
        <v>2020</v>
      </c>
    </row>
    <row r="294" spans="1:6" x14ac:dyDescent="0.3">
      <c r="A294">
        <v>111496</v>
      </c>
      <c r="B294" s="3">
        <v>44068.459027777775</v>
      </c>
      <c r="C294" s="3">
        <v>44078.725694444445</v>
      </c>
      <c r="D294">
        <f t="shared" si="12"/>
        <v>10</v>
      </c>
      <c r="E294">
        <f t="shared" si="13"/>
        <v>8</v>
      </c>
      <c r="F294">
        <f t="shared" si="14"/>
        <v>2020</v>
      </c>
    </row>
    <row r="295" spans="1:6" x14ac:dyDescent="0.3">
      <c r="A295">
        <v>111492</v>
      </c>
      <c r="B295" s="3">
        <v>44063.527083333334</v>
      </c>
      <c r="C295" s="3">
        <v>44078.725694444445</v>
      </c>
      <c r="D295">
        <f t="shared" si="12"/>
        <v>15</v>
      </c>
      <c r="E295">
        <f t="shared" si="13"/>
        <v>8</v>
      </c>
      <c r="F295">
        <f t="shared" si="14"/>
        <v>2020</v>
      </c>
    </row>
    <row r="296" spans="1:6" x14ac:dyDescent="0.3">
      <c r="A296">
        <v>111490</v>
      </c>
      <c r="B296" s="3">
        <v>44062.509722222225</v>
      </c>
      <c r="C296" s="3">
        <v>44069.718055555553</v>
      </c>
      <c r="D296">
        <f t="shared" si="12"/>
        <v>7</v>
      </c>
      <c r="E296">
        <f t="shared" si="13"/>
        <v>8</v>
      </c>
      <c r="F296">
        <f t="shared" si="14"/>
        <v>2020</v>
      </c>
    </row>
    <row r="297" spans="1:6" x14ac:dyDescent="0.3">
      <c r="A297">
        <v>111489</v>
      </c>
      <c r="B297" s="3">
        <v>44061.351388888892</v>
      </c>
      <c r="C297" s="3">
        <v>44067.754166666666</v>
      </c>
      <c r="D297">
        <f t="shared" si="12"/>
        <v>6</v>
      </c>
      <c r="E297">
        <f t="shared" si="13"/>
        <v>8</v>
      </c>
      <c r="F297">
        <f t="shared" si="14"/>
        <v>2020</v>
      </c>
    </row>
    <row r="298" spans="1:6" x14ac:dyDescent="0.3">
      <c r="A298">
        <v>111488</v>
      </c>
      <c r="B298" s="3">
        <v>44060.322222222225</v>
      </c>
      <c r="C298" s="3">
        <v>44067.753472222219</v>
      </c>
      <c r="D298">
        <f t="shared" si="12"/>
        <v>7</v>
      </c>
      <c r="E298">
        <f t="shared" si="13"/>
        <v>8</v>
      </c>
      <c r="F298">
        <f t="shared" si="14"/>
        <v>2020</v>
      </c>
    </row>
    <row r="299" spans="1:6" x14ac:dyDescent="0.3">
      <c r="A299">
        <v>111486</v>
      </c>
      <c r="B299" s="3">
        <v>44057.768750000003</v>
      </c>
      <c r="C299" s="3">
        <v>44063.693055555559</v>
      </c>
      <c r="D299">
        <f t="shared" si="12"/>
        <v>6</v>
      </c>
      <c r="E299">
        <f t="shared" si="13"/>
        <v>8</v>
      </c>
      <c r="F299">
        <f t="shared" si="14"/>
        <v>2020</v>
      </c>
    </row>
    <row r="300" spans="1:6" x14ac:dyDescent="0.3">
      <c r="A300">
        <v>111485</v>
      </c>
      <c r="B300" s="3">
        <v>44057.524305555555</v>
      </c>
      <c r="C300" s="3">
        <v>44063.692361111112</v>
      </c>
      <c r="D300">
        <f t="shared" si="12"/>
        <v>6</v>
      </c>
      <c r="E300">
        <f t="shared" si="13"/>
        <v>8</v>
      </c>
      <c r="F300">
        <f t="shared" si="14"/>
        <v>2020</v>
      </c>
    </row>
    <row r="301" spans="1:6" x14ac:dyDescent="0.3">
      <c r="A301">
        <v>111432</v>
      </c>
      <c r="B301" s="3">
        <v>43985.593055555553</v>
      </c>
      <c r="C301" s="3">
        <v>44048.711805555555</v>
      </c>
      <c r="D301">
        <f t="shared" si="12"/>
        <v>63</v>
      </c>
      <c r="E301">
        <f t="shared" si="13"/>
        <v>6</v>
      </c>
      <c r="F301">
        <f t="shared" si="14"/>
        <v>2020</v>
      </c>
    </row>
    <row r="302" spans="1:6" x14ac:dyDescent="0.3">
      <c r="A302">
        <v>111418</v>
      </c>
      <c r="B302" s="3">
        <v>43950.55972222222</v>
      </c>
      <c r="C302" s="3">
        <v>44046.508333333331</v>
      </c>
      <c r="D302">
        <f t="shared" si="12"/>
        <v>96</v>
      </c>
      <c r="E302">
        <f t="shared" si="13"/>
        <v>4</v>
      </c>
      <c r="F302">
        <f t="shared" si="14"/>
        <v>2020</v>
      </c>
    </row>
    <row r="303" spans="1:6" x14ac:dyDescent="0.3">
      <c r="A303">
        <v>111425</v>
      </c>
      <c r="B303" s="3">
        <v>43978.59375</v>
      </c>
      <c r="C303" s="3">
        <v>44046.508333333331</v>
      </c>
      <c r="D303">
        <f t="shared" si="12"/>
        <v>68</v>
      </c>
      <c r="E303">
        <f t="shared" si="13"/>
        <v>5</v>
      </c>
      <c r="F303">
        <f t="shared" si="14"/>
        <v>2020</v>
      </c>
    </row>
    <row r="304" spans="1:6" x14ac:dyDescent="0.3">
      <c r="A304">
        <v>111443</v>
      </c>
      <c r="B304" s="3">
        <v>43997.497916666667</v>
      </c>
      <c r="C304" s="3">
        <v>44042.712500000001</v>
      </c>
      <c r="D304">
        <f t="shared" si="12"/>
        <v>45</v>
      </c>
      <c r="E304">
        <f t="shared" si="13"/>
        <v>6</v>
      </c>
      <c r="F304">
        <f t="shared" si="14"/>
        <v>2020</v>
      </c>
    </row>
    <row r="305" spans="1:6" x14ac:dyDescent="0.3">
      <c r="A305">
        <v>111399</v>
      </c>
      <c r="B305" s="3">
        <v>43896.523611111108</v>
      </c>
      <c r="C305" s="3">
        <v>44042.712500000001</v>
      </c>
      <c r="D305">
        <f t="shared" si="12"/>
        <v>146</v>
      </c>
      <c r="E305">
        <f t="shared" si="13"/>
        <v>3</v>
      </c>
      <c r="F305">
        <f t="shared" si="14"/>
        <v>2020</v>
      </c>
    </row>
    <row r="306" spans="1:6" x14ac:dyDescent="0.3">
      <c r="A306">
        <v>111449</v>
      </c>
      <c r="B306" s="3">
        <v>44005.616666666669</v>
      </c>
      <c r="C306" s="3">
        <v>44039.713194444441</v>
      </c>
      <c r="D306">
        <f t="shared" si="12"/>
        <v>34</v>
      </c>
      <c r="E306">
        <f t="shared" si="13"/>
        <v>6</v>
      </c>
      <c r="F306">
        <f t="shared" si="14"/>
        <v>2020</v>
      </c>
    </row>
    <row r="307" spans="1:6" x14ac:dyDescent="0.3">
      <c r="A307">
        <v>111450</v>
      </c>
      <c r="B307" s="3">
        <v>44005.62222222222</v>
      </c>
      <c r="C307" s="3">
        <v>44039.712500000001</v>
      </c>
      <c r="D307">
        <f t="shared" si="12"/>
        <v>34</v>
      </c>
      <c r="E307">
        <f t="shared" si="13"/>
        <v>6</v>
      </c>
      <c r="F307">
        <f t="shared" si="14"/>
        <v>2020</v>
      </c>
    </row>
    <row r="308" spans="1:6" x14ac:dyDescent="0.3">
      <c r="A308">
        <v>111470</v>
      </c>
      <c r="B308" s="3">
        <v>44026.776388888888</v>
      </c>
      <c r="C308" s="3">
        <v>44033.739583333336</v>
      </c>
      <c r="D308">
        <f t="shared" si="12"/>
        <v>7</v>
      </c>
      <c r="E308">
        <f t="shared" si="13"/>
        <v>7</v>
      </c>
      <c r="F308">
        <f t="shared" si="14"/>
        <v>2020</v>
      </c>
    </row>
    <row r="309" spans="1:6" x14ac:dyDescent="0.3">
      <c r="A309">
        <v>111411</v>
      </c>
      <c r="B309" s="3">
        <v>43936.745833333334</v>
      </c>
      <c r="C309" s="3">
        <v>44032.709722222222</v>
      </c>
      <c r="D309">
        <f t="shared" si="12"/>
        <v>96</v>
      </c>
      <c r="E309">
        <f t="shared" si="13"/>
        <v>4</v>
      </c>
      <c r="F309">
        <f t="shared" si="14"/>
        <v>2020</v>
      </c>
    </row>
    <row r="310" spans="1:6" x14ac:dyDescent="0.3">
      <c r="A310">
        <v>111471</v>
      </c>
      <c r="B310" s="3">
        <v>44028.765277777777</v>
      </c>
      <c r="C310" s="3">
        <v>44028.773611111108</v>
      </c>
      <c r="D310">
        <f t="shared" si="12"/>
        <v>0</v>
      </c>
      <c r="E310">
        <f t="shared" si="13"/>
        <v>7</v>
      </c>
      <c r="F310">
        <f t="shared" si="14"/>
        <v>2020</v>
      </c>
    </row>
    <row r="311" spans="1:6" x14ac:dyDescent="0.3">
      <c r="A311">
        <v>111455</v>
      </c>
      <c r="B311" s="3">
        <v>44014.361805555556</v>
      </c>
      <c r="C311" s="3">
        <v>44027.729166666664</v>
      </c>
      <c r="D311">
        <f t="shared" si="12"/>
        <v>13</v>
      </c>
      <c r="E311">
        <f t="shared" si="13"/>
        <v>7</v>
      </c>
      <c r="F311">
        <f t="shared" si="14"/>
        <v>2020</v>
      </c>
    </row>
    <row r="312" spans="1:6" x14ac:dyDescent="0.3">
      <c r="A312">
        <v>111452</v>
      </c>
      <c r="B312" s="3">
        <v>44013.693749999999</v>
      </c>
      <c r="C312" s="3">
        <v>44027.727777777778</v>
      </c>
      <c r="D312">
        <f t="shared" si="12"/>
        <v>14</v>
      </c>
      <c r="E312">
        <f t="shared" si="13"/>
        <v>7</v>
      </c>
      <c r="F312">
        <f t="shared" si="14"/>
        <v>2020</v>
      </c>
    </row>
    <row r="313" spans="1:6" x14ac:dyDescent="0.3">
      <c r="A313">
        <v>111458</v>
      </c>
      <c r="B313" s="3">
        <v>44019.606249999997</v>
      </c>
      <c r="C313" s="3">
        <v>44025.509722222225</v>
      </c>
      <c r="D313">
        <f t="shared" si="12"/>
        <v>6</v>
      </c>
      <c r="E313">
        <f t="shared" si="13"/>
        <v>7</v>
      </c>
      <c r="F313">
        <f t="shared" si="14"/>
        <v>2020</v>
      </c>
    </row>
    <row r="314" spans="1:6" x14ac:dyDescent="0.3">
      <c r="A314">
        <v>111435</v>
      </c>
      <c r="B314" s="3">
        <v>43987.753472222219</v>
      </c>
      <c r="C314" s="3">
        <v>44025.427777777775</v>
      </c>
      <c r="D314">
        <f t="shared" si="12"/>
        <v>38</v>
      </c>
      <c r="E314">
        <f t="shared" si="13"/>
        <v>6</v>
      </c>
      <c r="F314">
        <f t="shared" si="14"/>
        <v>2020</v>
      </c>
    </row>
    <row r="315" spans="1:6" x14ac:dyDescent="0.3">
      <c r="A315">
        <v>111466</v>
      </c>
      <c r="B315" s="3">
        <v>44021.527777777781</v>
      </c>
      <c r="C315" s="3">
        <v>44021.527777777781</v>
      </c>
      <c r="D315">
        <f t="shared" si="12"/>
        <v>0</v>
      </c>
      <c r="E315">
        <f t="shared" si="13"/>
        <v>7</v>
      </c>
      <c r="F315">
        <f t="shared" si="14"/>
        <v>2020</v>
      </c>
    </row>
    <row r="316" spans="1:6" x14ac:dyDescent="0.3">
      <c r="A316">
        <v>111463</v>
      </c>
      <c r="B316" s="3">
        <v>44021.512499999997</v>
      </c>
      <c r="C316" s="3">
        <v>44021.512499999997</v>
      </c>
      <c r="D316">
        <f t="shared" si="12"/>
        <v>0</v>
      </c>
      <c r="E316">
        <f t="shared" si="13"/>
        <v>7</v>
      </c>
      <c r="F316">
        <f t="shared" si="14"/>
        <v>2020</v>
      </c>
    </row>
    <row r="317" spans="1:6" x14ac:dyDescent="0.3">
      <c r="A317">
        <v>111462</v>
      </c>
      <c r="B317" s="3">
        <v>44021.508333333331</v>
      </c>
      <c r="C317" s="3">
        <v>44021.508333333331</v>
      </c>
      <c r="D317">
        <f t="shared" si="12"/>
        <v>0</v>
      </c>
      <c r="E317">
        <f t="shared" si="13"/>
        <v>7</v>
      </c>
      <c r="F317">
        <f t="shared" si="14"/>
        <v>2020</v>
      </c>
    </row>
    <row r="318" spans="1:6" x14ac:dyDescent="0.3">
      <c r="A318">
        <v>111461</v>
      </c>
      <c r="B318" s="3">
        <v>44021.506249999999</v>
      </c>
      <c r="C318" s="3">
        <v>44021.506249999999</v>
      </c>
      <c r="D318">
        <f t="shared" si="12"/>
        <v>0</v>
      </c>
      <c r="E318">
        <f t="shared" si="13"/>
        <v>7</v>
      </c>
      <c r="F318">
        <f t="shared" si="14"/>
        <v>2020</v>
      </c>
    </row>
    <row r="319" spans="1:6" x14ac:dyDescent="0.3">
      <c r="A319">
        <v>111460</v>
      </c>
      <c r="B319" s="3">
        <v>44021.504166666666</v>
      </c>
      <c r="C319" s="3">
        <v>44021.504166666666</v>
      </c>
      <c r="D319">
        <f t="shared" si="12"/>
        <v>0</v>
      </c>
      <c r="E319">
        <f t="shared" si="13"/>
        <v>7</v>
      </c>
      <c r="F319">
        <f t="shared" si="14"/>
        <v>2020</v>
      </c>
    </row>
    <row r="320" spans="1:6" x14ac:dyDescent="0.3">
      <c r="A320">
        <v>111408</v>
      </c>
      <c r="B320" s="3">
        <v>43934.581250000003</v>
      </c>
      <c r="C320" s="3">
        <v>44021.354861111111</v>
      </c>
      <c r="D320">
        <f t="shared" si="12"/>
        <v>87</v>
      </c>
      <c r="E320">
        <f t="shared" si="13"/>
        <v>4</v>
      </c>
      <c r="F320">
        <f t="shared" si="14"/>
        <v>2020</v>
      </c>
    </row>
    <row r="321" spans="1:6" x14ac:dyDescent="0.3">
      <c r="A321">
        <v>111440</v>
      </c>
      <c r="B321" s="3">
        <v>43991.494444444441</v>
      </c>
      <c r="C321" s="3">
        <v>44011.739583333336</v>
      </c>
      <c r="D321">
        <f t="shared" si="12"/>
        <v>20</v>
      </c>
      <c r="E321">
        <f t="shared" si="13"/>
        <v>6</v>
      </c>
      <c r="F321">
        <f t="shared" si="14"/>
        <v>2020</v>
      </c>
    </row>
    <row r="322" spans="1:6" x14ac:dyDescent="0.3">
      <c r="A322">
        <v>111441</v>
      </c>
      <c r="B322" s="3">
        <v>43996.446527777778</v>
      </c>
      <c r="C322" s="3">
        <v>44007.693055555559</v>
      </c>
      <c r="D322">
        <f t="shared" si="12"/>
        <v>11</v>
      </c>
      <c r="E322">
        <f t="shared" si="13"/>
        <v>6</v>
      </c>
      <c r="F322">
        <f t="shared" si="14"/>
        <v>2020</v>
      </c>
    </row>
    <row r="323" spans="1:6" x14ac:dyDescent="0.3">
      <c r="A323">
        <v>111436</v>
      </c>
      <c r="B323" s="3">
        <v>43990.445138888892</v>
      </c>
      <c r="C323" s="3">
        <v>44007.67291666667</v>
      </c>
      <c r="D323">
        <f t="shared" ref="D323:D386" si="15">DATEDIF(B323,C323, "D")</f>
        <v>17</v>
      </c>
      <c r="E323">
        <f t="shared" ref="E323:E386" si="16">MONTH(B323)</f>
        <v>6</v>
      </c>
      <c r="F323">
        <f t="shared" ref="F323:F386" si="17">YEAR(B323)</f>
        <v>2020</v>
      </c>
    </row>
    <row r="324" spans="1:6" x14ac:dyDescent="0.3">
      <c r="A324">
        <v>111407</v>
      </c>
      <c r="B324" s="3">
        <v>43928.792361111111</v>
      </c>
      <c r="C324" s="3">
        <v>44007.670138888891</v>
      </c>
      <c r="D324">
        <f t="shared" si="15"/>
        <v>79</v>
      </c>
      <c r="E324">
        <f t="shared" si="16"/>
        <v>4</v>
      </c>
      <c r="F324">
        <f t="shared" si="17"/>
        <v>2020</v>
      </c>
    </row>
    <row r="325" spans="1:6" x14ac:dyDescent="0.3">
      <c r="A325">
        <v>111448</v>
      </c>
      <c r="B325" s="3">
        <v>44005.563194444447</v>
      </c>
      <c r="C325" s="3">
        <v>44007.632638888892</v>
      </c>
      <c r="D325">
        <f t="shared" si="15"/>
        <v>2</v>
      </c>
      <c r="E325">
        <f t="shared" si="16"/>
        <v>6</v>
      </c>
      <c r="F325">
        <f t="shared" si="17"/>
        <v>2020</v>
      </c>
    </row>
    <row r="326" spans="1:6" x14ac:dyDescent="0.3">
      <c r="A326">
        <v>111447</v>
      </c>
      <c r="B326" s="3">
        <v>44000.710416666669</v>
      </c>
      <c r="C326" s="3">
        <v>44006.731944444444</v>
      </c>
      <c r="D326">
        <f t="shared" si="15"/>
        <v>6</v>
      </c>
      <c r="E326">
        <f t="shared" si="16"/>
        <v>6</v>
      </c>
      <c r="F326">
        <f t="shared" si="17"/>
        <v>2020</v>
      </c>
    </row>
    <row r="327" spans="1:6" x14ac:dyDescent="0.3">
      <c r="A327">
        <v>111444</v>
      </c>
      <c r="B327" s="3">
        <v>43998.375694444447</v>
      </c>
      <c r="C327" s="3">
        <v>44005.750694444447</v>
      </c>
      <c r="D327">
        <f t="shared" si="15"/>
        <v>7</v>
      </c>
      <c r="E327">
        <f t="shared" si="16"/>
        <v>6</v>
      </c>
      <c r="F327">
        <f t="shared" si="17"/>
        <v>2020</v>
      </c>
    </row>
    <row r="328" spans="1:6" x14ac:dyDescent="0.3">
      <c r="A328">
        <v>111442</v>
      </c>
      <c r="B328" s="3">
        <v>43997.433333333334</v>
      </c>
      <c r="C328" s="3">
        <v>44005.404861111114</v>
      </c>
      <c r="D328">
        <f t="shared" si="15"/>
        <v>8</v>
      </c>
      <c r="E328">
        <f t="shared" si="16"/>
        <v>6</v>
      </c>
      <c r="F328">
        <f t="shared" si="17"/>
        <v>2020</v>
      </c>
    </row>
    <row r="329" spans="1:6" x14ac:dyDescent="0.3">
      <c r="A329">
        <v>111423</v>
      </c>
      <c r="B329" s="3">
        <v>43971.618750000001</v>
      </c>
      <c r="C329" s="3">
        <v>44004.710416666669</v>
      </c>
      <c r="D329">
        <f t="shared" si="15"/>
        <v>33</v>
      </c>
      <c r="E329">
        <f t="shared" si="16"/>
        <v>5</v>
      </c>
      <c r="F329">
        <f t="shared" si="17"/>
        <v>2020</v>
      </c>
    </row>
    <row r="330" spans="1:6" x14ac:dyDescent="0.3">
      <c r="A330">
        <v>111426</v>
      </c>
      <c r="B330" s="3">
        <v>43979.461805555555</v>
      </c>
      <c r="C330" s="3">
        <v>44004.709722222222</v>
      </c>
      <c r="D330">
        <f t="shared" si="15"/>
        <v>25</v>
      </c>
      <c r="E330">
        <f t="shared" si="16"/>
        <v>5</v>
      </c>
      <c r="F330">
        <f t="shared" si="17"/>
        <v>2020</v>
      </c>
    </row>
    <row r="331" spans="1:6" x14ac:dyDescent="0.3">
      <c r="A331">
        <v>111428</v>
      </c>
      <c r="B331" s="3">
        <v>43980.724305555559</v>
      </c>
      <c r="C331" s="3">
        <v>43999.592361111114</v>
      </c>
      <c r="D331">
        <f t="shared" si="15"/>
        <v>19</v>
      </c>
      <c r="E331">
        <f t="shared" si="16"/>
        <v>5</v>
      </c>
      <c r="F331">
        <f t="shared" si="17"/>
        <v>2020</v>
      </c>
    </row>
    <row r="332" spans="1:6" x14ac:dyDescent="0.3">
      <c r="A332">
        <v>111379</v>
      </c>
      <c r="B332" s="3">
        <v>43857.727777777778</v>
      </c>
      <c r="C332" s="3">
        <v>43998.744444444441</v>
      </c>
      <c r="D332">
        <f t="shared" si="15"/>
        <v>141</v>
      </c>
      <c r="E332">
        <f t="shared" si="16"/>
        <v>1</v>
      </c>
      <c r="F332">
        <f t="shared" si="17"/>
        <v>2020</v>
      </c>
    </row>
    <row r="333" spans="1:6" x14ac:dyDescent="0.3">
      <c r="A333">
        <v>111412</v>
      </c>
      <c r="B333" s="3">
        <v>43938.480555555558</v>
      </c>
      <c r="C333" s="3">
        <v>43998.743055555555</v>
      </c>
      <c r="D333">
        <f t="shared" si="15"/>
        <v>60</v>
      </c>
      <c r="E333">
        <f t="shared" si="16"/>
        <v>4</v>
      </c>
      <c r="F333">
        <f t="shared" si="17"/>
        <v>2020</v>
      </c>
    </row>
    <row r="334" spans="1:6" x14ac:dyDescent="0.3">
      <c r="A334">
        <v>111415</v>
      </c>
      <c r="B334" s="3">
        <v>43941.541666666664</v>
      </c>
      <c r="C334" s="3">
        <v>43998.742361111108</v>
      </c>
      <c r="D334">
        <f t="shared" si="15"/>
        <v>57</v>
      </c>
      <c r="E334">
        <f t="shared" si="16"/>
        <v>4</v>
      </c>
      <c r="F334">
        <f t="shared" si="17"/>
        <v>2020</v>
      </c>
    </row>
    <row r="335" spans="1:6" x14ac:dyDescent="0.3">
      <c r="A335">
        <v>111438</v>
      </c>
      <c r="B335" s="3">
        <v>43990.553472222222</v>
      </c>
      <c r="C335" s="3">
        <v>43998.740972222222</v>
      </c>
      <c r="D335">
        <f t="shared" si="15"/>
        <v>8</v>
      </c>
      <c r="E335">
        <f t="shared" si="16"/>
        <v>6</v>
      </c>
      <c r="F335">
        <f t="shared" si="17"/>
        <v>2020</v>
      </c>
    </row>
    <row r="336" spans="1:6" x14ac:dyDescent="0.3">
      <c r="A336">
        <v>111406</v>
      </c>
      <c r="B336" s="3">
        <v>43927.547222222223</v>
      </c>
      <c r="C336" s="3">
        <v>43992.728472222225</v>
      </c>
      <c r="D336">
        <f t="shared" si="15"/>
        <v>65</v>
      </c>
      <c r="E336">
        <f t="shared" si="16"/>
        <v>4</v>
      </c>
      <c r="F336">
        <f t="shared" si="17"/>
        <v>2020</v>
      </c>
    </row>
    <row r="337" spans="1:6" x14ac:dyDescent="0.3">
      <c r="A337">
        <v>111431</v>
      </c>
      <c r="B337" s="3">
        <v>43984.813194444447</v>
      </c>
      <c r="C337" s="3">
        <v>43992.645138888889</v>
      </c>
      <c r="D337">
        <f t="shared" si="15"/>
        <v>8</v>
      </c>
      <c r="E337">
        <f t="shared" si="16"/>
        <v>6</v>
      </c>
      <c r="F337">
        <f t="shared" si="17"/>
        <v>2020</v>
      </c>
    </row>
    <row r="338" spans="1:6" x14ac:dyDescent="0.3">
      <c r="A338">
        <v>111439</v>
      </c>
      <c r="B338" s="3">
        <v>43991.477083333331</v>
      </c>
      <c r="C338" s="3">
        <v>43992.642361111109</v>
      </c>
      <c r="D338">
        <f t="shared" si="15"/>
        <v>1</v>
      </c>
      <c r="E338">
        <f t="shared" si="16"/>
        <v>6</v>
      </c>
      <c r="F338">
        <f t="shared" si="17"/>
        <v>2020</v>
      </c>
    </row>
    <row r="339" spans="1:6" x14ac:dyDescent="0.3">
      <c r="A339">
        <v>111398</v>
      </c>
      <c r="B339" s="3">
        <v>43894.604861111111</v>
      </c>
      <c r="C339" s="3">
        <v>43972.734722222223</v>
      </c>
      <c r="D339">
        <f t="shared" si="15"/>
        <v>78</v>
      </c>
      <c r="E339">
        <f t="shared" si="16"/>
        <v>3</v>
      </c>
      <c r="F339">
        <f t="shared" si="17"/>
        <v>2020</v>
      </c>
    </row>
    <row r="340" spans="1:6" x14ac:dyDescent="0.3">
      <c r="A340">
        <v>111385</v>
      </c>
      <c r="B340" s="3">
        <v>43872.511111111111</v>
      </c>
      <c r="C340" s="3">
        <v>43962.729166666664</v>
      </c>
      <c r="D340">
        <f t="shared" si="15"/>
        <v>90</v>
      </c>
      <c r="E340">
        <f t="shared" si="16"/>
        <v>2</v>
      </c>
      <c r="F340">
        <f t="shared" si="17"/>
        <v>2020</v>
      </c>
    </row>
    <row r="341" spans="1:6" x14ac:dyDescent="0.3">
      <c r="A341">
        <v>111419</v>
      </c>
      <c r="B341" s="3">
        <v>43951.788194444445</v>
      </c>
      <c r="C341" s="3">
        <v>43959.761111111111</v>
      </c>
      <c r="D341">
        <f t="shared" si="15"/>
        <v>8</v>
      </c>
      <c r="E341">
        <f t="shared" si="16"/>
        <v>4</v>
      </c>
      <c r="F341">
        <f t="shared" si="17"/>
        <v>2020</v>
      </c>
    </row>
    <row r="342" spans="1:6" x14ac:dyDescent="0.3">
      <c r="A342">
        <v>111421</v>
      </c>
      <c r="B342" s="3">
        <v>43958.623611111114</v>
      </c>
      <c r="C342" s="3">
        <v>43959.402777777781</v>
      </c>
      <c r="D342">
        <f t="shared" si="15"/>
        <v>1</v>
      </c>
      <c r="E342">
        <f t="shared" si="16"/>
        <v>5</v>
      </c>
      <c r="F342">
        <f t="shared" si="17"/>
        <v>2020</v>
      </c>
    </row>
    <row r="343" spans="1:6" x14ac:dyDescent="0.3">
      <c r="A343">
        <v>111410</v>
      </c>
      <c r="B343" s="3">
        <v>43936.535416666666</v>
      </c>
      <c r="C343" s="3">
        <v>43950.729861111111</v>
      </c>
      <c r="D343">
        <f t="shared" si="15"/>
        <v>14</v>
      </c>
      <c r="E343">
        <f t="shared" si="16"/>
        <v>4</v>
      </c>
      <c r="F343">
        <f t="shared" si="17"/>
        <v>2020</v>
      </c>
    </row>
    <row r="344" spans="1:6" x14ac:dyDescent="0.3">
      <c r="A344">
        <v>111413</v>
      </c>
      <c r="B344" s="3">
        <v>43938.770138888889</v>
      </c>
      <c r="C344" s="3">
        <v>43938.770138888889</v>
      </c>
      <c r="D344">
        <f t="shared" si="15"/>
        <v>0</v>
      </c>
      <c r="E344">
        <f t="shared" si="16"/>
        <v>4</v>
      </c>
      <c r="F344">
        <f t="shared" si="17"/>
        <v>2020</v>
      </c>
    </row>
    <row r="345" spans="1:6" x14ac:dyDescent="0.3">
      <c r="A345">
        <v>543539</v>
      </c>
      <c r="B345" s="3">
        <v>43411.397916666669</v>
      </c>
      <c r="C345" s="3">
        <v>43936.536111111112</v>
      </c>
      <c r="D345">
        <f t="shared" si="15"/>
        <v>525</v>
      </c>
      <c r="E345">
        <f t="shared" si="16"/>
        <v>11</v>
      </c>
      <c r="F345">
        <f t="shared" si="17"/>
        <v>2018</v>
      </c>
    </row>
    <row r="346" spans="1:6" x14ac:dyDescent="0.3">
      <c r="A346">
        <v>111402</v>
      </c>
      <c r="B346" s="3">
        <v>43907.376388888886</v>
      </c>
      <c r="C346" s="3">
        <v>43923.724305555559</v>
      </c>
      <c r="D346">
        <f t="shared" si="15"/>
        <v>16</v>
      </c>
      <c r="E346">
        <f t="shared" si="16"/>
        <v>3</v>
      </c>
      <c r="F346">
        <f t="shared" si="17"/>
        <v>2020</v>
      </c>
    </row>
    <row r="347" spans="1:6" x14ac:dyDescent="0.3">
      <c r="A347">
        <v>111397</v>
      </c>
      <c r="B347" s="3">
        <v>43894.542361111111</v>
      </c>
      <c r="C347" s="3">
        <v>43916.779166666667</v>
      </c>
      <c r="D347">
        <f t="shared" si="15"/>
        <v>22</v>
      </c>
      <c r="E347">
        <f t="shared" si="16"/>
        <v>3</v>
      </c>
      <c r="F347">
        <f t="shared" si="17"/>
        <v>2020</v>
      </c>
    </row>
    <row r="348" spans="1:6" x14ac:dyDescent="0.3">
      <c r="A348">
        <v>111388</v>
      </c>
      <c r="B348" s="3">
        <v>43874.476388888892</v>
      </c>
      <c r="C348" s="3">
        <v>43914.714583333334</v>
      </c>
      <c r="D348">
        <f t="shared" si="15"/>
        <v>40</v>
      </c>
      <c r="E348">
        <f t="shared" si="16"/>
        <v>2</v>
      </c>
      <c r="F348">
        <f t="shared" si="17"/>
        <v>2020</v>
      </c>
    </row>
    <row r="349" spans="1:6" x14ac:dyDescent="0.3">
      <c r="A349">
        <v>111396</v>
      </c>
      <c r="B349" s="3">
        <v>43893.603472222225</v>
      </c>
      <c r="C349" s="3">
        <v>43914.714583333334</v>
      </c>
      <c r="D349">
        <f t="shared" si="15"/>
        <v>21</v>
      </c>
      <c r="E349">
        <f t="shared" si="16"/>
        <v>3</v>
      </c>
      <c r="F349">
        <f t="shared" si="17"/>
        <v>2020</v>
      </c>
    </row>
    <row r="350" spans="1:6" x14ac:dyDescent="0.3">
      <c r="A350">
        <v>111373</v>
      </c>
      <c r="B350" s="3">
        <v>43846.498611111114</v>
      </c>
      <c r="C350" s="3">
        <v>43908.739583333336</v>
      </c>
      <c r="D350">
        <f t="shared" si="15"/>
        <v>62</v>
      </c>
      <c r="E350">
        <f t="shared" si="16"/>
        <v>1</v>
      </c>
      <c r="F350">
        <f t="shared" si="17"/>
        <v>2020</v>
      </c>
    </row>
    <row r="351" spans="1:6" x14ac:dyDescent="0.3">
      <c r="A351">
        <v>111372</v>
      </c>
      <c r="B351" s="3">
        <v>43846.430555555555</v>
      </c>
      <c r="C351" s="3">
        <v>43906.600694444445</v>
      </c>
      <c r="D351">
        <f t="shared" si="15"/>
        <v>60</v>
      </c>
      <c r="E351">
        <f t="shared" si="16"/>
        <v>1</v>
      </c>
      <c r="F351">
        <f t="shared" si="17"/>
        <v>2020</v>
      </c>
    </row>
    <row r="352" spans="1:6" x14ac:dyDescent="0.3">
      <c r="A352">
        <v>111356</v>
      </c>
      <c r="B352" s="3">
        <v>43805.617361111108</v>
      </c>
      <c r="C352" s="3">
        <v>43900.686805555553</v>
      </c>
      <c r="D352">
        <f t="shared" si="15"/>
        <v>95</v>
      </c>
      <c r="E352">
        <f t="shared" si="16"/>
        <v>12</v>
      </c>
      <c r="F352">
        <f t="shared" si="17"/>
        <v>2019</v>
      </c>
    </row>
    <row r="353" spans="1:6" x14ac:dyDescent="0.3">
      <c r="A353">
        <v>111386</v>
      </c>
      <c r="B353" s="3">
        <v>43873.591666666667</v>
      </c>
      <c r="C353" s="3">
        <v>43894.722222222219</v>
      </c>
      <c r="D353">
        <f t="shared" si="15"/>
        <v>21</v>
      </c>
      <c r="E353">
        <f t="shared" si="16"/>
        <v>2</v>
      </c>
      <c r="F353">
        <f t="shared" si="17"/>
        <v>2020</v>
      </c>
    </row>
    <row r="354" spans="1:6" x14ac:dyDescent="0.3">
      <c r="A354">
        <v>111375</v>
      </c>
      <c r="B354" s="3">
        <v>43852.504166666666</v>
      </c>
      <c r="C354" s="3">
        <v>43885.74722222222</v>
      </c>
      <c r="D354">
        <f t="shared" si="15"/>
        <v>33</v>
      </c>
      <c r="E354">
        <f t="shared" si="16"/>
        <v>1</v>
      </c>
      <c r="F354">
        <f t="shared" si="17"/>
        <v>2020</v>
      </c>
    </row>
    <row r="355" spans="1:6" x14ac:dyDescent="0.3">
      <c r="A355">
        <v>111377</v>
      </c>
      <c r="B355" s="3">
        <v>43854.69027777778</v>
      </c>
      <c r="C355" s="3">
        <v>43882.728472222225</v>
      </c>
      <c r="D355">
        <f t="shared" si="15"/>
        <v>28</v>
      </c>
      <c r="E355">
        <f t="shared" si="16"/>
        <v>1</v>
      </c>
      <c r="F355">
        <f t="shared" si="17"/>
        <v>2020</v>
      </c>
    </row>
    <row r="356" spans="1:6" x14ac:dyDescent="0.3">
      <c r="A356">
        <v>111389</v>
      </c>
      <c r="B356" s="3">
        <v>43874.513888888891</v>
      </c>
      <c r="C356" s="3">
        <v>43878.416666666664</v>
      </c>
      <c r="D356">
        <f t="shared" si="15"/>
        <v>4</v>
      </c>
      <c r="E356">
        <f t="shared" si="16"/>
        <v>2</v>
      </c>
      <c r="F356">
        <f t="shared" si="17"/>
        <v>2020</v>
      </c>
    </row>
    <row r="357" spans="1:6" x14ac:dyDescent="0.3">
      <c r="A357">
        <v>111374</v>
      </c>
      <c r="B357" s="3">
        <v>43850.728472222225</v>
      </c>
      <c r="C357" s="3">
        <v>43878.375694444447</v>
      </c>
      <c r="D357">
        <f t="shared" si="15"/>
        <v>28</v>
      </c>
      <c r="E357">
        <f t="shared" si="16"/>
        <v>1</v>
      </c>
      <c r="F357">
        <f t="shared" si="17"/>
        <v>2020</v>
      </c>
    </row>
    <row r="358" spans="1:6" x14ac:dyDescent="0.3">
      <c r="A358">
        <v>111371</v>
      </c>
      <c r="B358" s="3">
        <v>43845.634722222225</v>
      </c>
      <c r="C358" s="3">
        <v>43878.372916666667</v>
      </c>
      <c r="D358">
        <f t="shared" si="15"/>
        <v>33</v>
      </c>
      <c r="E358">
        <f t="shared" si="16"/>
        <v>1</v>
      </c>
      <c r="F358">
        <f t="shared" si="17"/>
        <v>2020</v>
      </c>
    </row>
    <row r="359" spans="1:6" x14ac:dyDescent="0.3">
      <c r="A359">
        <v>111381</v>
      </c>
      <c r="B359" s="3">
        <v>43865.585416666669</v>
      </c>
      <c r="C359" s="3">
        <v>43872.738194444442</v>
      </c>
      <c r="D359">
        <f t="shared" si="15"/>
        <v>7</v>
      </c>
      <c r="E359">
        <f t="shared" si="16"/>
        <v>2</v>
      </c>
      <c r="F359">
        <f t="shared" si="17"/>
        <v>2020</v>
      </c>
    </row>
    <row r="360" spans="1:6" x14ac:dyDescent="0.3">
      <c r="A360">
        <v>111368</v>
      </c>
      <c r="B360" s="3">
        <v>43838.57916666667</v>
      </c>
      <c r="C360" s="3">
        <v>43859.682638888888</v>
      </c>
      <c r="D360">
        <f t="shared" si="15"/>
        <v>21</v>
      </c>
      <c r="E360">
        <f t="shared" si="16"/>
        <v>1</v>
      </c>
      <c r="F360">
        <f t="shared" si="17"/>
        <v>2020</v>
      </c>
    </row>
    <row r="361" spans="1:6" x14ac:dyDescent="0.3">
      <c r="A361">
        <v>111376</v>
      </c>
      <c r="B361" s="3">
        <v>43854.398611111108</v>
      </c>
      <c r="C361" s="3">
        <v>43858.744444444441</v>
      </c>
      <c r="D361">
        <f t="shared" si="15"/>
        <v>4</v>
      </c>
      <c r="E361">
        <f t="shared" si="16"/>
        <v>1</v>
      </c>
      <c r="F361">
        <f t="shared" si="17"/>
        <v>2020</v>
      </c>
    </row>
    <row r="362" spans="1:6" x14ac:dyDescent="0.3">
      <c r="A362">
        <v>111365</v>
      </c>
      <c r="B362" s="3">
        <v>43833.565972222219</v>
      </c>
      <c r="C362" s="3">
        <v>43857.739583333336</v>
      </c>
      <c r="D362">
        <f t="shared" si="15"/>
        <v>24</v>
      </c>
      <c r="E362">
        <f t="shared" si="16"/>
        <v>1</v>
      </c>
      <c r="F362">
        <f t="shared" si="17"/>
        <v>2020</v>
      </c>
    </row>
    <row r="363" spans="1:6" x14ac:dyDescent="0.3">
      <c r="A363">
        <v>111215</v>
      </c>
      <c r="B363" s="3">
        <v>43614.380555555559</v>
      </c>
      <c r="C363" s="3">
        <v>43846.719444444447</v>
      </c>
      <c r="D363">
        <f t="shared" si="15"/>
        <v>232</v>
      </c>
      <c r="E363">
        <f t="shared" si="16"/>
        <v>5</v>
      </c>
      <c r="F363">
        <f t="shared" si="17"/>
        <v>2019</v>
      </c>
    </row>
    <row r="364" spans="1:6" x14ac:dyDescent="0.3">
      <c r="A364">
        <v>111362</v>
      </c>
      <c r="B364" s="3">
        <v>43825.42291666667</v>
      </c>
      <c r="C364" s="3">
        <v>43846.614583333336</v>
      </c>
      <c r="D364">
        <f t="shared" si="15"/>
        <v>21</v>
      </c>
      <c r="E364">
        <f t="shared" si="16"/>
        <v>12</v>
      </c>
      <c r="F364">
        <f t="shared" si="17"/>
        <v>2019</v>
      </c>
    </row>
    <row r="365" spans="1:6" x14ac:dyDescent="0.3">
      <c r="A365">
        <v>111359</v>
      </c>
      <c r="B365" s="3">
        <v>43817.572916666664</v>
      </c>
      <c r="C365" s="3">
        <v>43845.719444444447</v>
      </c>
      <c r="D365">
        <f t="shared" si="15"/>
        <v>28</v>
      </c>
      <c r="E365">
        <f t="shared" si="16"/>
        <v>12</v>
      </c>
      <c r="F365">
        <f t="shared" si="17"/>
        <v>2019</v>
      </c>
    </row>
    <row r="366" spans="1:6" x14ac:dyDescent="0.3">
      <c r="A366">
        <v>111370</v>
      </c>
      <c r="B366" s="3">
        <v>43841.655555555553</v>
      </c>
      <c r="C366" s="3">
        <v>43844.73333333333</v>
      </c>
      <c r="D366">
        <f t="shared" si="15"/>
        <v>3</v>
      </c>
      <c r="E366">
        <f t="shared" si="16"/>
        <v>1</v>
      </c>
      <c r="F366">
        <f t="shared" si="17"/>
        <v>2020</v>
      </c>
    </row>
    <row r="367" spans="1:6" x14ac:dyDescent="0.3">
      <c r="A367">
        <v>111336</v>
      </c>
      <c r="B367" s="3">
        <v>43763.731944444444</v>
      </c>
      <c r="C367" s="3">
        <v>43844.730555555558</v>
      </c>
      <c r="D367">
        <f t="shared" si="15"/>
        <v>81</v>
      </c>
      <c r="E367">
        <f t="shared" si="16"/>
        <v>10</v>
      </c>
      <c r="F367">
        <f t="shared" si="17"/>
        <v>2019</v>
      </c>
    </row>
    <row r="368" spans="1:6" x14ac:dyDescent="0.3">
      <c r="A368">
        <v>111209</v>
      </c>
      <c r="B368" s="3">
        <v>43608.574999999997</v>
      </c>
      <c r="C368" s="3">
        <v>43844.729166666664</v>
      </c>
      <c r="D368">
        <f t="shared" si="15"/>
        <v>236</v>
      </c>
      <c r="E368">
        <f t="shared" si="16"/>
        <v>5</v>
      </c>
      <c r="F368">
        <f t="shared" si="17"/>
        <v>2019</v>
      </c>
    </row>
    <row r="369" spans="1:6" x14ac:dyDescent="0.3">
      <c r="A369">
        <v>111355</v>
      </c>
      <c r="B369" s="3">
        <v>43805.417361111111</v>
      </c>
      <c r="C369" s="3">
        <v>43840.754166666666</v>
      </c>
      <c r="D369">
        <f t="shared" si="15"/>
        <v>35</v>
      </c>
      <c r="E369">
        <f t="shared" si="16"/>
        <v>12</v>
      </c>
      <c r="F369">
        <f t="shared" si="17"/>
        <v>2019</v>
      </c>
    </row>
    <row r="370" spans="1:6" x14ac:dyDescent="0.3">
      <c r="A370">
        <v>111367</v>
      </c>
      <c r="B370" s="3">
        <v>43837.402777777781</v>
      </c>
      <c r="C370" s="3">
        <v>43838.701388888891</v>
      </c>
      <c r="D370">
        <f t="shared" si="15"/>
        <v>1</v>
      </c>
      <c r="E370">
        <f t="shared" si="16"/>
        <v>1</v>
      </c>
      <c r="F370">
        <f t="shared" si="17"/>
        <v>2020</v>
      </c>
    </row>
    <row r="371" spans="1:6" x14ac:dyDescent="0.3">
      <c r="A371">
        <v>111363</v>
      </c>
      <c r="B371" s="3">
        <v>43832.718055555553</v>
      </c>
      <c r="C371" s="3">
        <v>43837.461111111108</v>
      </c>
      <c r="D371">
        <f t="shared" si="15"/>
        <v>5</v>
      </c>
      <c r="E371">
        <f t="shared" si="16"/>
        <v>1</v>
      </c>
      <c r="F371">
        <f t="shared" si="17"/>
        <v>2020</v>
      </c>
    </row>
    <row r="372" spans="1:6" x14ac:dyDescent="0.3">
      <c r="A372">
        <v>111337</v>
      </c>
      <c r="B372" s="3">
        <v>43768.609722222223</v>
      </c>
      <c r="C372" s="3">
        <v>43833.73333333333</v>
      </c>
      <c r="D372">
        <f t="shared" si="15"/>
        <v>65</v>
      </c>
      <c r="E372">
        <f t="shared" si="16"/>
        <v>10</v>
      </c>
      <c r="F372">
        <f t="shared" si="17"/>
        <v>2019</v>
      </c>
    </row>
    <row r="373" spans="1:6" x14ac:dyDescent="0.3">
      <c r="A373">
        <v>111324</v>
      </c>
      <c r="B373" s="3">
        <v>43752.691666666666</v>
      </c>
      <c r="C373" s="3">
        <v>43822.65</v>
      </c>
      <c r="D373">
        <f t="shared" si="15"/>
        <v>70</v>
      </c>
      <c r="E373">
        <f t="shared" si="16"/>
        <v>10</v>
      </c>
      <c r="F373">
        <f t="shared" si="17"/>
        <v>2019</v>
      </c>
    </row>
    <row r="374" spans="1:6" x14ac:dyDescent="0.3">
      <c r="A374">
        <v>111335</v>
      </c>
      <c r="B374" s="3">
        <v>43763.727777777778</v>
      </c>
      <c r="C374" s="3">
        <v>43822.631944444445</v>
      </c>
      <c r="D374">
        <f t="shared" si="15"/>
        <v>59</v>
      </c>
      <c r="E374">
        <f t="shared" si="16"/>
        <v>10</v>
      </c>
      <c r="F374">
        <f t="shared" si="17"/>
        <v>2019</v>
      </c>
    </row>
    <row r="375" spans="1:6" x14ac:dyDescent="0.3">
      <c r="A375">
        <v>111326</v>
      </c>
      <c r="B375" s="3">
        <v>43752.700694444444</v>
      </c>
      <c r="C375" s="3">
        <v>43822.60833333333</v>
      </c>
      <c r="D375">
        <f t="shared" si="15"/>
        <v>70</v>
      </c>
      <c r="E375">
        <f t="shared" si="16"/>
        <v>10</v>
      </c>
      <c r="F375">
        <f t="shared" si="17"/>
        <v>2019</v>
      </c>
    </row>
    <row r="376" spans="1:6" x14ac:dyDescent="0.3">
      <c r="A376">
        <v>111352</v>
      </c>
      <c r="B376" s="3">
        <v>43798.450694444444</v>
      </c>
      <c r="C376" s="3">
        <v>43818.754166666666</v>
      </c>
      <c r="D376">
        <f t="shared" si="15"/>
        <v>20</v>
      </c>
      <c r="E376">
        <f t="shared" si="16"/>
        <v>11</v>
      </c>
      <c r="F376">
        <f t="shared" si="17"/>
        <v>2019</v>
      </c>
    </row>
    <row r="377" spans="1:6" x14ac:dyDescent="0.3">
      <c r="A377">
        <v>111354</v>
      </c>
      <c r="B377" s="3">
        <v>43803.671527777777</v>
      </c>
      <c r="C377" s="3">
        <v>43817.447916666664</v>
      </c>
      <c r="D377">
        <f t="shared" si="15"/>
        <v>14</v>
      </c>
      <c r="E377">
        <f t="shared" si="16"/>
        <v>12</v>
      </c>
      <c r="F377">
        <f t="shared" si="17"/>
        <v>2019</v>
      </c>
    </row>
    <row r="378" spans="1:6" x14ac:dyDescent="0.3">
      <c r="A378">
        <v>111339</v>
      </c>
      <c r="B378" s="3">
        <v>43773.618750000001</v>
      </c>
      <c r="C378" s="3">
        <v>43817.445138888892</v>
      </c>
      <c r="D378">
        <f t="shared" si="15"/>
        <v>44</v>
      </c>
      <c r="E378">
        <f t="shared" si="16"/>
        <v>11</v>
      </c>
      <c r="F378">
        <f t="shared" si="17"/>
        <v>2019</v>
      </c>
    </row>
    <row r="379" spans="1:6" x14ac:dyDescent="0.3">
      <c r="A379">
        <v>111341</v>
      </c>
      <c r="B379" s="3">
        <v>43775.585416666669</v>
      </c>
      <c r="C379" s="3">
        <v>43812.76458333333</v>
      </c>
      <c r="D379">
        <f t="shared" si="15"/>
        <v>37</v>
      </c>
      <c r="E379">
        <f t="shared" si="16"/>
        <v>11</v>
      </c>
      <c r="F379">
        <f t="shared" si="17"/>
        <v>2019</v>
      </c>
    </row>
    <row r="380" spans="1:6" x14ac:dyDescent="0.3">
      <c r="A380">
        <v>111303</v>
      </c>
      <c r="B380" s="3">
        <v>43727.394444444442</v>
      </c>
      <c r="C380" s="3">
        <v>43812.753472222219</v>
      </c>
      <c r="D380">
        <f t="shared" si="15"/>
        <v>85</v>
      </c>
      <c r="E380">
        <f t="shared" si="16"/>
        <v>9</v>
      </c>
      <c r="F380">
        <f t="shared" si="17"/>
        <v>2019</v>
      </c>
    </row>
    <row r="381" spans="1:6" x14ac:dyDescent="0.3">
      <c r="A381">
        <v>111350</v>
      </c>
      <c r="B381" s="3">
        <v>43795.739583333336</v>
      </c>
      <c r="C381" s="3">
        <v>43809.354166666664</v>
      </c>
      <c r="D381">
        <f t="shared" si="15"/>
        <v>14</v>
      </c>
      <c r="E381">
        <f t="shared" si="16"/>
        <v>11</v>
      </c>
      <c r="F381">
        <f t="shared" si="17"/>
        <v>2019</v>
      </c>
    </row>
    <row r="382" spans="1:6" x14ac:dyDescent="0.3">
      <c r="A382">
        <v>111349</v>
      </c>
      <c r="B382" s="3">
        <v>43794.717361111114</v>
      </c>
      <c r="C382" s="3">
        <v>43801.729861111111</v>
      </c>
      <c r="D382">
        <f t="shared" si="15"/>
        <v>7</v>
      </c>
      <c r="E382">
        <f t="shared" si="16"/>
        <v>11</v>
      </c>
      <c r="F382">
        <f t="shared" si="17"/>
        <v>2019</v>
      </c>
    </row>
    <row r="383" spans="1:6" x14ac:dyDescent="0.3">
      <c r="A383">
        <v>111338</v>
      </c>
      <c r="B383" s="3">
        <v>43768.703472222223</v>
      </c>
      <c r="C383" s="3">
        <v>43796.73333333333</v>
      </c>
      <c r="D383">
        <f t="shared" si="15"/>
        <v>28</v>
      </c>
      <c r="E383">
        <f t="shared" si="16"/>
        <v>10</v>
      </c>
      <c r="F383">
        <f t="shared" si="17"/>
        <v>2019</v>
      </c>
    </row>
    <row r="384" spans="1:6" x14ac:dyDescent="0.3">
      <c r="A384">
        <v>111342</v>
      </c>
      <c r="B384" s="3">
        <v>43775.757638888892</v>
      </c>
      <c r="C384" s="3">
        <v>43796.718055555553</v>
      </c>
      <c r="D384">
        <f t="shared" si="15"/>
        <v>21</v>
      </c>
      <c r="E384">
        <f t="shared" si="16"/>
        <v>11</v>
      </c>
      <c r="F384">
        <f t="shared" si="17"/>
        <v>2019</v>
      </c>
    </row>
    <row r="385" spans="1:6" x14ac:dyDescent="0.3">
      <c r="A385">
        <v>111348</v>
      </c>
      <c r="B385" s="3">
        <v>43794.62222222222</v>
      </c>
      <c r="C385" s="3">
        <v>43796.716666666667</v>
      </c>
      <c r="D385">
        <f t="shared" si="15"/>
        <v>2</v>
      </c>
      <c r="E385">
        <f t="shared" si="16"/>
        <v>11</v>
      </c>
      <c r="F385">
        <f t="shared" si="17"/>
        <v>2019</v>
      </c>
    </row>
    <row r="386" spans="1:6" x14ac:dyDescent="0.3">
      <c r="A386">
        <v>111344</v>
      </c>
      <c r="B386" s="3">
        <v>43784.602083333331</v>
      </c>
      <c r="C386" s="3">
        <v>43794.724999999999</v>
      </c>
      <c r="D386">
        <f t="shared" si="15"/>
        <v>10</v>
      </c>
      <c r="E386">
        <f t="shared" si="16"/>
        <v>11</v>
      </c>
      <c r="F386">
        <f t="shared" si="17"/>
        <v>2019</v>
      </c>
    </row>
    <row r="387" spans="1:6" x14ac:dyDescent="0.3">
      <c r="A387">
        <v>111345</v>
      </c>
      <c r="B387" s="3">
        <v>43784.756944444445</v>
      </c>
      <c r="C387" s="3">
        <v>43790.739583333336</v>
      </c>
      <c r="D387">
        <f t="shared" ref="D387:D450" si="18">DATEDIF(B387,C387, "D")</f>
        <v>6</v>
      </c>
      <c r="E387">
        <f t="shared" ref="E387:E450" si="19">MONTH(B387)</f>
        <v>11</v>
      </c>
      <c r="F387">
        <f t="shared" ref="F387:F450" si="20">YEAR(B387)</f>
        <v>2019</v>
      </c>
    </row>
    <row r="388" spans="1:6" x14ac:dyDescent="0.3">
      <c r="A388">
        <v>111328</v>
      </c>
      <c r="B388" s="3">
        <v>43755.496527777781</v>
      </c>
      <c r="C388" s="3">
        <v>43784.728472222225</v>
      </c>
      <c r="D388">
        <f t="shared" si="18"/>
        <v>29</v>
      </c>
      <c r="E388">
        <f t="shared" si="19"/>
        <v>10</v>
      </c>
      <c r="F388">
        <f t="shared" si="20"/>
        <v>2019</v>
      </c>
    </row>
    <row r="389" spans="1:6" x14ac:dyDescent="0.3">
      <c r="A389">
        <v>111343</v>
      </c>
      <c r="B389" s="3">
        <v>43776.692361111112</v>
      </c>
      <c r="C389" s="3">
        <v>43777.667361111111</v>
      </c>
      <c r="D389">
        <f t="shared" si="18"/>
        <v>1</v>
      </c>
      <c r="E389">
        <f t="shared" si="19"/>
        <v>11</v>
      </c>
      <c r="F389">
        <f t="shared" si="20"/>
        <v>2019</v>
      </c>
    </row>
    <row r="390" spans="1:6" x14ac:dyDescent="0.3">
      <c r="A390">
        <v>111332</v>
      </c>
      <c r="B390" s="3">
        <v>43763.427083333336</v>
      </c>
      <c r="C390" s="3">
        <v>43775.731249999997</v>
      </c>
      <c r="D390">
        <f t="shared" si="18"/>
        <v>12</v>
      </c>
      <c r="E390">
        <f t="shared" si="19"/>
        <v>10</v>
      </c>
      <c r="F390">
        <f t="shared" si="20"/>
        <v>2019</v>
      </c>
    </row>
    <row r="391" spans="1:6" x14ac:dyDescent="0.3">
      <c r="A391">
        <v>111340</v>
      </c>
      <c r="B391" s="3">
        <v>43774.447222222225</v>
      </c>
      <c r="C391" s="3">
        <v>43774.597222222219</v>
      </c>
      <c r="D391">
        <f t="shared" si="18"/>
        <v>0</v>
      </c>
      <c r="E391">
        <f t="shared" si="19"/>
        <v>11</v>
      </c>
      <c r="F391">
        <f t="shared" si="20"/>
        <v>2019</v>
      </c>
    </row>
    <row r="392" spans="1:6" x14ac:dyDescent="0.3">
      <c r="A392">
        <v>111330</v>
      </c>
      <c r="B392" s="3">
        <v>43759.725694444445</v>
      </c>
      <c r="C392" s="3">
        <v>43767.729166666664</v>
      </c>
      <c r="D392">
        <f t="shared" si="18"/>
        <v>8</v>
      </c>
      <c r="E392">
        <f t="shared" si="19"/>
        <v>10</v>
      </c>
      <c r="F392">
        <f t="shared" si="20"/>
        <v>2019</v>
      </c>
    </row>
    <row r="393" spans="1:6" x14ac:dyDescent="0.3">
      <c r="A393">
        <v>111315</v>
      </c>
      <c r="B393" s="3">
        <v>43741.345833333333</v>
      </c>
      <c r="C393" s="3">
        <v>43762.711111111108</v>
      </c>
      <c r="D393">
        <f t="shared" si="18"/>
        <v>21</v>
      </c>
      <c r="E393">
        <f t="shared" si="19"/>
        <v>10</v>
      </c>
      <c r="F393">
        <f t="shared" si="20"/>
        <v>2019</v>
      </c>
    </row>
    <row r="394" spans="1:6" x14ac:dyDescent="0.3">
      <c r="A394">
        <v>111329</v>
      </c>
      <c r="B394" s="3">
        <v>43756.664583333331</v>
      </c>
      <c r="C394" s="3">
        <v>43762.709722222222</v>
      </c>
      <c r="D394">
        <f t="shared" si="18"/>
        <v>6</v>
      </c>
      <c r="E394">
        <f t="shared" si="19"/>
        <v>10</v>
      </c>
      <c r="F394">
        <f t="shared" si="20"/>
        <v>2019</v>
      </c>
    </row>
    <row r="395" spans="1:6" x14ac:dyDescent="0.3">
      <c r="A395">
        <v>111323</v>
      </c>
      <c r="B395" s="3">
        <v>43749.571527777778</v>
      </c>
      <c r="C395" s="3">
        <v>43760.754166666666</v>
      </c>
      <c r="D395">
        <f t="shared" si="18"/>
        <v>11</v>
      </c>
      <c r="E395">
        <f t="shared" si="19"/>
        <v>10</v>
      </c>
      <c r="F395">
        <f t="shared" si="20"/>
        <v>2019</v>
      </c>
    </row>
    <row r="396" spans="1:6" x14ac:dyDescent="0.3">
      <c r="A396">
        <v>111319</v>
      </c>
      <c r="B396" s="3">
        <v>43745.565972222219</v>
      </c>
      <c r="C396" s="3">
        <v>43756.420138888891</v>
      </c>
      <c r="D396">
        <f t="shared" si="18"/>
        <v>11</v>
      </c>
      <c r="E396">
        <f t="shared" si="19"/>
        <v>10</v>
      </c>
      <c r="F396">
        <f t="shared" si="20"/>
        <v>2019</v>
      </c>
    </row>
    <row r="397" spans="1:6" x14ac:dyDescent="0.3">
      <c r="A397">
        <v>111313</v>
      </c>
      <c r="B397" s="3">
        <v>43740.652777777781</v>
      </c>
      <c r="C397" s="3">
        <v>43754.736111111109</v>
      </c>
      <c r="D397">
        <f t="shared" si="18"/>
        <v>14</v>
      </c>
      <c r="E397">
        <f t="shared" si="19"/>
        <v>10</v>
      </c>
      <c r="F397">
        <f t="shared" si="20"/>
        <v>2019</v>
      </c>
    </row>
    <row r="398" spans="1:6" x14ac:dyDescent="0.3">
      <c r="A398">
        <v>111327</v>
      </c>
      <c r="B398" s="3">
        <v>43753.62777777778</v>
      </c>
      <c r="C398" s="3">
        <v>43754.558333333334</v>
      </c>
      <c r="D398">
        <f t="shared" si="18"/>
        <v>1</v>
      </c>
      <c r="E398">
        <f t="shared" si="19"/>
        <v>10</v>
      </c>
      <c r="F398">
        <f t="shared" si="20"/>
        <v>2019</v>
      </c>
    </row>
    <row r="399" spans="1:6" x14ac:dyDescent="0.3">
      <c r="A399">
        <v>111289</v>
      </c>
      <c r="B399" s="3">
        <v>43697.447222222225</v>
      </c>
      <c r="C399" s="3">
        <v>43753.718055555553</v>
      </c>
      <c r="D399">
        <f t="shared" si="18"/>
        <v>56</v>
      </c>
      <c r="E399">
        <f t="shared" si="19"/>
        <v>8</v>
      </c>
      <c r="F399">
        <f t="shared" si="20"/>
        <v>2019</v>
      </c>
    </row>
    <row r="400" spans="1:6" x14ac:dyDescent="0.3">
      <c r="A400">
        <v>111311</v>
      </c>
      <c r="B400" s="3">
        <v>43738.421527777777</v>
      </c>
      <c r="C400" s="3">
        <v>43747.712500000001</v>
      </c>
      <c r="D400">
        <f t="shared" si="18"/>
        <v>9</v>
      </c>
      <c r="E400">
        <f t="shared" si="19"/>
        <v>9</v>
      </c>
      <c r="F400">
        <f t="shared" si="20"/>
        <v>2019</v>
      </c>
    </row>
    <row r="401" spans="1:6" x14ac:dyDescent="0.3">
      <c r="A401">
        <v>111316</v>
      </c>
      <c r="B401" s="3">
        <v>43741.710416666669</v>
      </c>
      <c r="C401" s="3">
        <v>43745.724999999999</v>
      </c>
      <c r="D401">
        <f t="shared" si="18"/>
        <v>4</v>
      </c>
      <c r="E401">
        <f t="shared" si="19"/>
        <v>10</v>
      </c>
      <c r="F401">
        <f t="shared" si="20"/>
        <v>2019</v>
      </c>
    </row>
    <row r="402" spans="1:6" x14ac:dyDescent="0.3">
      <c r="A402">
        <v>111308</v>
      </c>
      <c r="B402" s="3">
        <v>43733.690972222219</v>
      </c>
      <c r="C402" s="3">
        <v>43745.71597222222</v>
      </c>
      <c r="D402">
        <f t="shared" si="18"/>
        <v>12</v>
      </c>
      <c r="E402">
        <f t="shared" si="19"/>
        <v>9</v>
      </c>
      <c r="F402">
        <f t="shared" si="20"/>
        <v>2019</v>
      </c>
    </row>
    <row r="403" spans="1:6" x14ac:dyDescent="0.3">
      <c r="A403">
        <v>111305</v>
      </c>
      <c r="B403" s="3">
        <v>43728.679166666669</v>
      </c>
      <c r="C403" s="3">
        <v>43741.736805555556</v>
      </c>
      <c r="D403">
        <f t="shared" si="18"/>
        <v>13</v>
      </c>
      <c r="E403">
        <f t="shared" si="19"/>
        <v>9</v>
      </c>
      <c r="F403">
        <f t="shared" si="20"/>
        <v>2019</v>
      </c>
    </row>
    <row r="404" spans="1:6" x14ac:dyDescent="0.3">
      <c r="A404">
        <v>111309</v>
      </c>
      <c r="B404" s="3">
        <v>43734.375694444447</v>
      </c>
      <c r="C404" s="3">
        <v>43740.720833333333</v>
      </c>
      <c r="D404">
        <f t="shared" si="18"/>
        <v>6</v>
      </c>
      <c r="E404">
        <f t="shared" si="19"/>
        <v>9</v>
      </c>
      <c r="F404">
        <f t="shared" si="20"/>
        <v>2019</v>
      </c>
    </row>
    <row r="405" spans="1:6" x14ac:dyDescent="0.3">
      <c r="A405">
        <v>111234</v>
      </c>
      <c r="B405" s="3">
        <v>43635.472916666666</v>
      </c>
      <c r="C405" s="3">
        <v>43739.448611111111</v>
      </c>
      <c r="D405">
        <f t="shared" si="18"/>
        <v>104</v>
      </c>
      <c r="E405">
        <f t="shared" si="19"/>
        <v>6</v>
      </c>
      <c r="F405">
        <f t="shared" si="20"/>
        <v>2019</v>
      </c>
    </row>
    <row r="406" spans="1:6" x14ac:dyDescent="0.3">
      <c r="A406">
        <v>111211</v>
      </c>
      <c r="B406" s="3">
        <v>43612.664583333331</v>
      </c>
      <c r="C406" s="3">
        <v>43739.447916666664</v>
      </c>
      <c r="D406">
        <f t="shared" si="18"/>
        <v>127</v>
      </c>
      <c r="E406">
        <f t="shared" si="19"/>
        <v>5</v>
      </c>
      <c r="F406">
        <f t="shared" si="20"/>
        <v>2019</v>
      </c>
    </row>
    <row r="407" spans="1:6" x14ac:dyDescent="0.3">
      <c r="A407">
        <v>111310</v>
      </c>
      <c r="B407" s="3">
        <v>43735.347222222219</v>
      </c>
      <c r="C407" s="3">
        <v>43735.725694444445</v>
      </c>
      <c r="D407">
        <f t="shared" si="18"/>
        <v>0</v>
      </c>
      <c r="E407">
        <f t="shared" si="19"/>
        <v>9</v>
      </c>
      <c r="F407">
        <f t="shared" si="20"/>
        <v>2019</v>
      </c>
    </row>
    <row r="408" spans="1:6" x14ac:dyDescent="0.3">
      <c r="A408">
        <v>111307</v>
      </c>
      <c r="B408" s="3">
        <v>43733.573611111111</v>
      </c>
      <c r="C408" s="3">
        <v>43735.342361111114</v>
      </c>
      <c r="D408">
        <f t="shared" si="18"/>
        <v>2</v>
      </c>
      <c r="E408">
        <f t="shared" si="19"/>
        <v>9</v>
      </c>
      <c r="F408">
        <f t="shared" si="20"/>
        <v>2019</v>
      </c>
    </row>
    <row r="409" spans="1:6" x14ac:dyDescent="0.3">
      <c r="A409">
        <v>111304</v>
      </c>
      <c r="B409" s="3">
        <v>43728.472916666666</v>
      </c>
      <c r="C409" s="3">
        <v>43734.70208333333</v>
      </c>
      <c r="D409">
        <f t="shared" si="18"/>
        <v>6</v>
      </c>
      <c r="E409">
        <f t="shared" si="19"/>
        <v>9</v>
      </c>
      <c r="F409">
        <f t="shared" si="20"/>
        <v>2019</v>
      </c>
    </row>
    <row r="410" spans="1:6" x14ac:dyDescent="0.3">
      <c r="A410">
        <v>111302</v>
      </c>
      <c r="B410" s="3">
        <v>43725.7</v>
      </c>
      <c r="C410" s="3">
        <v>43728.443749999999</v>
      </c>
      <c r="D410">
        <f t="shared" si="18"/>
        <v>3</v>
      </c>
      <c r="E410">
        <f t="shared" si="19"/>
        <v>9</v>
      </c>
      <c r="F410">
        <f t="shared" si="20"/>
        <v>2019</v>
      </c>
    </row>
    <row r="411" spans="1:6" x14ac:dyDescent="0.3">
      <c r="A411">
        <v>111300</v>
      </c>
      <c r="B411" s="3">
        <v>43719.771527777775</v>
      </c>
      <c r="C411" s="3">
        <v>43728.345833333333</v>
      </c>
      <c r="D411">
        <f t="shared" si="18"/>
        <v>9</v>
      </c>
      <c r="E411">
        <f t="shared" si="19"/>
        <v>9</v>
      </c>
      <c r="F411">
        <f t="shared" si="20"/>
        <v>2019</v>
      </c>
    </row>
    <row r="412" spans="1:6" x14ac:dyDescent="0.3">
      <c r="A412">
        <v>111294</v>
      </c>
      <c r="B412" s="3">
        <v>43710.398611111108</v>
      </c>
      <c r="C412" s="3">
        <v>43726.72152777778</v>
      </c>
      <c r="D412">
        <f t="shared" si="18"/>
        <v>16</v>
      </c>
      <c r="E412">
        <f t="shared" si="19"/>
        <v>9</v>
      </c>
      <c r="F412">
        <f t="shared" si="20"/>
        <v>2019</v>
      </c>
    </row>
    <row r="413" spans="1:6" x14ac:dyDescent="0.3">
      <c r="A413">
        <v>111298</v>
      </c>
      <c r="B413" s="3">
        <v>43717.716666666667</v>
      </c>
      <c r="C413" s="3">
        <v>43725.708333333336</v>
      </c>
      <c r="D413">
        <f t="shared" si="18"/>
        <v>8</v>
      </c>
      <c r="E413">
        <f t="shared" si="19"/>
        <v>9</v>
      </c>
      <c r="F413">
        <f t="shared" si="20"/>
        <v>2019</v>
      </c>
    </row>
    <row r="414" spans="1:6" x14ac:dyDescent="0.3">
      <c r="A414">
        <v>111153</v>
      </c>
      <c r="B414" s="3">
        <v>43544.65902777778</v>
      </c>
      <c r="C414" s="3">
        <v>43719.725694444445</v>
      </c>
      <c r="D414">
        <f t="shared" si="18"/>
        <v>175</v>
      </c>
      <c r="E414">
        <f t="shared" si="19"/>
        <v>3</v>
      </c>
      <c r="F414">
        <f t="shared" si="20"/>
        <v>2019</v>
      </c>
    </row>
    <row r="415" spans="1:6" x14ac:dyDescent="0.3">
      <c r="A415">
        <v>111150</v>
      </c>
      <c r="B415" s="3">
        <v>43544.554166666669</v>
      </c>
      <c r="C415" s="3">
        <v>43719.725694444445</v>
      </c>
      <c r="D415">
        <f t="shared" si="18"/>
        <v>175</v>
      </c>
      <c r="E415">
        <f t="shared" si="19"/>
        <v>3</v>
      </c>
      <c r="F415">
        <f t="shared" si="20"/>
        <v>2019</v>
      </c>
    </row>
    <row r="416" spans="1:6" x14ac:dyDescent="0.3">
      <c r="A416">
        <v>111259</v>
      </c>
      <c r="B416" s="3">
        <v>43661.503472222219</v>
      </c>
      <c r="C416" s="3">
        <v>43719.724999999999</v>
      </c>
      <c r="D416">
        <f t="shared" si="18"/>
        <v>58</v>
      </c>
      <c r="E416">
        <f t="shared" si="19"/>
        <v>7</v>
      </c>
      <c r="F416">
        <f t="shared" si="20"/>
        <v>2019</v>
      </c>
    </row>
    <row r="417" spans="1:6" x14ac:dyDescent="0.3">
      <c r="A417">
        <v>111214</v>
      </c>
      <c r="B417" s="3">
        <v>43613.597916666666</v>
      </c>
      <c r="C417" s="3">
        <v>43717.524305555555</v>
      </c>
      <c r="D417">
        <f t="shared" si="18"/>
        <v>104</v>
      </c>
      <c r="E417">
        <f t="shared" si="19"/>
        <v>5</v>
      </c>
      <c r="F417">
        <f t="shared" si="20"/>
        <v>2019</v>
      </c>
    </row>
    <row r="418" spans="1:6" x14ac:dyDescent="0.3">
      <c r="A418">
        <v>111189</v>
      </c>
      <c r="B418" s="3">
        <v>43585.59652777778</v>
      </c>
      <c r="C418" s="3">
        <v>43714.726388888892</v>
      </c>
      <c r="D418">
        <f t="shared" si="18"/>
        <v>129</v>
      </c>
      <c r="E418">
        <f t="shared" si="19"/>
        <v>4</v>
      </c>
      <c r="F418">
        <f t="shared" si="20"/>
        <v>2019</v>
      </c>
    </row>
    <row r="419" spans="1:6" x14ac:dyDescent="0.3">
      <c r="A419">
        <v>111233</v>
      </c>
      <c r="B419" s="3">
        <v>43633.438888888886</v>
      </c>
      <c r="C419" s="3">
        <v>43712.42083333333</v>
      </c>
      <c r="D419">
        <f t="shared" si="18"/>
        <v>79</v>
      </c>
      <c r="E419">
        <f t="shared" si="19"/>
        <v>6</v>
      </c>
      <c r="F419">
        <f t="shared" si="20"/>
        <v>2019</v>
      </c>
    </row>
    <row r="420" spans="1:6" x14ac:dyDescent="0.3">
      <c r="A420">
        <v>111253</v>
      </c>
      <c r="B420" s="3">
        <v>43654.692361111112</v>
      </c>
      <c r="C420" s="3">
        <v>43712.40347222222</v>
      </c>
      <c r="D420">
        <f t="shared" si="18"/>
        <v>58</v>
      </c>
      <c r="E420">
        <f t="shared" si="19"/>
        <v>7</v>
      </c>
      <c r="F420">
        <f t="shared" si="20"/>
        <v>2019</v>
      </c>
    </row>
    <row r="421" spans="1:6" x14ac:dyDescent="0.3">
      <c r="A421">
        <v>111290</v>
      </c>
      <c r="B421" s="3">
        <v>43700.676388888889</v>
      </c>
      <c r="C421" s="3">
        <v>43711.741666666669</v>
      </c>
      <c r="D421">
        <f t="shared" si="18"/>
        <v>11</v>
      </c>
      <c r="E421">
        <f t="shared" si="19"/>
        <v>8</v>
      </c>
      <c r="F421">
        <f t="shared" si="20"/>
        <v>2019</v>
      </c>
    </row>
    <row r="422" spans="1:6" x14ac:dyDescent="0.3">
      <c r="A422">
        <v>111172</v>
      </c>
      <c r="B422" s="3">
        <v>43563.387499999997</v>
      </c>
      <c r="C422" s="3">
        <v>43711.729861111111</v>
      </c>
      <c r="D422">
        <f t="shared" si="18"/>
        <v>148</v>
      </c>
      <c r="E422">
        <f t="shared" si="19"/>
        <v>4</v>
      </c>
      <c r="F422">
        <f t="shared" si="20"/>
        <v>2019</v>
      </c>
    </row>
    <row r="423" spans="1:6" x14ac:dyDescent="0.3">
      <c r="A423">
        <v>111280</v>
      </c>
      <c r="B423" s="3">
        <v>43678.662499999999</v>
      </c>
      <c r="C423" s="3">
        <v>43710.729166666664</v>
      </c>
      <c r="D423">
        <f t="shared" si="18"/>
        <v>32</v>
      </c>
      <c r="E423">
        <f t="shared" si="19"/>
        <v>8</v>
      </c>
      <c r="F423">
        <f t="shared" si="20"/>
        <v>2019</v>
      </c>
    </row>
    <row r="424" spans="1:6" x14ac:dyDescent="0.3">
      <c r="A424">
        <v>111293</v>
      </c>
      <c r="B424" s="3">
        <v>43707.368750000001</v>
      </c>
      <c r="C424" s="3">
        <v>43707.612500000003</v>
      </c>
      <c r="D424">
        <f t="shared" si="18"/>
        <v>0</v>
      </c>
      <c r="E424">
        <f t="shared" si="19"/>
        <v>8</v>
      </c>
      <c r="F424">
        <f t="shared" si="20"/>
        <v>2019</v>
      </c>
    </row>
    <row r="425" spans="1:6" x14ac:dyDescent="0.3">
      <c r="A425">
        <v>111262</v>
      </c>
      <c r="B425" s="3">
        <v>43662.47152777778</v>
      </c>
      <c r="C425" s="3">
        <v>43706.709722222222</v>
      </c>
      <c r="D425">
        <f t="shared" si="18"/>
        <v>44</v>
      </c>
      <c r="E425">
        <f t="shared" si="19"/>
        <v>7</v>
      </c>
      <c r="F425">
        <f t="shared" si="20"/>
        <v>2019</v>
      </c>
    </row>
    <row r="426" spans="1:6" x14ac:dyDescent="0.3">
      <c r="A426">
        <v>111207</v>
      </c>
      <c r="B426" s="3">
        <v>43607.422222222223</v>
      </c>
      <c r="C426" s="3">
        <v>43705.526388888888</v>
      </c>
      <c r="D426">
        <f t="shared" si="18"/>
        <v>98</v>
      </c>
      <c r="E426">
        <f t="shared" si="19"/>
        <v>5</v>
      </c>
      <c r="F426">
        <f t="shared" si="20"/>
        <v>2019</v>
      </c>
    </row>
    <row r="427" spans="1:6" x14ac:dyDescent="0.3">
      <c r="A427">
        <v>111272</v>
      </c>
      <c r="B427" s="3">
        <v>43671.636805555558</v>
      </c>
      <c r="C427" s="3">
        <v>43704.714583333334</v>
      </c>
      <c r="D427">
        <f t="shared" si="18"/>
        <v>33</v>
      </c>
      <c r="E427">
        <f t="shared" si="19"/>
        <v>7</v>
      </c>
      <c r="F427">
        <f t="shared" si="20"/>
        <v>2019</v>
      </c>
    </row>
    <row r="428" spans="1:6" x14ac:dyDescent="0.3">
      <c r="A428">
        <v>111266</v>
      </c>
      <c r="B428" s="3">
        <v>43665.404166666667</v>
      </c>
      <c r="C428" s="3">
        <v>43704.713194444441</v>
      </c>
      <c r="D428">
        <f t="shared" si="18"/>
        <v>39</v>
      </c>
      <c r="E428">
        <f t="shared" si="19"/>
        <v>7</v>
      </c>
      <c r="F428">
        <f t="shared" si="20"/>
        <v>2019</v>
      </c>
    </row>
    <row r="429" spans="1:6" x14ac:dyDescent="0.3">
      <c r="A429">
        <v>111249</v>
      </c>
      <c r="B429" s="3">
        <v>43650.728472222225</v>
      </c>
      <c r="C429" s="3">
        <v>43704.712500000001</v>
      </c>
      <c r="D429">
        <f t="shared" si="18"/>
        <v>54</v>
      </c>
      <c r="E429">
        <f t="shared" si="19"/>
        <v>7</v>
      </c>
      <c r="F429">
        <f t="shared" si="20"/>
        <v>2019</v>
      </c>
    </row>
    <row r="430" spans="1:6" x14ac:dyDescent="0.3">
      <c r="A430">
        <v>111244</v>
      </c>
      <c r="B430" s="3">
        <v>43644.445138888892</v>
      </c>
      <c r="C430" s="3">
        <v>43704.711805555555</v>
      </c>
      <c r="D430">
        <f t="shared" si="18"/>
        <v>60</v>
      </c>
      <c r="E430">
        <f t="shared" si="19"/>
        <v>6</v>
      </c>
      <c r="F430">
        <f t="shared" si="20"/>
        <v>2019</v>
      </c>
    </row>
    <row r="431" spans="1:6" x14ac:dyDescent="0.3">
      <c r="A431">
        <v>111173</v>
      </c>
      <c r="B431" s="3">
        <v>43565.544444444444</v>
      </c>
      <c r="C431" s="3">
        <v>43704.709722222222</v>
      </c>
      <c r="D431">
        <f t="shared" si="18"/>
        <v>139</v>
      </c>
      <c r="E431">
        <f t="shared" si="19"/>
        <v>4</v>
      </c>
      <c r="F431">
        <f t="shared" si="20"/>
        <v>2019</v>
      </c>
    </row>
    <row r="432" spans="1:6" x14ac:dyDescent="0.3">
      <c r="A432">
        <v>111282</v>
      </c>
      <c r="B432" s="3">
        <v>43684.590277777781</v>
      </c>
      <c r="C432" s="3">
        <v>43697.709027777775</v>
      </c>
      <c r="D432">
        <f t="shared" si="18"/>
        <v>13</v>
      </c>
      <c r="E432">
        <f t="shared" si="19"/>
        <v>8</v>
      </c>
      <c r="F432">
        <f t="shared" si="20"/>
        <v>2019</v>
      </c>
    </row>
    <row r="433" spans="1:6" x14ac:dyDescent="0.3">
      <c r="A433">
        <v>111279</v>
      </c>
      <c r="B433" s="3">
        <v>43678.416666666664</v>
      </c>
      <c r="C433" s="3">
        <v>43690.601388888892</v>
      </c>
      <c r="D433">
        <f t="shared" si="18"/>
        <v>12</v>
      </c>
      <c r="E433">
        <f t="shared" si="19"/>
        <v>8</v>
      </c>
      <c r="F433">
        <f t="shared" si="20"/>
        <v>2019</v>
      </c>
    </row>
    <row r="434" spans="1:6" x14ac:dyDescent="0.3">
      <c r="A434">
        <v>111278</v>
      </c>
      <c r="B434" s="3">
        <v>43678.370138888888</v>
      </c>
      <c r="C434" s="3">
        <v>43690.600694444445</v>
      </c>
      <c r="D434">
        <f t="shared" si="18"/>
        <v>12</v>
      </c>
      <c r="E434">
        <f t="shared" si="19"/>
        <v>8</v>
      </c>
      <c r="F434">
        <f t="shared" si="20"/>
        <v>2019</v>
      </c>
    </row>
    <row r="435" spans="1:6" x14ac:dyDescent="0.3">
      <c r="A435">
        <v>111274</v>
      </c>
      <c r="B435" s="3">
        <v>43675.425000000003</v>
      </c>
      <c r="C435" s="3">
        <v>43684.714583333334</v>
      </c>
      <c r="D435">
        <f t="shared" si="18"/>
        <v>9</v>
      </c>
      <c r="E435">
        <f t="shared" si="19"/>
        <v>7</v>
      </c>
      <c r="F435">
        <f t="shared" si="20"/>
        <v>2019</v>
      </c>
    </row>
    <row r="436" spans="1:6" x14ac:dyDescent="0.3">
      <c r="A436">
        <v>111277</v>
      </c>
      <c r="B436" s="3">
        <v>43677.44027777778</v>
      </c>
      <c r="C436" s="3">
        <v>43683.736805555556</v>
      </c>
      <c r="D436">
        <f t="shared" si="18"/>
        <v>6</v>
      </c>
      <c r="E436">
        <f t="shared" si="19"/>
        <v>7</v>
      </c>
      <c r="F436">
        <f t="shared" si="20"/>
        <v>2019</v>
      </c>
    </row>
    <row r="437" spans="1:6" x14ac:dyDescent="0.3">
      <c r="A437">
        <v>111263</v>
      </c>
      <c r="B437" s="3">
        <v>43662.478472222225</v>
      </c>
      <c r="C437" s="3">
        <v>43683.73333333333</v>
      </c>
      <c r="D437">
        <f t="shared" si="18"/>
        <v>21</v>
      </c>
      <c r="E437">
        <f t="shared" si="19"/>
        <v>7</v>
      </c>
      <c r="F437">
        <f t="shared" si="20"/>
        <v>2019</v>
      </c>
    </row>
    <row r="438" spans="1:6" x14ac:dyDescent="0.3">
      <c r="A438">
        <v>111275</v>
      </c>
      <c r="B438" s="3">
        <v>43676.6</v>
      </c>
      <c r="C438" s="3">
        <v>43683.731944444444</v>
      </c>
      <c r="D438">
        <f t="shared" si="18"/>
        <v>7</v>
      </c>
      <c r="E438">
        <f t="shared" si="19"/>
        <v>7</v>
      </c>
      <c r="F438">
        <f t="shared" si="20"/>
        <v>2019</v>
      </c>
    </row>
    <row r="439" spans="1:6" x14ac:dyDescent="0.3">
      <c r="A439">
        <v>111276</v>
      </c>
      <c r="B439" s="3">
        <v>43677.409722222219</v>
      </c>
      <c r="C439" s="3">
        <v>43683.731249999997</v>
      </c>
      <c r="D439">
        <f t="shared" si="18"/>
        <v>6</v>
      </c>
      <c r="E439">
        <f t="shared" si="19"/>
        <v>7</v>
      </c>
      <c r="F439">
        <f t="shared" si="20"/>
        <v>2019</v>
      </c>
    </row>
    <row r="440" spans="1:6" x14ac:dyDescent="0.3">
      <c r="A440">
        <v>111190</v>
      </c>
      <c r="B440" s="3">
        <v>43585.650694444441</v>
      </c>
      <c r="C440" s="3">
        <v>43678.790972222225</v>
      </c>
      <c r="D440">
        <f t="shared" si="18"/>
        <v>93</v>
      </c>
      <c r="E440">
        <f t="shared" si="19"/>
        <v>4</v>
      </c>
      <c r="F440">
        <f t="shared" si="20"/>
        <v>2019</v>
      </c>
    </row>
    <row r="441" spans="1:6" x14ac:dyDescent="0.3">
      <c r="A441">
        <v>111264</v>
      </c>
      <c r="B441" s="3">
        <v>43663.592361111114</v>
      </c>
      <c r="C441" s="3">
        <v>43675.736111111109</v>
      </c>
      <c r="D441">
        <f t="shared" si="18"/>
        <v>12</v>
      </c>
      <c r="E441">
        <f t="shared" si="19"/>
        <v>7</v>
      </c>
      <c r="F441">
        <f t="shared" si="20"/>
        <v>2019</v>
      </c>
    </row>
    <row r="442" spans="1:6" x14ac:dyDescent="0.3">
      <c r="A442">
        <v>111251</v>
      </c>
      <c r="B442" s="3">
        <v>43654.436805555553</v>
      </c>
      <c r="C442" s="3">
        <v>43664.741666666669</v>
      </c>
      <c r="D442">
        <f t="shared" si="18"/>
        <v>10</v>
      </c>
      <c r="E442">
        <f t="shared" si="19"/>
        <v>7</v>
      </c>
      <c r="F442">
        <f t="shared" si="20"/>
        <v>2019</v>
      </c>
    </row>
    <row r="443" spans="1:6" x14ac:dyDescent="0.3">
      <c r="A443">
        <v>111260</v>
      </c>
      <c r="B443" s="3">
        <v>43661.629166666666</v>
      </c>
      <c r="C443" s="3">
        <v>43663.743750000001</v>
      </c>
      <c r="D443">
        <f t="shared" si="18"/>
        <v>2</v>
      </c>
      <c r="E443">
        <f t="shared" si="19"/>
        <v>7</v>
      </c>
      <c r="F443">
        <f t="shared" si="20"/>
        <v>2019</v>
      </c>
    </row>
    <row r="444" spans="1:6" x14ac:dyDescent="0.3">
      <c r="A444">
        <v>111250</v>
      </c>
      <c r="B444" s="3">
        <v>43651.623611111114</v>
      </c>
      <c r="C444" s="3">
        <v>43661.726388888892</v>
      </c>
      <c r="D444">
        <f t="shared" si="18"/>
        <v>10</v>
      </c>
      <c r="E444">
        <f t="shared" si="19"/>
        <v>7</v>
      </c>
      <c r="F444">
        <f t="shared" si="20"/>
        <v>2019</v>
      </c>
    </row>
    <row r="445" spans="1:6" x14ac:dyDescent="0.3">
      <c r="A445">
        <v>111255</v>
      </c>
      <c r="B445" s="3">
        <v>43655.51666666667</v>
      </c>
      <c r="C445" s="3">
        <v>43661.635416666664</v>
      </c>
      <c r="D445">
        <f t="shared" si="18"/>
        <v>6</v>
      </c>
      <c r="E445">
        <f t="shared" si="19"/>
        <v>7</v>
      </c>
      <c r="F445">
        <f t="shared" si="20"/>
        <v>2019</v>
      </c>
    </row>
    <row r="446" spans="1:6" x14ac:dyDescent="0.3">
      <c r="A446">
        <v>111256</v>
      </c>
      <c r="B446" s="3">
        <v>43656.4375</v>
      </c>
      <c r="C446" s="3">
        <v>43661.594444444447</v>
      </c>
      <c r="D446">
        <f t="shared" si="18"/>
        <v>5</v>
      </c>
      <c r="E446">
        <f t="shared" si="19"/>
        <v>7</v>
      </c>
      <c r="F446">
        <f t="shared" si="20"/>
        <v>2019</v>
      </c>
    </row>
    <row r="447" spans="1:6" x14ac:dyDescent="0.3">
      <c r="A447">
        <v>111208</v>
      </c>
      <c r="B447" s="3">
        <v>43608.52847222222</v>
      </c>
      <c r="C447" s="3">
        <v>43656.726388888892</v>
      </c>
      <c r="D447">
        <f t="shared" si="18"/>
        <v>48</v>
      </c>
      <c r="E447">
        <f t="shared" si="19"/>
        <v>5</v>
      </c>
      <c r="F447">
        <f t="shared" si="20"/>
        <v>2019</v>
      </c>
    </row>
    <row r="448" spans="1:6" x14ac:dyDescent="0.3">
      <c r="A448">
        <v>111197</v>
      </c>
      <c r="B448" s="3">
        <v>43593.434027777781</v>
      </c>
      <c r="C448" s="3">
        <v>43656.724305555559</v>
      </c>
      <c r="D448">
        <f t="shared" si="18"/>
        <v>63</v>
      </c>
      <c r="E448">
        <f t="shared" si="19"/>
        <v>5</v>
      </c>
      <c r="F448">
        <f t="shared" si="20"/>
        <v>2019</v>
      </c>
    </row>
    <row r="449" spans="1:6" x14ac:dyDescent="0.3">
      <c r="A449">
        <v>111245</v>
      </c>
      <c r="B449" s="3">
        <v>43644.640972222223</v>
      </c>
      <c r="C449" s="3">
        <v>43655.498611111114</v>
      </c>
      <c r="D449">
        <f t="shared" si="18"/>
        <v>11</v>
      </c>
      <c r="E449">
        <f t="shared" si="19"/>
        <v>6</v>
      </c>
      <c r="F449">
        <f t="shared" si="20"/>
        <v>2019</v>
      </c>
    </row>
    <row r="450" spans="1:6" x14ac:dyDescent="0.3">
      <c r="A450">
        <v>111237</v>
      </c>
      <c r="B450" s="3">
        <v>43635.669444444444</v>
      </c>
      <c r="C450" s="3">
        <v>43651.724999999999</v>
      </c>
      <c r="D450">
        <f t="shared" si="18"/>
        <v>16</v>
      </c>
      <c r="E450">
        <f t="shared" si="19"/>
        <v>6</v>
      </c>
      <c r="F450">
        <f t="shared" si="20"/>
        <v>2019</v>
      </c>
    </row>
    <row r="451" spans="1:6" x14ac:dyDescent="0.3">
      <c r="A451">
        <v>111238</v>
      </c>
      <c r="B451" s="3">
        <v>43636.379166666666</v>
      </c>
      <c r="C451" s="3">
        <v>43651.617361111108</v>
      </c>
      <c r="D451">
        <f t="shared" ref="D451:D514" si="21">DATEDIF(B451,C451, "D")</f>
        <v>15</v>
      </c>
      <c r="E451">
        <f t="shared" ref="E451:E514" si="22">MONTH(B451)</f>
        <v>6</v>
      </c>
      <c r="F451">
        <f t="shared" ref="F451:F514" si="23">YEAR(B451)</f>
        <v>2019</v>
      </c>
    </row>
    <row r="452" spans="1:6" x14ac:dyDescent="0.3">
      <c r="A452">
        <v>111228</v>
      </c>
      <c r="B452" s="3">
        <v>43626.603472222225</v>
      </c>
      <c r="C452" s="3">
        <v>43650.805555555555</v>
      </c>
      <c r="D452">
        <f t="shared" si="21"/>
        <v>24</v>
      </c>
      <c r="E452">
        <f t="shared" si="22"/>
        <v>6</v>
      </c>
      <c r="F452">
        <f t="shared" si="23"/>
        <v>2019</v>
      </c>
    </row>
    <row r="453" spans="1:6" x14ac:dyDescent="0.3">
      <c r="A453">
        <v>111231</v>
      </c>
      <c r="B453" s="3">
        <v>43627.571527777778</v>
      </c>
      <c r="C453" s="3">
        <v>43647.728472222225</v>
      </c>
      <c r="D453">
        <f t="shared" si="21"/>
        <v>20</v>
      </c>
      <c r="E453">
        <f t="shared" si="22"/>
        <v>6</v>
      </c>
      <c r="F453">
        <f t="shared" si="23"/>
        <v>2019</v>
      </c>
    </row>
    <row r="454" spans="1:6" x14ac:dyDescent="0.3">
      <c r="A454">
        <v>111161</v>
      </c>
      <c r="B454" s="3">
        <v>43553.594444444447</v>
      </c>
      <c r="C454" s="3">
        <v>43647.727083333331</v>
      </c>
      <c r="D454">
        <f t="shared" si="21"/>
        <v>94</v>
      </c>
      <c r="E454">
        <f t="shared" si="22"/>
        <v>3</v>
      </c>
      <c r="F454">
        <f t="shared" si="23"/>
        <v>2019</v>
      </c>
    </row>
    <row r="455" spans="1:6" x14ac:dyDescent="0.3">
      <c r="A455">
        <v>111230</v>
      </c>
      <c r="B455" s="3">
        <v>43627.419444444444</v>
      </c>
      <c r="C455" s="3">
        <v>43644.717361111114</v>
      </c>
      <c r="D455">
        <f t="shared" si="21"/>
        <v>17</v>
      </c>
      <c r="E455">
        <f t="shared" si="22"/>
        <v>6</v>
      </c>
      <c r="F455">
        <f t="shared" si="23"/>
        <v>2019</v>
      </c>
    </row>
    <row r="456" spans="1:6" x14ac:dyDescent="0.3">
      <c r="A456">
        <v>111212</v>
      </c>
      <c r="B456" s="3">
        <v>43613.469444444447</v>
      </c>
      <c r="C456" s="3">
        <v>43637.759722222225</v>
      </c>
      <c r="D456">
        <f t="shared" si="21"/>
        <v>24</v>
      </c>
      <c r="E456">
        <f t="shared" si="22"/>
        <v>5</v>
      </c>
      <c r="F456">
        <f t="shared" si="23"/>
        <v>2019</v>
      </c>
    </row>
    <row r="457" spans="1:6" x14ac:dyDescent="0.3">
      <c r="A457">
        <v>111106</v>
      </c>
      <c r="B457" s="3">
        <v>43497.037499999999</v>
      </c>
      <c r="C457" s="3">
        <v>43637.757638888892</v>
      </c>
      <c r="D457">
        <f t="shared" si="21"/>
        <v>140</v>
      </c>
      <c r="E457">
        <f t="shared" si="22"/>
        <v>2</v>
      </c>
      <c r="F457">
        <f t="shared" si="23"/>
        <v>2019</v>
      </c>
    </row>
    <row r="458" spans="1:6" x14ac:dyDescent="0.3">
      <c r="A458">
        <v>111235</v>
      </c>
      <c r="B458" s="3">
        <v>43635.50277777778</v>
      </c>
      <c r="C458" s="3">
        <v>43637.574305555558</v>
      </c>
      <c r="D458">
        <f t="shared" si="21"/>
        <v>2</v>
      </c>
      <c r="E458">
        <f t="shared" si="22"/>
        <v>6</v>
      </c>
      <c r="F458">
        <f t="shared" si="23"/>
        <v>2019</v>
      </c>
    </row>
    <row r="459" spans="1:6" x14ac:dyDescent="0.3">
      <c r="A459">
        <v>111232</v>
      </c>
      <c r="B459" s="3">
        <v>43627.6</v>
      </c>
      <c r="C459" s="3">
        <v>43635.762499999997</v>
      </c>
      <c r="D459">
        <f t="shared" si="21"/>
        <v>8</v>
      </c>
      <c r="E459">
        <f t="shared" si="22"/>
        <v>6</v>
      </c>
      <c r="F459">
        <f t="shared" si="23"/>
        <v>2019</v>
      </c>
    </row>
    <row r="460" spans="1:6" x14ac:dyDescent="0.3">
      <c r="A460">
        <v>111226</v>
      </c>
      <c r="B460" s="3">
        <v>43622.376388888886</v>
      </c>
      <c r="C460" s="3">
        <v>43635.759027777778</v>
      </c>
      <c r="D460">
        <f t="shared" si="21"/>
        <v>13</v>
      </c>
      <c r="E460">
        <f t="shared" si="22"/>
        <v>6</v>
      </c>
      <c r="F460">
        <f t="shared" si="23"/>
        <v>2019</v>
      </c>
    </row>
    <row r="461" spans="1:6" x14ac:dyDescent="0.3">
      <c r="A461">
        <v>111229</v>
      </c>
      <c r="B461" s="3">
        <v>43627.359722222223</v>
      </c>
      <c r="C461" s="3">
        <v>43629.734722222223</v>
      </c>
      <c r="D461">
        <f t="shared" si="21"/>
        <v>2</v>
      </c>
      <c r="E461">
        <f t="shared" si="22"/>
        <v>6</v>
      </c>
      <c r="F461">
        <f t="shared" si="23"/>
        <v>2019</v>
      </c>
    </row>
    <row r="462" spans="1:6" x14ac:dyDescent="0.3">
      <c r="A462">
        <v>111223</v>
      </c>
      <c r="B462" s="3">
        <v>43620.411805555559</v>
      </c>
      <c r="C462" s="3">
        <v>43626.620138888888</v>
      </c>
      <c r="D462">
        <f t="shared" si="21"/>
        <v>6</v>
      </c>
      <c r="E462">
        <f t="shared" si="22"/>
        <v>6</v>
      </c>
      <c r="F462">
        <f t="shared" si="23"/>
        <v>2019</v>
      </c>
    </row>
    <row r="463" spans="1:6" x14ac:dyDescent="0.3">
      <c r="A463">
        <v>111191</v>
      </c>
      <c r="B463" s="3">
        <v>43587.361111111109</v>
      </c>
      <c r="C463" s="3">
        <v>43623.734722222223</v>
      </c>
      <c r="D463">
        <f t="shared" si="21"/>
        <v>36</v>
      </c>
      <c r="E463">
        <f t="shared" si="22"/>
        <v>5</v>
      </c>
      <c r="F463">
        <f t="shared" si="23"/>
        <v>2019</v>
      </c>
    </row>
    <row r="464" spans="1:6" x14ac:dyDescent="0.3">
      <c r="A464">
        <v>111200</v>
      </c>
      <c r="B464" s="3">
        <v>43599.445833333331</v>
      </c>
      <c r="C464" s="3">
        <v>43619.746527777781</v>
      </c>
      <c r="D464">
        <f t="shared" si="21"/>
        <v>20</v>
      </c>
      <c r="E464">
        <f t="shared" si="22"/>
        <v>5</v>
      </c>
      <c r="F464">
        <f t="shared" si="23"/>
        <v>2019</v>
      </c>
    </row>
    <row r="465" spans="1:6" x14ac:dyDescent="0.3">
      <c r="A465">
        <v>111192</v>
      </c>
      <c r="B465" s="3">
        <v>43588.470138888886</v>
      </c>
      <c r="C465" s="3">
        <v>43619.727083333331</v>
      </c>
      <c r="D465">
        <f t="shared" si="21"/>
        <v>31</v>
      </c>
      <c r="E465">
        <f t="shared" si="22"/>
        <v>5</v>
      </c>
      <c r="F465">
        <f t="shared" si="23"/>
        <v>2019</v>
      </c>
    </row>
    <row r="466" spans="1:6" x14ac:dyDescent="0.3">
      <c r="A466">
        <v>111213</v>
      </c>
      <c r="B466" s="3">
        <v>43613.570833333331</v>
      </c>
      <c r="C466" s="3">
        <v>43616.745138888888</v>
      </c>
      <c r="D466">
        <f t="shared" si="21"/>
        <v>3</v>
      </c>
      <c r="E466">
        <f t="shared" si="22"/>
        <v>5</v>
      </c>
      <c r="F466">
        <f t="shared" si="23"/>
        <v>2019</v>
      </c>
    </row>
    <row r="467" spans="1:6" x14ac:dyDescent="0.3">
      <c r="A467">
        <v>111195</v>
      </c>
      <c r="B467" s="3">
        <v>43592.375</v>
      </c>
      <c r="C467" s="3">
        <v>43614.627083333333</v>
      </c>
      <c r="D467">
        <f t="shared" si="21"/>
        <v>22</v>
      </c>
      <c r="E467">
        <f t="shared" si="22"/>
        <v>5</v>
      </c>
      <c r="F467">
        <f t="shared" si="23"/>
        <v>2019</v>
      </c>
    </row>
    <row r="468" spans="1:6" x14ac:dyDescent="0.3">
      <c r="A468">
        <v>111204</v>
      </c>
      <c r="B468" s="3">
        <v>43602.463194444441</v>
      </c>
      <c r="C468" s="3">
        <v>43613.557638888888</v>
      </c>
      <c r="D468">
        <f t="shared" si="21"/>
        <v>11</v>
      </c>
      <c r="E468">
        <f t="shared" si="22"/>
        <v>5</v>
      </c>
      <c r="F468">
        <f t="shared" si="23"/>
        <v>2019</v>
      </c>
    </row>
    <row r="469" spans="1:6" x14ac:dyDescent="0.3">
      <c r="A469">
        <v>111165</v>
      </c>
      <c r="B469" s="3">
        <v>43557.703472222223</v>
      </c>
      <c r="C469" s="3">
        <v>43606.759722222225</v>
      </c>
      <c r="D469">
        <f t="shared" si="21"/>
        <v>49</v>
      </c>
      <c r="E469">
        <f t="shared" si="22"/>
        <v>4</v>
      </c>
      <c r="F469">
        <f t="shared" si="23"/>
        <v>2019</v>
      </c>
    </row>
    <row r="470" spans="1:6" x14ac:dyDescent="0.3">
      <c r="A470">
        <v>111179</v>
      </c>
      <c r="B470" s="3">
        <v>43572.544444444444</v>
      </c>
      <c r="C470" s="3">
        <v>43594.720833333333</v>
      </c>
      <c r="D470">
        <f t="shared" si="21"/>
        <v>22</v>
      </c>
      <c r="E470">
        <f t="shared" si="22"/>
        <v>4</v>
      </c>
      <c r="F470">
        <f t="shared" si="23"/>
        <v>2019</v>
      </c>
    </row>
    <row r="471" spans="1:6" x14ac:dyDescent="0.3">
      <c r="A471">
        <v>111176</v>
      </c>
      <c r="B471" s="3">
        <v>43567.497916666667</v>
      </c>
      <c r="C471" s="3">
        <v>43594.71875</v>
      </c>
      <c r="D471">
        <f t="shared" si="21"/>
        <v>27</v>
      </c>
      <c r="E471">
        <f t="shared" si="22"/>
        <v>4</v>
      </c>
      <c r="F471">
        <f t="shared" si="23"/>
        <v>2019</v>
      </c>
    </row>
    <row r="472" spans="1:6" x14ac:dyDescent="0.3">
      <c r="A472">
        <v>111175</v>
      </c>
      <c r="B472" s="3">
        <v>43566.444444444445</v>
      </c>
      <c r="C472" s="3">
        <v>43591.780555555553</v>
      </c>
      <c r="D472">
        <f t="shared" si="21"/>
        <v>25</v>
      </c>
      <c r="E472">
        <f t="shared" si="22"/>
        <v>4</v>
      </c>
      <c r="F472">
        <f t="shared" si="23"/>
        <v>2019</v>
      </c>
    </row>
    <row r="473" spans="1:6" x14ac:dyDescent="0.3">
      <c r="A473">
        <v>111164</v>
      </c>
      <c r="B473" s="3">
        <v>43557.661111111112</v>
      </c>
      <c r="C473" s="3">
        <v>43588.719444444447</v>
      </c>
      <c r="D473">
        <f t="shared" si="21"/>
        <v>31</v>
      </c>
      <c r="E473">
        <f t="shared" si="22"/>
        <v>4</v>
      </c>
      <c r="F473">
        <f t="shared" si="23"/>
        <v>2019</v>
      </c>
    </row>
    <row r="474" spans="1:6" x14ac:dyDescent="0.3">
      <c r="A474">
        <v>111145</v>
      </c>
      <c r="B474" s="3">
        <v>43542.549305555556</v>
      </c>
      <c r="C474" s="3">
        <v>43587.731249999997</v>
      </c>
      <c r="D474">
        <f t="shared" si="21"/>
        <v>45</v>
      </c>
      <c r="E474">
        <f t="shared" si="22"/>
        <v>3</v>
      </c>
      <c r="F474">
        <f t="shared" si="23"/>
        <v>2019</v>
      </c>
    </row>
    <row r="475" spans="1:6" x14ac:dyDescent="0.3">
      <c r="A475">
        <v>111186</v>
      </c>
      <c r="B475" s="3">
        <v>43580.675694444442</v>
      </c>
      <c r="C475" s="3">
        <v>43580.675694444442</v>
      </c>
      <c r="D475">
        <f t="shared" si="21"/>
        <v>0</v>
      </c>
      <c r="E475">
        <f t="shared" si="22"/>
        <v>4</v>
      </c>
      <c r="F475">
        <f t="shared" si="23"/>
        <v>2019</v>
      </c>
    </row>
    <row r="476" spans="1:6" x14ac:dyDescent="0.3">
      <c r="A476">
        <v>111170</v>
      </c>
      <c r="B476" s="3">
        <v>43560.636111111111</v>
      </c>
      <c r="C476" s="3">
        <v>43577.731944444444</v>
      </c>
      <c r="D476">
        <f t="shared" si="21"/>
        <v>17</v>
      </c>
      <c r="E476">
        <f t="shared" si="22"/>
        <v>4</v>
      </c>
      <c r="F476">
        <f t="shared" si="23"/>
        <v>2019</v>
      </c>
    </row>
    <row r="477" spans="1:6" x14ac:dyDescent="0.3">
      <c r="A477">
        <v>111169</v>
      </c>
      <c r="B477" s="3">
        <v>43559.681944444441</v>
      </c>
      <c r="C477" s="3">
        <v>43577.731944444444</v>
      </c>
      <c r="D477">
        <f t="shared" si="21"/>
        <v>18</v>
      </c>
      <c r="E477">
        <f t="shared" si="22"/>
        <v>4</v>
      </c>
      <c r="F477">
        <f t="shared" si="23"/>
        <v>2019</v>
      </c>
    </row>
    <row r="478" spans="1:6" x14ac:dyDescent="0.3">
      <c r="A478">
        <v>111163</v>
      </c>
      <c r="B478" s="3">
        <v>43556.560416666667</v>
      </c>
      <c r="C478" s="3">
        <v>43577.731944444444</v>
      </c>
      <c r="D478">
        <f t="shared" si="21"/>
        <v>21</v>
      </c>
      <c r="E478">
        <f t="shared" si="22"/>
        <v>4</v>
      </c>
      <c r="F478">
        <f t="shared" si="23"/>
        <v>2019</v>
      </c>
    </row>
    <row r="479" spans="1:6" x14ac:dyDescent="0.3">
      <c r="A479">
        <v>111160</v>
      </c>
      <c r="B479" s="3">
        <v>43552.651388888888</v>
      </c>
      <c r="C479" s="3">
        <v>43577.731944444444</v>
      </c>
      <c r="D479">
        <f t="shared" si="21"/>
        <v>25</v>
      </c>
      <c r="E479">
        <f t="shared" si="22"/>
        <v>3</v>
      </c>
      <c r="F479">
        <f t="shared" si="23"/>
        <v>2019</v>
      </c>
    </row>
    <row r="480" spans="1:6" x14ac:dyDescent="0.3">
      <c r="A480">
        <v>111159</v>
      </c>
      <c r="B480" s="3">
        <v>43552.490277777775</v>
      </c>
      <c r="C480" s="3">
        <v>43571.746527777781</v>
      </c>
      <c r="D480">
        <f t="shared" si="21"/>
        <v>19</v>
      </c>
      <c r="E480">
        <f t="shared" si="22"/>
        <v>3</v>
      </c>
      <c r="F480">
        <f t="shared" si="23"/>
        <v>2019</v>
      </c>
    </row>
    <row r="481" spans="1:6" x14ac:dyDescent="0.3">
      <c r="A481">
        <v>111155</v>
      </c>
      <c r="B481" s="3">
        <v>43546.387499999997</v>
      </c>
      <c r="C481" s="3">
        <v>43570.775694444441</v>
      </c>
      <c r="D481">
        <f t="shared" si="21"/>
        <v>24</v>
      </c>
      <c r="E481">
        <f t="shared" si="22"/>
        <v>3</v>
      </c>
      <c r="F481">
        <f t="shared" si="23"/>
        <v>2019</v>
      </c>
    </row>
    <row r="482" spans="1:6" x14ac:dyDescent="0.3">
      <c r="A482">
        <v>111166</v>
      </c>
      <c r="B482" s="3">
        <v>43558.425000000003</v>
      </c>
      <c r="C482" s="3">
        <v>43565.775000000001</v>
      </c>
      <c r="D482">
        <f t="shared" si="21"/>
        <v>7</v>
      </c>
      <c r="E482">
        <f t="shared" si="22"/>
        <v>4</v>
      </c>
      <c r="F482">
        <f t="shared" si="23"/>
        <v>2019</v>
      </c>
    </row>
    <row r="483" spans="1:6" x14ac:dyDescent="0.3">
      <c r="A483">
        <v>111156</v>
      </c>
      <c r="B483" s="3">
        <v>43550.654166666667</v>
      </c>
      <c r="C483" s="3">
        <v>43565.75</v>
      </c>
      <c r="D483">
        <f t="shared" si="21"/>
        <v>15</v>
      </c>
      <c r="E483">
        <f t="shared" si="22"/>
        <v>3</v>
      </c>
      <c r="F483">
        <f t="shared" si="23"/>
        <v>2019</v>
      </c>
    </row>
    <row r="484" spans="1:6" x14ac:dyDescent="0.3">
      <c r="A484">
        <v>111104</v>
      </c>
      <c r="B484" s="3">
        <v>43497.017361111109</v>
      </c>
      <c r="C484" s="3">
        <v>43565.748611111114</v>
      </c>
      <c r="D484">
        <f t="shared" si="21"/>
        <v>68</v>
      </c>
      <c r="E484">
        <f t="shared" si="22"/>
        <v>2</v>
      </c>
      <c r="F484">
        <f t="shared" si="23"/>
        <v>2019</v>
      </c>
    </row>
    <row r="485" spans="1:6" x14ac:dyDescent="0.3">
      <c r="A485">
        <v>111130</v>
      </c>
      <c r="B485" s="3">
        <v>43514.445833333331</v>
      </c>
      <c r="C485" s="3">
        <v>43556.652777777781</v>
      </c>
      <c r="D485">
        <f t="shared" si="21"/>
        <v>42</v>
      </c>
      <c r="E485">
        <f t="shared" si="22"/>
        <v>2</v>
      </c>
      <c r="F485">
        <f t="shared" si="23"/>
        <v>2019</v>
      </c>
    </row>
    <row r="486" spans="1:6" x14ac:dyDescent="0.3">
      <c r="A486">
        <v>111112</v>
      </c>
      <c r="B486" s="3">
        <v>43497.098611111112</v>
      </c>
      <c r="C486" s="3">
        <v>43556.647916666669</v>
      </c>
      <c r="D486">
        <f t="shared" si="21"/>
        <v>59</v>
      </c>
      <c r="E486">
        <f t="shared" si="22"/>
        <v>2</v>
      </c>
      <c r="F486">
        <f t="shared" si="23"/>
        <v>2019</v>
      </c>
    </row>
    <row r="487" spans="1:6" x14ac:dyDescent="0.3">
      <c r="A487">
        <v>111111</v>
      </c>
      <c r="B487" s="3">
        <v>43497.095833333333</v>
      </c>
      <c r="C487" s="3">
        <v>43556.647916666669</v>
      </c>
      <c r="D487">
        <f t="shared" si="21"/>
        <v>59</v>
      </c>
      <c r="E487">
        <f t="shared" si="22"/>
        <v>2</v>
      </c>
      <c r="F487">
        <f t="shared" si="23"/>
        <v>2019</v>
      </c>
    </row>
    <row r="488" spans="1:6" x14ac:dyDescent="0.3">
      <c r="A488">
        <v>111110</v>
      </c>
      <c r="B488" s="3">
        <v>43497.090277777781</v>
      </c>
      <c r="C488" s="3">
        <v>43556.642361111109</v>
      </c>
      <c r="D488">
        <f t="shared" si="21"/>
        <v>59</v>
      </c>
      <c r="E488">
        <f t="shared" si="22"/>
        <v>2</v>
      </c>
      <c r="F488">
        <f t="shared" si="23"/>
        <v>2019</v>
      </c>
    </row>
    <row r="489" spans="1:6" x14ac:dyDescent="0.3">
      <c r="A489">
        <v>111109</v>
      </c>
      <c r="B489" s="3">
        <v>43497.085416666669</v>
      </c>
      <c r="C489" s="3">
        <v>43556.637499999997</v>
      </c>
      <c r="D489">
        <f t="shared" si="21"/>
        <v>59</v>
      </c>
      <c r="E489">
        <f t="shared" si="22"/>
        <v>2</v>
      </c>
      <c r="F489">
        <f t="shared" si="23"/>
        <v>2019</v>
      </c>
    </row>
    <row r="490" spans="1:6" x14ac:dyDescent="0.3">
      <c r="A490">
        <v>111107</v>
      </c>
      <c r="B490" s="3">
        <v>43497.04583333333</v>
      </c>
      <c r="C490" s="3">
        <v>43556.631944444445</v>
      </c>
      <c r="D490">
        <f t="shared" si="21"/>
        <v>59</v>
      </c>
      <c r="E490">
        <f t="shared" si="22"/>
        <v>2</v>
      </c>
      <c r="F490">
        <f t="shared" si="23"/>
        <v>2019</v>
      </c>
    </row>
    <row r="491" spans="1:6" x14ac:dyDescent="0.3">
      <c r="A491">
        <v>111100</v>
      </c>
      <c r="B491" s="3">
        <v>43496.969444444447</v>
      </c>
      <c r="C491" s="3">
        <v>43556.604166666664</v>
      </c>
      <c r="D491">
        <f t="shared" si="21"/>
        <v>60</v>
      </c>
      <c r="E491">
        <f t="shared" si="22"/>
        <v>1</v>
      </c>
      <c r="F491">
        <f t="shared" si="23"/>
        <v>2019</v>
      </c>
    </row>
    <row r="492" spans="1:6" x14ac:dyDescent="0.3">
      <c r="A492">
        <v>111141</v>
      </c>
      <c r="B492" s="3">
        <v>43529.553472222222</v>
      </c>
      <c r="C492" s="3">
        <v>43556.495138888888</v>
      </c>
      <c r="D492">
        <f t="shared" si="21"/>
        <v>27</v>
      </c>
      <c r="E492">
        <f t="shared" si="22"/>
        <v>3</v>
      </c>
      <c r="F492">
        <f t="shared" si="23"/>
        <v>2019</v>
      </c>
    </row>
    <row r="493" spans="1:6" x14ac:dyDescent="0.3">
      <c r="A493">
        <v>111148</v>
      </c>
      <c r="B493" s="3">
        <v>43543.623611111114</v>
      </c>
      <c r="C493" s="3">
        <v>43551.719444444447</v>
      </c>
      <c r="D493">
        <f t="shared" si="21"/>
        <v>8</v>
      </c>
      <c r="E493">
        <f t="shared" si="22"/>
        <v>3</v>
      </c>
      <c r="F493">
        <f t="shared" si="23"/>
        <v>2019</v>
      </c>
    </row>
    <row r="494" spans="1:6" x14ac:dyDescent="0.3">
      <c r="A494">
        <v>111127</v>
      </c>
      <c r="B494" s="3">
        <v>43509.665972222225</v>
      </c>
      <c r="C494" s="3">
        <v>43549.760416666664</v>
      </c>
      <c r="D494">
        <f t="shared" si="21"/>
        <v>40</v>
      </c>
      <c r="E494">
        <f t="shared" si="22"/>
        <v>2</v>
      </c>
      <c r="F494">
        <f t="shared" si="23"/>
        <v>2019</v>
      </c>
    </row>
    <row r="495" spans="1:6" x14ac:dyDescent="0.3">
      <c r="A495">
        <v>111142</v>
      </c>
      <c r="B495" s="3">
        <v>43535.654166666667</v>
      </c>
      <c r="C495" s="3">
        <v>43546.77847222222</v>
      </c>
      <c r="D495">
        <f t="shared" si="21"/>
        <v>11</v>
      </c>
      <c r="E495">
        <f t="shared" si="22"/>
        <v>3</v>
      </c>
      <c r="F495">
        <f t="shared" si="23"/>
        <v>2019</v>
      </c>
    </row>
    <row r="496" spans="1:6" x14ac:dyDescent="0.3">
      <c r="A496">
        <v>111139</v>
      </c>
      <c r="B496" s="3">
        <v>43528.378472222219</v>
      </c>
      <c r="C496" s="3">
        <v>43544.719444444447</v>
      </c>
      <c r="D496">
        <f t="shared" si="21"/>
        <v>16</v>
      </c>
      <c r="E496">
        <f t="shared" si="22"/>
        <v>3</v>
      </c>
      <c r="F496">
        <f t="shared" si="23"/>
        <v>2019</v>
      </c>
    </row>
    <row r="497" spans="1:6" x14ac:dyDescent="0.3">
      <c r="A497">
        <v>111101</v>
      </c>
      <c r="B497" s="3">
        <v>43496.984722222223</v>
      </c>
      <c r="C497" s="3">
        <v>43544.717361111114</v>
      </c>
      <c r="D497">
        <f t="shared" si="21"/>
        <v>48</v>
      </c>
      <c r="E497">
        <f t="shared" si="22"/>
        <v>1</v>
      </c>
      <c r="F497">
        <f t="shared" si="23"/>
        <v>2019</v>
      </c>
    </row>
    <row r="498" spans="1:6" x14ac:dyDescent="0.3">
      <c r="A498">
        <v>111125</v>
      </c>
      <c r="B498" s="3">
        <v>43504.463888888888</v>
      </c>
      <c r="C498" s="3">
        <v>43543.722222222219</v>
      </c>
      <c r="D498">
        <f t="shared" si="21"/>
        <v>39</v>
      </c>
      <c r="E498">
        <f t="shared" si="22"/>
        <v>2</v>
      </c>
      <c r="F498">
        <f t="shared" si="23"/>
        <v>2019</v>
      </c>
    </row>
    <row r="499" spans="1:6" x14ac:dyDescent="0.3">
      <c r="A499">
        <v>111144</v>
      </c>
      <c r="B499" s="3">
        <v>43538.654166666667</v>
      </c>
      <c r="C499" s="3">
        <v>43543.720833333333</v>
      </c>
      <c r="D499">
        <f t="shared" si="21"/>
        <v>5</v>
      </c>
      <c r="E499">
        <f t="shared" si="22"/>
        <v>3</v>
      </c>
      <c r="F499">
        <f t="shared" si="23"/>
        <v>2019</v>
      </c>
    </row>
    <row r="500" spans="1:6" x14ac:dyDescent="0.3">
      <c r="A500">
        <v>111135</v>
      </c>
      <c r="B500" s="3">
        <v>43516.36041666667</v>
      </c>
      <c r="C500" s="3">
        <v>43542.759722222225</v>
      </c>
      <c r="D500">
        <f t="shared" si="21"/>
        <v>26</v>
      </c>
      <c r="E500">
        <f t="shared" si="22"/>
        <v>2</v>
      </c>
      <c r="F500">
        <f t="shared" si="23"/>
        <v>2019</v>
      </c>
    </row>
    <row r="501" spans="1:6" x14ac:dyDescent="0.3">
      <c r="A501">
        <v>111134</v>
      </c>
      <c r="B501" s="3">
        <v>43516.340277777781</v>
      </c>
      <c r="C501" s="3">
        <v>43537.665972222225</v>
      </c>
      <c r="D501">
        <f t="shared" si="21"/>
        <v>21</v>
      </c>
      <c r="E501">
        <f t="shared" si="22"/>
        <v>2</v>
      </c>
      <c r="F501">
        <f t="shared" si="23"/>
        <v>2019</v>
      </c>
    </row>
    <row r="502" spans="1:6" x14ac:dyDescent="0.3">
      <c r="A502">
        <v>111140</v>
      </c>
      <c r="B502" s="3">
        <v>43528.416666666664</v>
      </c>
      <c r="C502" s="3">
        <v>43532.738888888889</v>
      </c>
      <c r="D502">
        <f t="shared" si="21"/>
        <v>4</v>
      </c>
      <c r="E502">
        <f t="shared" si="22"/>
        <v>3</v>
      </c>
      <c r="F502">
        <f t="shared" si="23"/>
        <v>2019</v>
      </c>
    </row>
    <row r="503" spans="1:6" x14ac:dyDescent="0.3">
      <c r="A503">
        <v>111132</v>
      </c>
      <c r="B503" s="3">
        <v>43515.472916666666</v>
      </c>
      <c r="C503" s="3">
        <v>43529.755555555559</v>
      </c>
      <c r="D503">
        <f t="shared" si="21"/>
        <v>14</v>
      </c>
      <c r="E503">
        <f t="shared" si="22"/>
        <v>2</v>
      </c>
      <c r="F503">
        <f t="shared" si="23"/>
        <v>2019</v>
      </c>
    </row>
    <row r="504" spans="1:6" x14ac:dyDescent="0.3">
      <c r="A504">
        <v>111102</v>
      </c>
      <c r="B504" s="3">
        <v>43496.993750000001</v>
      </c>
      <c r="C504" s="3">
        <v>43529.74722222222</v>
      </c>
      <c r="D504">
        <f t="shared" si="21"/>
        <v>33</v>
      </c>
      <c r="E504">
        <f t="shared" si="22"/>
        <v>1</v>
      </c>
      <c r="F504">
        <f t="shared" si="23"/>
        <v>2019</v>
      </c>
    </row>
    <row r="505" spans="1:6" x14ac:dyDescent="0.3">
      <c r="A505">
        <v>111137</v>
      </c>
      <c r="B505" s="3">
        <v>43522.484722222223</v>
      </c>
      <c r="C505" s="3">
        <v>43526.400000000001</v>
      </c>
      <c r="D505">
        <f t="shared" si="21"/>
        <v>4</v>
      </c>
      <c r="E505">
        <f t="shared" si="22"/>
        <v>2</v>
      </c>
      <c r="F505">
        <f t="shared" si="23"/>
        <v>2019</v>
      </c>
    </row>
    <row r="506" spans="1:6" x14ac:dyDescent="0.3">
      <c r="A506">
        <v>111105</v>
      </c>
      <c r="B506" s="3">
        <v>43497.030555555553</v>
      </c>
      <c r="C506" s="3">
        <v>43516.634027777778</v>
      </c>
      <c r="D506">
        <f t="shared" si="21"/>
        <v>19</v>
      </c>
      <c r="E506">
        <f t="shared" si="22"/>
        <v>2</v>
      </c>
      <c r="F506">
        <f t="shared" si="23"/>
        <v>2019</v>
      </c>
    </row>
    <row r="507" spans="1:6" x14ac:dyDescent="0.3">
      <c r="A507">
        <v>111126</v>
      </c>
      <c r="B507" s="3">
        <v>43508.698611111111</v>
      </c>
      <c r="C507" s="3">
        <v>43516.605555555558</v>
      </c>
      <c r="D507">
        <f t="shared" si="21"/>
        <v>8</v>
      </c>
      <c r="E507">
        <f t="shared" si="22"/>
        <v>2</v>
      </c>
      <c r="F507">
        <f t="shared" si="23"/>
        <v>2019</v>
      </c>
    </row>
    <row r="508" spans="1:6" x14ac:dyDescent="0.3">
      <c r="A508">
        <v>111103</v>
      </c>
      <c r="B508" s="3">
        <v>43497</v>
      </c>
      <c r="C508" s="3">
        <v>43498.813888888886</v>
      </c>
      <c r="D508">
        <f t="shared" si="21"/>
        <v>1</v>
      </c>
      <c r="E508">
        <f t="shared" si="22"/>
        <v>2</v>
      </c>
      <c r="F508">
        <f t="shared" si="23"/>
        <v>2019</v>
      </c>
    </row>
    <row r="510" spans="1:6" x14ac:dyDescent="0.3">
      <c r="A510">
        <v>111395</v>
      </c>
      <c r="B510" s="3">
        <v>43892.67083333333</v>
      </c>
      <c r="C510" s="3">
        <v>44286.47152777778</v>
      </c>
      <c r="D510">
        <f t="shared" si="21"/>
        <v>394</v>
      </c>
      <c r="E510">
        <f t="shared" si="22"/>
        <v>3</v>
      </c>
      <c r="F510">
        <f t="shared" si="23"/>
        <v>2020</v>
      </c>
    </row>
    <row r="511" spans="1:6" x14ac:dyDescent="0.3">
      <c r="A511">
        <v>111119</v>
      </c>
      <c r="B511" s="3">
        <v>43500.455555555556</v>
      </c>
      <c r="C511" s="3">
        <v>44284.588888888888</v>
      </c>
      <c r="D511">
        <f t="shared" si="21"/>
        <v>784</v>
      </c>
      <c r="E511">
        <f t="shared" si="22"/>
        <v>2</v>
      </c>
      <c r="F511">
        <f t="shared" si="23"/>
        <v>2019</v>
      </c>
    </row>
    <row r="512" spans="1:6" x14ac:dyDescent="0.3">
      <c r="A512">
        <v>111543</v>
      </c>
      <c r="B512" s="3">
        <v>44131.349305555559</v>
      </c>
      <c r="C512" s="3">
        <v>44279.559027777781</v>
      </c>
      <c r="D512">
        <f t="shared" si="21"/>
        <v>148</v>
      </c>
      <c r="E512">
        <f t="shared" si="22"/>
        <v>10</v>
      </c>
      <c r="F512">
        <f t="shared" si="23"/>
        <v>2020</v>
      </c>
    </row>
    <row r="513" spans="1:6" x14ac:dyDescent="0.3">
      <c r="A513">
        <v>111531</v>
      </c>
      <c r="B513" s="3">
        <v>44113.497916666667</v>
      </c>
      <c r="C513" s="3">
        <v>44273.586111111108</v>
      </c>
      <c r="D513">
        <f t="shared" si="21"/>
        <v>160</v>
      </c>
      <c r="E513">
        <f t="shared" si="22"/>
        <v>10</v>
      </c>
      <c r="F513">
        <f t="shared" si="23"/>
        <v>2020</v>
      </c>
    </row>
    <row r="514" spans="1:6" x14ac:dyDescent="0.3">
      <c r="A514">
        <v>111481</v>
      </c>
      <c r="B514" s="3">
        <v>44054.411805555559</v>
      </c>
      <c r="C514" s="3">
        <v>44260.703472222223</v>
      </c>
      <c r="D514">
        <f t="shared" si="21"/>
        <v>206</v>
      </c>
      <c r="E514">
        <f t="shared" si="22"/>
        <v>8</v>
      </c>
      <c r="F514">
        <f t="shared" si="23"/>
        <v>2020</v>
      </c>
    </row>
    <row r="515" spans="1:6" x14ac:dyDescent="0.3">
      <c r="A515">
        <v>111515</v>
      </c>
      <c r="B515" s="3">
        <v>44104.947222222225</v>
      </c>
      <c r="C515" s="3">
        <v>44246.701388888891</v>
      </c>
      <c r="D515">
        <f t="shared" ref="D515:D566" si="24">DATEDIF(B515,C515, "D")</f>
        <v>142</v>
      </c>
      <c r="E515">
        <f t="shared" ref="E515:E566" si="25">MONTH(B515)</f>
        <v>9</v>
      </c>
      <c r="F515">
        <f t="shared" ref="F515:F566" si="26">YEAR(B515)</f>
        <v>2020</v>
      </c>
    </row>
    <row r="516" spans="1:6" x14ac:dyDescent="0.3">
      <c r="A516">
        <v>111400</v>
      </c>
      <c r="B516" s="3">
        <v>43901.761805555558</v>
      </c>
      <c r="C516" s="3">
        <v>44243.595833333333</v>
      </c>
      <c r="D516">
        <f t="shared" si="24"/>
        <v>342</v>
      </c>
      <c r="E516">
        <f t="shared" si="25"/>
        <v>3</v>
      </c>
      <c r="F516">
        <f t="shared" si="26"/>
        <v>2020</v>
      </c>
    </row>
    <row r="517" spans="1:6" x14ac:dyDescent="0.3">
      <c r="A517">
        <v>111578</v>
      </c>
      <c r="B517" s="3">
        <v>44175.445833333331</v>
      </c>
      <c r="C517" s="3">
        <v>44237.727777777778</v>
      </c>
      <c r="D517">
        <f t="shared" si="24"/>
        <v>62</v>
      </c>
      <c r="E517">
        <f t="shared" si="25"/>
        <v>12</v>
      </c>
      <c r="F517">
        <f t="shared" si="26"/>
        <v>2020</v>
      </c>
    </row>
    <row r="518" spans="1:6" x14ac:dyDescent="0.3">
      <c r="A518">
        <v>111591</v>
      </c>
      <c r="B518" s="3">
        <v>44208.68472222222</v>
      </c>
      <c r="C518" s="3">
        <v>44225.722916666666</v>
      </c>
      <c r="D518">
        <f t="shared" si="24"/>
        <v>17</v>
      </c>
      <c r="E518">
        <f t="shared" si="25"/>
        <v>1</v>
      </c>
      <c r="F518">
        <f t="shared" si="26"/>
        <v>2021</v>
      </c>
    </row>
    <row r="519" spans="1:6" x14ac:dyDescent="0.3">
      <c r="A519">
        <v>111508</v>
      </c>
      <c r="B519" s="3">
        <v>44102.446527777778</v>
      </c>
      <c r="C519" s="3">
        <v>44221.504166666666</v>
      </c>
      <c r="D519">
        <f t="shared" si="24"/>
        <v>119</v>
      </c>
      <c r="E519">
        <f t="shared" si="25"/>
        <v>9</v>
      </c>
      <c r="F519">
        <f t="shared" si="26"/>
        <v>2020</v>
      </c>
    </row>
    <row r="520" spans="1:6" x14ac:dyDescent="0.3">
      <c r="A520">
        <v>111589</v>
      </c>
      <c r="B520" s="3">
        <v>44202.643055555556</v>
      </c>
      <c r="C520" s="3">
        <v>44214.753472222219</v>
      </c>
      <c r="D520">
        <f t="shared" si="24"/>
        <v>12</v>
      </c>
      <c r="E520">
        <f t="shared" si="25"/>
        <v>1</v>
      </c>
      <c r="F520">
        <f t="shared" si="26"/>
        <v>2021</v>
      </c>
    </row>
    <row r="521" spans="1:6" x14ac:dyDescent="0.3">
      <c r="A521">
        <v>111445</v>
      </c>
      <c r="B521" s="3">
        <v>43998.393750000003</v>
      </c>
      <c r="C521" s="3">
        <v>44176.842361111114</v>
      </c>
      <c r="D521">
        <f t="shared" si="24"/>
        <v>178</v>
      </c>
      <c r="E521">
        <f t="shared" si="25"/>
        <v>6</v>
      </c>
      <c r="F521">
        <f t="shared" si="26"/>
        <v>2020</v>
      </c>
    </row>
    <row r="522" spans="1:6" x14ac:dyDescent="0.3">
      <c r="A522">
        <v>111579</v>
      </c>
      <c r="B522" s="3">
        <v>44176.656944444447</v>
      </c>
      <c r="C522" s="3">
        <v>44176.656944444447</v>
      </c>
      <c r="D522">
        <f t="shared" si="24"/>
        <v>0</v>
      </c>
      <c r="E522">
        <f t="shared" si="25"/>
        <v>12</v>
      </c>
      <c r="F522">
        <f t="shared" si="26"/>
        <v>2020</v>
      </c>
    </row>
    <row r="523" spans="1:6" x14ac:dyDescent="0.3">
      <c r="A523">
        <v>111540</v>
      </c>
      <c r="B523" s="3">
        <v>44126.663194444445</v>
      </c>
      <c r="C523" s="3">
        <v>44155.684027777781</v>
      </c>
      <c r="D523">
        <f t="shared" si="24"/>
        <v>29</v>
      </c>
      <c r="E523">
        <f t="shared" si="25"/>
        <v>10</v>
      </c>
      <c r="F523">
        <f t="shared" si="26"/>
        <v>2020</v>
      </c>
    </row>
    <row r="524" spans="1:6" x14ac:dyDescent="0.3">
      <c r="A524">
        <v>111537</v>
      </c>
      <c r="B524" s="3">
        <v>44123.770833333336</v>
      </c>
      <c r="C524" s="3">
        <v>44123.770833333336</v>
      </c>
      <c r="D524">
        <f t="shared" si="24"/>
        <v>0</v>
      </c>
      <c r="E524">
        <f t="shared" si="25"/>
        <v>10</v>
      </c>
      <c r="F524">
        <f t="shared" si="26"/>
        <v>2020</v>
      </c>
    </row>
    <row r="525" spans="1:6" x14ac:dyDescent="0.3">
      <c r="A525">
        <v>111532</v>
      </c>
      <c r="B525" s="3">
        <v>44113.638194444444</v>
      </c>
      <c r="C525" s="3">
        <v>44113.638888888891</v>
      </c>
      <c r="D525">
        <f t="shared" si="24"/>
        <v>0</v>
      </c>
      <c r="E525">
        <f t="shared" si="25"/>
        <v>10</v>
      </c>
      <c r="F525">
        <f t="shared" si="26"/>
        <v>2020</v>
      </c>
    </row>
    <row r="526" spans="1:6" x14ac:dyDescent="0.3">
      <c r="A526">
        <v>111477</v>
      </c>
      <c r="B526" s="3">
        <v>44039.613888888889</v>
      </c>
      <c r="C526" s="3">
        <v>44075.744444444441</v>
      </c>
      <c r="D526">
        <f t="shared" si="24"/>
        <v>36</v>
      </c>
      <c r="E526">
        <f t="shared" si="25"/>
        <v>7</v>
      </c>
      <c r="F526">
        <f t="shared" si="26"/>
        <v>2020</v>
      </c>
    </row>
    <row r="527" spans="1:6" x14ac:dyDescent="0.3">
      <c r="A527">
        <v>111472</v>
      </c>
      <c r="B527" s="3">
        <v>44029.449305555558</v>
      </c>
      <c r="C527" s="3">
        <v>44040.758333333331</v>
      </c>
      <c r="D527">
        <f t="shared" si="24"/>
        <v>11</v>
      </c>
      <c r="E527">
        <f t="shared" si="25"/>
        <v>7</v>
      </c>
      <c r="F527">
        <f t="shared" si="26"/>
        <v>2020</v>
      </c>
    </row>
    <row r="528" spans="1:6" x14ac:dyDescent="0.3">
      <c r="A528">
        <v>111465</v>
      </c>
      <c r="B528" s="3">
        <v>44021.519444444442</v>
      </c>
      <c r="C528" s="3">
        <v>44021.519444444442</v>
      </c>
      <c r="D528">
        <f t="shared" si="24"/>
        <v>0</v>
      </c>
      <c r="E528">
        <f t="shared" si="25"/>
        <v>7</v>
      </c>
      <c r="F528">
        <f t="shared" si="26"/>
        <v>2020</v>
      </c>
    </row>
    <row r="529" spans="1:6" x14ac:dyDescent="0.3">
      <c r="A529">
        <v>111433</v>
      </c>
      <c r="B529" s="3">
        <v>43985.607638888891</v>
      </c>
      <c r="C529" s="3">
        <v>44008.748611111114</v>
      </c>
      <c r="D529">
        <f t="shared" si="24"/>
        <v>23</v>
      </c>
      <c r="E529">
        <f t="shared" si="25"/>
        <v>6</v>
      </c>
      <c r="F529">
        <f t="shared" si="26"/>
        <v>2020</v>
      </c>
    </row>
    <row r="530" spans="1:6" x14ac:dyDescent="0.3">
      <c r="A530">
        <v>111427</v>
      </c>
      <c r="B530" s="3">
        <v>43980.520833333336</v>
      </c>
      <c r="C530" s="3">
        <v>44001.729861111111</v>
      </c>
      <c r="D530">
        <f t="shared" si="24"/>
        <v>21</v>
      </c>
      <c r="E530">
        <f t="shared" si="25"/>
        <v>5</v>
      </c>
      <c r="F530">
        <f t="shared" si="26"/>
        <v>2020</v>
      </c>
    </row>
    <row r="531" spans="1:6" x14ac:dyDescent="0.3">
      <c r="A531">
        <v>111405</v>
      </c>
      <c r="B531" s="3">
        <v>43924.395138888889</v>
      </c>
      <c r="C531" s="3">
        <v>43998.743750000001</v>
      </c>
      <c r="D531">
        <f t="shared" si="24"/>
        <v>74</v>
      </c>
      <c r="E531">
        <f t="shared" si="25"/>
        <v>4</v>
      </c>
      <c r="F531">
        <f t="shared" si="26"/>
        <v>2020</v>
      </c>
    </row>
    <row r="532" spans="1:6" x14ac:dyDescent="0.3">
      <c r="A532">
        <v>111422</v>
      </c>
      <c r="B532" s="3">
        <v>43966.756944444445</v>
      </c>
      <c r="C532" s="3">
        <v>43998.741666666669</v>
      </c>
      <c r="D532">
        <f t="shared" si="24"/>
        <v>32</v>
      </c>
      <c r="E532">
        <f t="shared" si="25"/>
        <v>5</v>
      </c>
      <c r="F532">
        <f t="shared" si="26"/>
        <v>2020</v>
      </c>
    </row>
    <row r="533" spans="1:6" x14ac:dyDescent="0.3">
      <c r="A533">
        <v>111414</v>
      </c>
      <c r="B533" s="3">
        <v>43938.805555555555</v>
      </c>
      <c r="C533" s="3">
        <v>43983.455555555556</v>
      </c>
      <c r="D533">
        <f t="shared" si="24"/>
        <v>45</v>
      </c>
      <c r="E533">
        <f t="shared" si="25"/>
        <v>4</v>
      </c>
      <c r="F533">
        <f t="shared" si="26"/>
        <v>2020</v>
      </c>
    </row>
    <row r="534" spans="1:6" x14ac:dyDescent="0.3">
      <c r="A534">
        <v>111392</v>
      </c>
      <c r="B534" s="3">
        <v>43888.384722222225</v>
      </c>
      <c r="C534" s="3">
        <v>43923.724999999999</v>
      </c>
      <c r="D534">
        <f t="shared" si="24"/>
        <v>35</v>
      </c>
      <c r="E534">
        <f t="shared" si="25"/>
        <v>2</v>
      </c>
      <c r="F534">
        <f t="shared" si="26"/>
        <v>2020</v>
      </c>
    </row>
    <row r="535" spans="1:6" x14ac:dyDescent="0.3">
      <c r="A535">
        <v>111394</v>
      </c>
      <c r="B535" s="3">
        <v>43892.645138888889</v>
      </c>
      <c r="C535" s="3">
        <v>43893.740277777775</v>
      </c>
      <c r="D535">
        <f t="shared" si="24"/>
        <v>1</v>
      </c>
      <c r="E535">
        <f t="shared" si="25"/>
        <v>3</v>
      </c>
      <c r="F535">
        <f t="shared" si="26"/>
        <v>2020</v>
      </c>
    </row>
    <row r="536" spans="1:6" x14ac:dyDescent="0.3">
      <c r="A536">
        <v>111285</v>
      </c>
      <c r="B536" s="3">
        <v>43686.545138888891</v>
      </c>
      <c r="C536" s="3">
        <v>43812.754166666666</v>
      </c>
      <c r="D536">
        <f t="shared" si="24"/>
        <v>126</v>
      </c>
      <c r="E536">
        <f t="shared" si="25"/>
        <v>8</v>
      </c>
      <c r="F536">
        <f t="shared" si="26"/>
        <v>2019</v>
      </c>
    </row>
    <row r="537" spans="1:6" x14ac:dyDescent="0.3">
      <c r="A537">
        <v>111295</v>
      </c>
      <c r="B537" s="3">
        <v>43710.717361111114</v>
      </c>
      <c r="C537" s="3">
        <v>43783.749305555553</v>
      </c>
      <c r="D537">
        <f t="shared" si="24"/>
        <v>73</v>
      </c>
      <c r="E537">
        <f t="shared" si="25"/>
        <v>9</v>
      </c>
      <c r="F537">
        <f t="shared" si="26"/>
        <v>2019</v>
      </c>
    </row>
    <row r="538" spans="1:6" x14ac:dyDescent="0.3">
      <c r="A538">
        <v>111287</v>
      </c>
      <c r="B538" s="3">
        <v>43691.709027777775</v>
      </c>
      <c r="C538" s="3">
        <v>43704.715277777781</v>
      </c>
      <c r="D538">
        <f t="shared" si="24"/>
        <v>13</v>
      </c>
      <c r="E538">
        <f t="shared" si="25"/>
        <v>8</v>
      </c>
      <c r="F538">
        <f t="shared" si="26"/>
        <v>2019</v>
      </c>
    </row>
    <row r="539" spans="1:6" x14ac:dyDescent="0.3">
      <c r="A539">
        <v>111241</v>
      </c>
      <c r="B539" s="3">
        <v>43641.431944444441</v>
      </c>
      <c r="C539" s="3">
        <v>43704.710416666669</v>
      </c>
      <c r="D539">
        <f t="shared" si="24"/>
        <v>63</v>
      </c>
      <c r="E539">
        <f t="shared" si="25"/>
        <v>6</v>
      </c>
      <c r="F539">
        <f t="shared" si="26"/>
        <v>2019</v>
      </c>
    </row>
    <row r="540" spans="1:6" x14ac:dyDescent="0.3">
      <c r="A540">
        <v>111270</v>
      </c>
      <c r="B540" s="3">
        <v>43670.399305555555</v>
      </c>
      <c r="C540" s="3">
        <v>43672.556944444441</v>
      </c>
      <c r="D540">
        <f t="shared" si="24"/>
        <v>2</v>
      </c>
      <c r="E540">
        <f t="shared" si="25"/>
        <v>7</v>
      </c>
      <c r="F540">
        <f t="shared" si="26"/>
        <v>2019</v>
      </c>
    </row>
    <row r="541" spans="1:6" x14ac:dyDescent="0.3">
      <c r="A541">
        <v>111218</v>
      </c>
      <c r="B541" s="3">
        <v>43615.585416666669</v>
      </c>
      <c r="C541" s="3">
        <v>43668.725694444445</v>
      </c>
      <c r="D541">
        <f t="shared" si="24"/>
        <v>53</v>
      </c>
      <c r="E541">
        <f t="shared" si="25"/>
        <v>5</v>
      </c>
      <c r="F541">
        <f t="shared" si="26"/>
        <v>2019</v>
      </c>
    </row>
    <row r="542" spans="1:6" x14ac:dyDescent="0.3">
      <c r="A542">
        <v>111239</v>
      </c>
      <c r="B542" s="3">
        <v>43636.625</v>
      </c>
      <c r="C542" s="3">
        <v>43661.638194444444</v>
      </c>
      <c r="D542">
        <f t="shared" si="24"/>
        <v>25</v>
      </c>
      <c r="E542">
        <f t="shared" si="25"/>
        <v>6</v>
      </c>
      <c r="F542">
        <f t="shared" si="26"/>
        <v>2019</v>
      </c>
    </row>
    <row r="543" spans="1:6" x14ac:dyDescent="0.3">
      <c r="A543">
        <v>111257</v>
      </c>
      <c r="B543" s="3">
        <v>43656.473611111112</v>
      </c>
      <c r="C543" s="3">
        <v>43661.636805555558</v>
      </c>
      <c r="D543">
        <f t="shared" si="24"/>
        <v>5</v>
      </c>
      <c r="E543">
        <f t="shared" si="25"/>
        <v>7</v>
      </c>
      <c r="F543">
        <f t="shared" si="26"/>
        <v>2019</v>
      </c>
    </row>
    <row r="544" spans="1:6" x14ac:dyDescent="0.3">
      <c r="A544">
        <v>111236</v>
      </c>
      <c r="B544" s="3">
        <v>43635.541666666664</v>
      </c>
      <c r="C544" s="3">
        <v>43647.729861111111</v>
      </c>
      <c r="D544">
        <f t="shared" si="24"/>
        <v>12</v>
      </c>
      <c r="E544">
        <f t="shared" si="25"/>
        <v>6</v>
      </c>
      <c r="F544">
        <f t="shared" si="26"/>
        <v>2019</v>
      </c>
    </row>
    <row r="545" spans="1:6" x14ac:dyDescent="0.3">
      <c r="A545">
        <v>111202</v>
      </c>
      <c r="B545" s="3">
        <v>43600.546527777777</v>
      </c>
      <c r="C545" s="3">
        <v>43630.577777777777</v>
      </c>
      <c r="D545">
        <f t="shared" si="24"/>
        <v>30</v>
      </c>
      <c r="E545">
        <f t="shared" si="25"/>
        <v>5</v>
      </c>
      <c r="F545">
        <f t="shared" si="26"/>
        <v>2019</v>
      </c>
    </row>
    <row r="546" spans="1:6" x14ac:dyDescent="0.3">
      <c r="A546">
        <v>111205</v>
      </c>
      <c r="B546" s="3">
        <v>43602.647916666669</v>
      </c>
      <c r="C546" s="3">
        <v>43602.743750000001</v>
      </c>
      <c r="D546">
        <f t="shared" si="24"/>
        <v>0</v>
      </c>
      <c r="E546">
        <f t="shared" si="25"/>
        <v>5</v>
      </c>
      <c r="F546">
        <f t="shared" si="26"/>
        <v>2019</v>
      </c>
    </row>
    <row r="547" spans="1:6" x14ac:dyDescent="0.3">
      <c r="A547">
        <v>111128</v>
      </c>
      <c r="B547" s="3">
        <v>43511.695833333331</v>
      </c>
      <c r="C547" s="3">
        <v>43529.754861111112</v>
      </c>
      <c r="D547">
        <f t="shared" si="24"/>
        <v>18</v>
      </c>
      <c r="E547">
        <f t="shared" si="25"/>
        <v>2</v>
      </c>
      <c r="F547">
        <f t="shared" si="26"/>
        <v>2019</v>
      </c>
    </row>
    <row r="548" spans="1:6" x14ac:dyDescent="0.3">
      <c r="A548">
        <v>111124</v>
      </c>
      <c r="B548" s="3">
        <v>43504.406944444447</v>
      </c>
      <c r="C548" s="3">
        <v>43509.40625</v>
      </c>
      <c r="D548">
        <f t="shared" si="24"/>
        <v>5</v>
      </c>
      <c r="E548">
        <f t="shared" si="25"/>
        <v>2</v>
      </c>
      <c r="F548">
        <f t="shared" si="26"/>
        <v>2019</v>
      </c>
    </row>
    <row r="549" spans="1:6" x14ac:dyDescent="0.3">
      <c r="A549">
        <v>694807</v>
      </c>
      <c r="B549" s="3">
        <v>43410.277083333334</v>
      </c>
      <c r="C549" s="3">
        <v>43410.277083333334</v>
      </c>
      <c r="D549">
        <f t="shared" si="24"/>
        <v>0</v>
      </c>
      <c r="E549">
        <f t="shared" si="25"/>
        <v>11</v>
      </c>
      <c r="F549">
        <f t="shared" si="26"/>
        <v>2018</v>
      </c>
    </row>
    <row r="550" spans="1:6" x14ac:dyDescent="0.3">
      <c r="A550">
        <v>694809</v>
      </c>
      <c r="B550" s="3">
        <v>43292.25</v>
      </c>
      <c r="C550" s="3">
        <v>43292.359722222223</v>
      </c>
      <c r="D550">
        <f t="shared" si="24"/>
        <v>0</v>
      </c>
      <c r="E550">
        <f t="shared" si="25"/>
        <v>7</v>
      </c>
      <c r="F550">
        <f t="shared" si="26"/>
        <v>2018</v>
      </c>
    </row>
  </sheetData>
  <autoFilter ref="A1:G566" xr:uid="{F0A152FC-CB1C-C84D-8857-EE0872AF217A}"/>
  <conditionalFormatting sqref="A1:A550 A567:A1048576">
    <cfRule type="duplicateValues" dxfId="0" priority="1"/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E001-C110-4F16-99F0-7F926E7B7FD3}">
  <dimension ref="A1:B38"/>
  <sheetViews>
    <sheetView tabSelected="1" topLeftCell="N9" zoomScaleNormal="100" workbookViewId="0">
      <selection activeCell="X29" sqref="X29"/>
    </sheetView>
  </sheetViews>
  <sheetFormatPr defaultRowHeight="15.6" x14ac:dyDescent="0.3"/>
  <cols>
    <col min="1" max="1" width="12.296875" bestFit="1" customWidth="1"/>
    <col min="2" max="2" width="20" bestFit="1" customWidth="1"/>
    <col min="3" max="10" width="1.8984375" bestFit="1" customWidth="1"/>
    <col min="11" max="13" width="2.8984375" bestFit="1" customWidth="1"/>
    <col min="14" max="14" width="10.8984375" bestFit="1" customWidth="1"/>
  </cols>
  <sheetData>
    <row r="1" spans="1:2" x14ac:dyDescent="0.3">
      <c r="A1" s="8" t="s">
        <v>11</v>
      </c>
      <c r="B1" t="s">
        <v>13</v>
      </c>
    </row>
    <row r="2" spans="1:2" x14ac:dyDescent="0.3">
      <c r="A2" s="9">
        <v>2018</v>
      </c>
      <c r="B2" s="11">
        <v>4</v>
      </c>
    </row>
    <row r="3" spans="1:2" x14ac:dyDescent="0.3">
      <c r="A3" s="10">
        <v>7</v>
      </c>
      <c r="B3" s="11">
        <v>1</v>
      </c>
    </row>
    <row r="4" spans="1:2" x14ac:dyDescent="0.3">
      <c r="A4" s="10">
        <v>10</v>
      </c>
      <c r="B4" s="11">
        <v>1</v>
      </c>
    </row>
    <row r="5" spans="1:2" x14ac:dyDescent="0.3">
      <c r="A5" s="10">
        <v>11</v>
      </c>
      <c r="B5" s="11">
        <v>1</v>
      </c>
    </row>
    <row r="6" spans="1:2" x14ac:dyDescent="0.3">
      <c r="A6" s="10">
        <v>12</v>
      </c>
      <c r="B6" s="11">
        <v>1</v>
      </c>
    </row>
    <row r="7" spans="1:2" x14ac:dyDescent="0.3">
      <c r="A7" s="9">
        <v>2019</v>
      </c>
      <c r="B7" s="11">
        <v>244</v>
      </c>
    </row>
    <row r="8" spans="1:2" x14ac:dyDescent="0.3">
      <c r="A8" s="10">
        <v>1</v>
      </c>
      <c r="B8" s="11">
        <v>4</v>
      </c>
    </row>
    <row r="9" spans="1:2" x14ac:dyDescent="0.3">
      <c r="A9" s="10">
        <v>2</v>
      </c>
      <c r="B9" s="11">
        <v>32</v>
      </c>
    </row>
    <row r="10" spans="1:2" x14ac:dyDescent="0.3">
      <c r="A10" s="10">
        <v>3</v>
      </c>
      <c r="B10" s="11">
        <v>23</v>
      </c>
    </row>
    <row r="11" spans="1:2" x14ac:dyDescent="0.3">
      <c r="A11" s="10">
        <v>4</v>
      </c>
      <c r="B11" s="11">
        <v>27</v>
      </c>
    </row>
    <row r="12" spans="1:2" x14ac:dyDescent="0.3">
      <c r="A12" s="10">
        <v>5</v>
      </c>
      <c r="B12" s="11">
        <v>26</v>
      </c>
    </row>
    <row r="13" spans="1:2" x14ac:dyDescent="0.3">
      <c r="A13" s="10">
        <v>6</v>
      </c>
      <c r="B13" s="11">
        <v>22</v>
      </c>
    </row>
    <row r="14" spans="1:2" x14ac:dyDescent="0.3">
      <c r="A14" s="10">
        <v>7</v>
      </c>
      <c r="B14" s="11">
        <v>28</v>
      </c>
    </row>
    <row r="15" spans="1:2" x14ac:dyDescent="0.3">
      <c r="A15" s="10">
        <v>8</v>
      </c>
      <c r="B15" s="11">
        <v>14</v>
      </c>
    </row>
    <row r="16" spans="1:2" x14ac:dyDescent="0.3">
      <c r="A16" s="10">
        <v>9</v>
      </c>
      <c r="B16" s="11">
        <v>17</v>
      </c>
    </row>
    <row r="17" spans="1:2" x14ac:dyDescent="0.3">
      <c r="A17" s="10">
        <v>10</v>
      </c>
      <c r="B17" s="11">
        <v>27</v>
      </c>
    </row>
    <row r="18" spans="1:2" x14ac:dyDescent="0.3">
      <c r="A18" s="10">
        <v>11</v>
      </c>
      <c r="B18" s="11">
        <v>14</v>
      </c>
    </row>
    <row r="19" spans="1:2" x14ac:dyDescent="0.3">
      <c r="A19" s="10">
        <v>12</v>
      </c>
      <c r="B19" s="11">
        <v>10</v>
      </c>
    </row>
    <row r="20" spans="1:2" x14ac:dyDescent="0.3">
      <c r="A20" s="9">
        <v>2020</v>
      </c>
      <c r="B20" s="11">
        <v>189</v>
      </c>
    </row>
    <row r="21" spans="1:2" x14ac:dyDescent="0.3">
      <c r="A21" s="10">
        <v>1</v>
      </c>
      <c r="B21" s="11">
        <v>18</v>
      </c>
    </row>
    <row r="22" spans="1:2" x14ac:dyDescent="0.3">
      <c r="A22" s="10">
        <v>2</v>
      </c>
      <c r="B22" s="11">
        <v>12</v>
      </c>
    </row>
    <row r="23" spans="1:2" x14ac:dyDescent="0.3">
      <c r="A23" s="10">
        <v>3</v>
      </c>
      <c r="B23" s="11">
        <v>8</v>
      </c>
    </row>
    <row r="24" spans="1:2" x14ac:dyDescent="0.3">
      <c r="A24" s="10">
        <v>4</v>
      </c>
      <c r="B24" s="11">
        <v>13</v>
      </c>
    </row>
    <row r="25" spans="1:2" x14ac:dyDescent="0.3">
      <c r="A25" s="10">
        <v>5</v>
      </c>
      <c r="B25" s="11">
        <v>7</v>
      </c>
    </row>
    <row r="26" spans="1:2" x14ac:dyDescent="0.3">
      <c r="A26" s="10">
        <v>6</v>
      </c>
      <c r="B26" s="11">
        <v>20</v>
      </c>
    </row>
    <row r="27" spans="1:2" x14ac:dyDescent="0.3">
      <c r="A27" s="10">
        <v>7</v>
      </c>
      <c r="B27" s="11">
        <v>20</v>
      </c>
    </row>
    <row r="28" spans="1:2" x14ac:dyDescent="0.3">
      <c r="A28" s="10">
        <v>8</v>
      </c>
      <c r="B28" s="11">
        <v>18</v>
      </c>
    </row>
    <row r="29" spans="1:2" x14ac:dyDescent="0.3">
      <c r="A29" s="10">
        <v>9</v>
      </c>
      <c r="B29" s="11">
        <v>13</v>
      </c>
    </row>
    <row r="30" spans="1:2" x14ac:dyDescent="0.3">
      <c r="A30" s="10">
        <v>10</v>
      </c>
      <c r="B30" s="11">
        <v>22</v>
      </c>
    </row>
    <row r="31" spans="1:2" x14ac:dyDescent="0.3">
      <c r="A31" s="10">
        <v>11</v>
      </c>
      <c r="B31" s="11">
        <v>16</v>
      </c>
    </row>
    <row r="32" spans="1:2" x14ac:dyDescent="0.3">
      <c r="A32" s="10">
        <v>12</v>
      </c>
      <c r="B32" s="11">
        <v>22</v>
      </c>
    </row>
    <row r="33" spans="1:2" x14ac:dyDescent="0.3">
      <c r="A33" s="9">
        <v>2021</v>
      </c>
      <c r="B33" s="11">
        <v>70</v>
      </c>
    </row>
    <row r="34" spans="1:2" x14ac:dyDescent="0.3">
      <c r="A34" s="10">
        <v>1</v>
      </c>
      <c r="B34" s="11">
        <v>13</v>
      </c>
    </row>
    <row r="35" spans="1:2" x14ac:dyDescent="0.3">
      <c r="A35" s="10">
        <v>2</v>
      </c>
      <c r="B35" s="11">
        <v>22</v>
      </c>
    </row>
    <row r="36" spans="1:2" x14ac:dyDescent="0.3">
      <c r="A36" s="10">
        <v>3</v>
      </c>
      <c r="B36" s="11">
        <v>31</v>
      </c>
    </row>
    <row r="37" spans="1:2" x14ac:dyDescent="0.3">
      <c r="A37" s="10">
        <v>4</v>
      </c>
      <c r="B37" s="11">
        <v>4</v>
      </c>
    </row>
    <row r="38" spans="1:2" x14ac:dyDescent="0.3">
      <c r="A38" s="9" t="s">
        <v>12</v>
      </c>
      <c r="B38" s="11">
        <v>507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Data_Sets</vt:lpstr>
      <vt:lpstr>Monthly Ticket Distribution by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Yetkincan</cp:lastModifiedBy>
  <dcterms:created xsi:type="dcterms:W3CDTF">2021-04-23T09:18:19Z</dcterms:created>
  <dcterms:modified xsi:type="dcterms:W3CDTF">2025-03-05T21:11:49Z</dcterms:modified>
</cp:coreProperties>
</file>