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afoodpt-my.sharepoint.com/personal/proc-pa-staff_inafood_com/Documents/DASHBOARD DATA/"/>
    </mc:Choice>
  </mc:AlternateContent>
  <xr:revisionPtr revIDLastSave="29" documentId="14_{3BA2A79E-96D4-4EE7-8EFE-96D36AB4FD05}" xr6:coauthVersionLast="47" xr6:coauthVersionMax="47" xr10:uidLastSave="{BE3E12A6-7BC1-4F1F-A39A-096C71C35FF7}"/>
  <bookViews>
    <workbookView xWindow="-120" yWindow="-120" windowWidth="29040" windowHeight="15720" xr2:uid="{30648FDF-22AA-4DE5-8E3C-3B6F355DD4C7}"/>
  </bookViews>
  <sheets>
    <sheet name="Data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3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I523" i="3"/>
  <c r="G52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<sst xmlns="http://schemas.openxmlformats.org/spreadsheetml/2006/main" count="132" uniqueCount="67">
  <si>
    <t>TANGGAL</t>
  </si>
  <si>
    <t>BURSA CPO</t>
  </si>
  <si>
    <t>DASCO</t>
  </si>
  <si>
    <t>CPO KPBN</t>
  </si>
  <si>
    <t>Batas Harga</t>
  </si>
  <si>
    <t>MA 30 SMART</t>
  </si>
  <si>
    <t>MA 30 WILMAR</t>
  </si>
  <si>
    <t>ESTIMASI DEAL (MA WILMAR)</t>
  </si>
  <si>
    <t>PREDIKSI (REGRESI)</t>
  </si>
  <si>
    <t>DEAL MEDAN</t>
  </si>
  <si>
    <t>DEAL PO SMART</t>
  </si>
  <si>
    <t>COST AVOIDANCE</t>
  </si>
  <si>
    <t>ERROR</t>
  </si>
  <si>
    <t>WILMAR</t>
  </si>
  <si>
    <t>Supplier</t>
  </si>
  <si>
    <t>Tanggal PO</t>
  </si>
  <si>
    <t>No PO</t>
  </si>
  <si>
    <t xml:space="preserve">Nama </t>
  </si>
  <si>
    <t>Harga</t>
  </si>
  <si>
    <t>PO masuk</t>
  </si>
  <si>
    <t>PO keluar</t>
  </si>
  <si>
    <t>Sisa PO</t>
  </si>
  <si>
    <t>SMART, PT</t>
  </si>
  <si>
    <t>001/II/24/AI</t>
  </si>
  <si>
    <t>MINYAK OLEIN</t>
  </si>
  <si>
    <t>003/II/24/AI</t>
  </si>
  <si>
    <t>031/III/24/AI</t>
  </si>
  <si>
    <t>002/IV/24/AI</t>
  </si>
  <si>
    <t>010/IV/24/AI</t>
  </si>
  <si>
    <t>023/IV/24/AI</t>
  </si>
  <si>
    <t xml:space="preserve">048/IV/24/AI </t>
  </si>
  <si>
    <t xml:space="preserve">049/IV/24/AI </t>
  </si>
  <si>
    <t>001/V/24/AI</t>
  </si>
  <si>
    <t>048/V/24/AI</t>
  </si>
  <si>
    <t>003/VI/24/AI</t>
  </si>
  <si>
    <t>031/VI/24/AI</t>
  </si>
  <si>
    <t>039/VI/24/AI</t>
  </si>
  <si>
    <t>041/VI/24/AI</t>
  </si>
  <si>
    <t>007/VII/24/AI</t>
  </si>
  <si>
    <t>038/VII/24/AI</t>
  </si>
  <si>
    <t>006/VIII/24/AI</t>
  </si>
  <si>
    <t>033/VIII/24/AI</t>
  </si>
  <si>
    <t>005/IX/24/AI</t>
  </si>
  <si>
    <t>001/X/24/AI</t>
  </si>
  <si>
    <t>013/X/24/AI</t>
  </si>
  <si>
    <t>017/X/24/AI</t>
  </si>
  <si>
    <t>020/X/24/AI</t>
  </si>
  <si>
    <t>023/X/24/AI</t>
  </si>
  <si>
    <t>001/XI/24/AI</t>
  </si>
  <si>
    <t>020/XI/24/AI</t>
  </si>
  <si>
    <t>068/XI/24/AI</t>
  </si>
  <si>
    <t>011/XII/24/AI</t>
  </si>
  <si>
    <t>027/XII/24/AI</t>
  </si>
  <si>
    <t>MYR IDR</t>
  </si>
  <si>
    <t>KMSC</t>
  </si>
  <si>
    <t>SANIA</t>
  </si>
  <si>
    <t>DEAL SURABAYA</t>
  </si>
  <si>
    <t>038/XII/24/AI</t>
  </si>
  <si>
    <t>001/I/25/AI</t>
  </si>
  <si>
    <t>005/I/25/AI</t>
  </si>
  <si>
    <t>026/I/25/AI</t>
  </si>
  <si>
    <t>001/II/25/AI</t>
  </si>
  <si>
    <t>CHG KMSC</t>
  </si>
  <si>
    <t>CHG SANIA</t>
  </si>
  <si>
    <t>Status Harga</t>
  </si>
  <si>
    <t>PENAWARAN TERENDAH</t>
  </si>
  <si>
    <t>MA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</si>
</sst>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p-421]* #,##0.00_-;\-[$Rp-421]* #,##0.00_-;_-[$Rp-421]* &quot;-&quot;??_-;_-@_-"/>
    <numFmt numFmtId="165" formatCode="[$-409]d\-mmm\-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14" fontId="0" fillId="0" borderId="0" xfId="0" applyNumberFormat="1"/>
    <xf numFmtId="43" fontId="0" fillId="0" borderId="0" xfId="1" applyFont="1"/>
    <xf numFmtId="164" fontId="0" fillId="0" borderId="0" xfId="2" applyNumberFormat="1" applyFont="1"/>
    <xf numFmtId="164" fontId="3" fillId="0" borderId="0" xfId="2" applyNumberFormat="1" applyFont="1"/>
    <xf numFmtId="164" fontId="0" fillId="0" borderId="0" xfId="2" applyNumberFormat="1" applyFont="1" applyFill="1"/>
    <xf numFmtId="10" fontId="0" fillId="0" borderId="0" xfId="0" applyNumberFormat="1"/>
    <xf numFmtId="43" fontId="0" fillId="0" borderId="0" xfId="1" applyFont="1" applyBorder="1"/>
    <xf numFmtId="164" fontId="0" fillId="0" borderId="0" xfId="2" applyNumberFormat="1" applyFont="1" applyBorder="1"/>
    <xf numFmtId="164" fontId="3" fillId="0" borderId="0" xfId="2" applyNumberFormat="1" applyFont="1" applyBorder="1"/>
    <xf numFmtId="164" fontId="0" fillId="0" borderId="0" xfId="2" applyNumberFormat="1" applyFont="1" applyFill="1" applyBorder="1"/>
    <xf numFmtId="0" fontId="0" fillId="0" borderId="1" xfId="0" applyBorder="1"/>
    <xf numFmtId="165" fontId="0" fillId="0" borderId="2" xfId="0" applyNumberFormat="1" applyBorder="1" applyAlignment="1">
      <alignment horizontal="left"/>
    </xf>
    <xf numFmtId="0" fontId="0" fillId="0" borderId="2" xfId="0" applyBorder="1"/>
    <xf numFmtId="4" fontId="0" fillId="0" borderId="2" xfId="0" applyNumberForma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165" fontId="0" fillId="0" borderId="4" xfId="0" applyNumberFormat="1" applyBorder="1" applyAlignment="1">
      <alignment horizontal="center"/>
    </xf>
    <xf numFmtId="164" fontId="0" fillId="0" borderId="4" xfId="2" applyNumberFormat="1" applyFont="1" applyBorder="1" applyAlignment="1">
      <alignment horizontal="left" vertical="center"/>
    </xf>
    <xf numFmtId="43" fontId="0" fillId="0" borderId="4" xfId="1" applyFont="1" applyBorder="1" applyAlignment="1">
      <alignment horizontal="right"/>
    </xf>
    <xf numFmtId="3" fontId="0" fillId="0" borderId="4" xfId="0" applyNumberFormat="1" applyBorder="1"/>
    <xf numFmtId="165" fontId="4" fillId="0" borderId="4" xfId="0" applyNumberFormat="1" applyFont="1" applyBorder="1" applyAlignment="1">
      <alignment horizontal="center"/>
    </xf>
    <xf numFmtId="43" fontId="0" fillId="0" borderId="4" xfId="1" applyFont="1" applyFill="1" applyBorder="1" applyAlignment="1">
      <alignment horizontal="right"/>
    </xf>
    <xf numFmtId="43" fontId="0" fillId="0" borderId="4" xfId="1" applyFont="1" applyBorder="1"/>
    <xf numFmtId="15" fontId="0" fillId="0" borderId="4" xfId="0" applyNumberFormat="1" applyBorder="1" applyAlignment="1">
      <alignment horizontal="center"/>
    </xf>
    <xf numFmtId="0" fontId="0" fillId="0" borderId="5" xfId="0" applyBorder="1"/>
    <xf numFmtId="165" fontId="4" fillId="0" borderId="5" xfId="0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left" vertical="center"/>
    </xf>
    <xf numFmtId="43" fontId="0" fillId="0" borderId="5" xfId="1" applyFont="1" applyBorder="1"/>
    <xf numFmtId="3" fontId="0" fillId="0" borderId="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[$-409]d\-mmm\-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  <fill>
        <patternFill patternType="none">
          <fgColor indexed="64"/>
          <bgColor indexed="65"/>
        </patternFill>
      </fill>
    </dxf>
    <dxf>
      <numFmt numFmtId="164" formatCode="_-[$Rp-421]* #,##0.00_-;\-[$Rp-421]* #,##0.00_-;_-[$Rp-421]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numFmt numFmtId="19" formatCode="m/d/yyyy"/>
      <fill>
        <patternFill patternType="none">
          <fgColor indexed="64"/>
          <bgColor auto="1"/>
        </patternFill>
      </fill>
    </dxf>
    <dxf>
      <border outline="0">
        <left style="thin">
          <color rgb="FF8EA9DB"/>
        </left>
      </border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8166D8-F258-46D0-8C0B-F0D7C2D009E2}" name="Table14" displayName="Table14" ref="A1:V523" totalsRowShown="0" headerRowDxfId="32" tableBorderDxfId="31">
  <autoFilter ref="A1:V523" xr:uid="{378166D8-F258-46D0-8C0B-F0D7C2D009E2}"/>
  <tableColumns count="22">
    <tableColumn id="1" xr3:uid="{7A2C2C98-EA53-4E2F-8910-356D8DDCA92F}" name="TANGGAL" dataDxfId="30"/>
    <tableColumn id="12" xr3:uid="{1D0655A1-7407-4CEF-8C0D-9419DCCE9E09}" name="BURSA CPO" dataCellStyle="Comma"/>
    <tableColumn id="11" xr3:uid="{F3B49A6D-5FBF-4F67-B5DC-257A1DDC6734}" name="MYR IDR" dataCellStyle="Comma"/>
    <tableColumn id="2" xr3:uid="{428BFAAA-4E32-41A9-BE9A-68EC37731CE5}" name="DASCO" dataDxfId="29" dataCellStyle="Currency"/>
    <tableColumn id="13" xr3:uid="{627EF12F-FDD4-44B0-8C02-9C13365A296D}" name="CPO KPBN" dataDxfId="28" dataCellStyle="Currency"/>
    <tableColumn id="3" xr3:uid="{FE9DC871-6DE3-4814-BC9C-F7B85C821BF7}" name="KMSC" dataDxfId="27" dataCellStyle="Currency"/>
    <tableColumn id="19" xr3:uid="{97D897D4-43E0-4740-ABBD-FBF58F2DFD8F}" name="CHG KMSC" dataDxfId="26" dataCellStyle="Currency">
      <calculatedColumnFormula>Table14[[#This Row],[KMSC]]-F1</calculatedColumnFormula>
    </tableColumn>
    <tableColumn id="4" xr3:uid="{3A031FB0-77A7-4BB6-B5D0-F876BD672D45}" name="SANIA" dataDxfId="25" dataCellStyle="Currency"/>
    <tableColumn id="18" xr3:uid="{E56A9EBC-C857-46B0-8046-0136B09320FB}" name="CHG SANIA" dataDxfId="24" dataCellStyle="Currency">
      <calculatedColumnFormula>Table14[[#This Row],[SANIA]]-H1</calculatedColumnFormula>
    </tableColumn>
    <tableColumn id="21" xr3:uid="{6BFC5779-EC5C-45CB-93C7-58CA25EF7F61}" name="PENAWARAN TERENDAH" dataDxfId="2" dataCellStyle="Currency">
      <calculatedColumnFormula>MIN(F2,H2)</calculatedColumnFormula>
    </tableColumn>
    <tableColumn id="5" xr3:uid="{D0E75FBA-BBA2-41B6-9E10-8AC6A77FF91F}" name="Batas Harga" dataDxfId="23" dataCellStyle="Currency"/>
    <tableColumn id="16" xr3:uid="{5961FF16-0A53-4B73-98AA-C9638E027802}" name="MA 30 SMART" dataDxfId="22" dataCellStyle="Currency"/>
    <tableColumn id="15" xr3:uid="{C67E401E-8FE7-41ED-BB66-C45D69184DFE}" name="MA 30 WILMAR" dataDxfId="21" dataCellStyle="Currency"/>
    <tableColumn id="22" xr3:uid="{A2D76548-0E85-4723-9387-D92D618B4D1D}" name="MA TERENDAH" dataDxfId="1" dataCellStyle="Currency"/>
    <tableColumn id="17" xr3:uid="{FEF649D2-E874-4202-BCED-73E252850494}" name="ESTIMASI DEAL (MA WILMAR)" dataDxfId="20" dataCellStyle="Currency"/>
    <tableColumn id="20" xr3:uid="{DA139711-B26C-4A68-A353-DF627E2C6D54}" name="Status Harga" dataDxfId="0" dataCellStyle="Currency">
      <calculatedColumnFormula>IF(Table14[[#This Row],[PENAWARAN TERENDAH]]&lt;Table14[[#This Row],[MA TERENDAH]],"Good","Bad")</calculatedColumnFormula>
    </tableColumn>
    <tableColumn id="10" xr3:uid="{9F5D2F6D-1004-4DA1-BFC2-BDC2576EB23A}" name="PREDIKSI (REGRESI)" dataDxfId="19" dataCellStyle="Currency"/>
    <tableColumn id="6" xr3:uid="{19A7F638-E661-439F-8918-32985CE85845}" name="DEAL SURABAYA" dataDxfId="18" dataCellStyle="Currency"/>
    <tableColumn id="14" xr3:uid="{9C2600D1-F959-4DAF-92A1-25646E37D797}" name="DEAL MEDAN" dataDxfId="17" dataCellStyle="Currency"/>
    <tableColumn id="7" xr3:uid="{EDC608C2-0BBD-49D6-BB1E-A0564C89E568}" name="DEAL PO SMART"/>
    <tableColumn id="8" xr3:uid="{EF12ADF3-56D1-4243-BD7C-A1182DEAC750}" name="COST AVOIDANCE" dataDxfId="16"/>
    <tableColumn id="9" xr3:uid="{6C8D9840-8016-4FC3-A732-614589E67B3B}" name="ERROR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4BEF82-4EEC-44B1-A018-5B8C8B898F8D}" name="Table86" displayName="Table86" ref="A1:H35" totalsRowShown="0" headerRowDxfId="14" headerRowBorderDxfId="13" tableBorderDxfId="12" totalsRowBorderDxfId="11">
  <autoFilter ref="A1:H35" xr:uid="{394BEF82-4EEC-44B1-A018-5B8C8B898F8D}"/>
  <tableColumns count="8">
    <tableColumn id="1" xr3:uid="{1593FE26-86AF-4453-9F31-4A6FEDC8A49E}" name="Supplier" dataDxfId="10"/>
    <tableColumn id="2" xr3:uid="{3D1A3725-6E30-448D-A5CD-DBA81B8F6685}" name="Tanggal PO" dataDxfId="9"/>
    <tableColumn id="3" xr3:uid="{253ABDDC-F41B-49BA-B8F2-7CC8A476A0FE}" name="No PO" dataDxfId="8"/>
    <tableColumn id="4" xr3:uid="{3C297EF2-AE6B-4B9B-9187-5C1619E6AA9A}" name="Nama " dataDxfId="7"/>
    <tableColumn id="5" xr3:uid="{1A0A3F34-23B8-42A8-B6FB-DA6F5B6D520C}" name="Harga" dataDxfId="6" dataCellStyle="Currency"/>
    <tableColumn id="6" xr3:uid="{727AD2C6-3B2C-4549-A977-2172608C3D8C}" name="PO masuk" dataDxfId="5" dataCellStyle="Comma"/>
    <tableColumn id="7" xr3:uid="{0D73AE47-C955-4FF5-BFCD-8856F65D3922}" name="PO keluar" dataDxfId="4"/>
    <tableColumn id="8" xr3:uid="{76EF1ADE-B2AE-4CF9-8C2E-A3B718ACC3B5}" name="Sisa PO" dataDxfId="3">
      <calculatedColumnFormula>F2-G2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975A-EB8B-4048-B8F3-E81CF432B6B7}">
  <dimension ref="A1:V523"/>
  <sheetViews>
    <sheetView tabSelected="1" topLeftCell="C509" workbookViewId="0">
      <selection activeCell="L528" sqref="L528"/>
    </sheetView>
  </sheetViews>
  <sheetFormatPr defaultRowHeight="15" x14ac:dyDescent="0.25"/>
  <cols>
    <col min="2" max="2" width="16" bestFit="1" customWidth="1"/>
    <col min="3" max="3" width="13.28515625" bestFit="1" customWidth="1"/>
    <col min="4" max="4" width="12.85546875" bestFit="1" customWidth="1"/>
    <col min="5" max="5" width="14.85546875" bestFit="1" customWidth="1"/>
    <col min="6" max="6" width="12.85546875" bestFit="1" customWidth="1"/>
    <col min="7" max="7" width="12.85546875" customWidth="1"/>
    <col min="8" max="8" width="12.85546875" bestFit="1" customWidth="1"/>
    <col min="9" max="9" width="12.85546875" customWidth="1"/>
    <col min="10" max="10" width="28.140625" bestFit="1" customWidth="1"/>
    <col min="11" max="11" width="17.28515625" bestFit="1" customWidth="1"/>
    <col min="12" max="12" width="18.7109375" bestFit="1" customWidth="1"/>
    <col min="13" max="13" width="32" bestFit="1" customWidth="1"/>
    <col min="14" max="14" width="13.140625" customWidth="1"/>
    <col min="15" max="15" width="20.28515625" bestFit="1" customWidth="1"/>
    <col min="16" max="16" width="17.42578125" bestFit="1" customWidth="1"/>
    <col min="17" max="17" width="24.140625" bestFit="1" customWidth="1"/>
  </cols>
  <sheetData>
    <row r="1" spans="1:22" x14ac:dyDescent="0.25">
      <c r="A1" s="1" t="s">
        <v>0</v>
      </c>
      <c r="B1" s="2" t="s">
        <v>1</v>
      </c>
      <c r="C1" s="2" t="s">
        <v>53</v>
      </c>
      <c r="D1" s="3" t="s">
        <v>2</v>
      </c>
      <c r="E1" s="3" t="s">
        <v>3</v>
      </c>
      <c r="F1" s="3" t="s">
        <v>54</v>
      </c>
      <c r="G1" s="3" t="s">
        <v>62</v>
      </c>
      <c r="H1" s="3" t="s">
        <v>55</v>
      </c>
      <c r="I1" s="3" t="s">
        <v>63</v>
      </c>
      <c r="J1" s="3" t="s">
        <v>65</v>
      </c>
      <c r="K1" s="3" t="s">
        <v>4</v>
      </c>
      <c r="L1" s="3" t="s">
        <v>5</v>
      </c>
      <c r="M1" s="3" t="s">
        <v>6</v>
      </c>
      <c r="N1" s="3" t="s">
        <v>66</v>
      </c>
      <c r="O1" s="3" t="s">
        <v>7</v>
      </c>
      <c r="P1" s="3" t="s">
        <v>64</v>
      </c>
      <c r="Q1" s="3" t="s">
        <v>8</v>
      </c>
      <c r="R1" s="3" t="s">
        <v>56</v>
      </c>
      <c r="S1" s="3" t="s">
        <v>9</v>
      </c>
      <c r="T1" s="3" t="s">
        <v>10</v>
      </c>
      <c r="U1" s="4" t="s">
        <v>11</v>
      </c>
      <c r="V1" s="3" t="s">
        <v>12</v>
      </c>
    </row>
    <row r="2" spans="1:22" x14ac:dyDescent="0.25">
      <c r="A2" s="5">
        <v>44929</v>
      </c>
      <c r="B2" s="6">
        <v>4254</v>
      </c>
      <c r="C2" s="6" t="e">
        <v>#REF!</v>
      </c>
      <c r="D2" s="7">
        <v>14144.144144144142</v>
      </c>
      <c r="E2" s="7"/>
      <c r="F2" s="7">
        <v>14018.918918918918</v>
      </c>
      <c r="G2" s="7" t="e">
        <f>Table14[[#This Row],[KMSC]]-F1</f>
        <v>#VALUE!</v>
      </c>
      <c r="H2" s="7">
        <v>14199.999999999998</v>
      </c>
      <c r="I2" s="7" t="e">
        <f>Table14[[#This Row],[SANIA]]-H1</f>
        <v>#VALUE!</v>
      </c>
      <c r="J2" s="7">
        <f t="shared" ref="J2:J65" si="0">MIN(F2,H2)</f>
        <v>14018.918918918918</v>
      </c>
      <c r="K2" s="7">
        <v>13500</v>
      </c>
      <c r="L2" s="7"/>
      <c r="M2" s="7"/>
      <c r="N2" s="7"/>
      <c r="O2" s="7">
        <v>-300</v>
      </c>
      <c r="P2" s="7" t="str">
        <f>IF(Table14[[#This Row],[PENAWARAN TERENDAH]]&lt;Table14[[#This Row],[MA TERENDAH]],"Good","Bad")</f>
        <v>Bad</v>
      </c>
      <c r="Q2" s="8"/>
      <c r="R2" s="9"/>
      <c r="S2" s="9"/>
      <c r="U2" s="10"/>
      <c r="V2">
        <v>0</v>
      </c>
    </row>
    <row r="3" spans="1:22" x14ac:dyDescent="0.25">
      <c r="A3" s="5">
        <v>44930</v>
      </c>
      <c r="B3" s="6">
        <v>4173</v>
      </c>
      <c r="C3" s="6" t="e">
        <v>#REF!</v>
      </c>
      <c r="D3" s="7">
        <v>14324.324324324323</v>
      </c>
      <c r="E3" s="7"/>
      <c r="F3" s="7">
        <v>14302.702702702702</v>
      </c>
      <c r="G3" s="7">
        <f>Table14[[#This Row],[KMSC]]-F2</f>
        <v>283.78378378378329</v>
      </c>
      <c r="H3" s="7">
        <v>14899.999999999998</v>
      </c>
      <c r="I3" s="7">
        <f>Table14[[#This Row],[SANIA]]-H2</f>
        <v>700</v>
      </c>
      <c r="J3" s="7">
        <f t="shared" si="0"/>
        <v>14302.702702702702</v>
      </c>
      <c r="K3" s="7">
        <v>13500</v>
      </c>
      <c r="L3" s="7"/>
      <c r="M3" s="7"/>
      <c r="N3" s="7"/>
      <c r="O3" s="7">
        <v>-300</v>
      </c>
      <c r="P3" s="7" t="str">
        <f>IF(Table14[[#This Row],[PENAWARAN TERENDAH]]&lt;Table14[[#This Row],[MA TERENDAH]],"Good","Bad")</f>
        <v>Bad</v>
      </c>
      <c r="Q3" s="8"/>
      <c r="R3" s="9"/>
      <c r="S3" s="9"/>
      <c r="U3" s="10"/>
      <c r="V3">
        <v>0</v>
      </c>
    </row>
    <row r="4" spans="1:22" x14ac:dyDescent="0.25">
      <c r="A4" s="5">
        <v>44931</v>
      </c>
      <c r="B4" s="6">
        <v>4083</v>
      </c>
      <c r="C4" s="6" t="e">
        <v>#REF!</v>
      </c>
      <c r="D4" s="7">
        <v>14144.144144144142</v>
      </c>
      <c r="E4" s="7"/>
      <c r="F4" s="7">
        <v>14099.999999999998</v>
      </c>
      <c r="G4" s="7">
        <f>Table14[[#This Row],[KMSC]]-F3</f>
        <v>-202.70270270270339</v>
      </c>
      <c r="H4" s="7">
        <v>14699.999999999998</v>
      </c>
      <c r="I4" s="7">
        <f>Table14[[#This Row],[SANIA]]-H3</f>
        <v>-200</v>
      </c>
      <c r="J4" s="7">
        <f t="shared" si="0"/>
        <v>14099.999999999998</v>
      </c>
      <c r="K4" s="7">
        <v>13500</v>
      </c>
      <c r="L4" s="7"/>
      <c r="M4" s="7"/>
      <c r="N4" s="7"/>
      <c r="O4" s="7">
        <v>-300</v>
      </c>
      <c r="P4" s="7" t="str">
        <f>IF(Table14[[#This Row],[PENAWARAN TERENDAH]]&lt;Table14[[#This Row],[MA TERENDAH]],"Good","Bad")</f>
        <v>Bad</v>
      </c>
      <c r="Q4" s="8"/>
      <c r="R4" s="9"/>
      <c r="S4" s="9"/>
      <c r="U4" s="10"/>
      <c r="V4">
        <v>0</v>
      </c>
    </row>
    <row r="5" spans="1:22" x14ac:dyDescent="0.25">
      <c r="A5" s="5">
        <v>44932</v>
      </c>
      <c r="B5" s="6">
        <v>4038</v>
      </c>
      <c r="C5" s="6" t="e">
        <v>#REF!</v>
      </c>
      <c r="D5" s="7">
        <v>13963.963963963963</v>
      </c>
      <c r="E5" s="7"/>
      <c r="F5" s="7">
        <v>13924.999999999998</v>
      </c>
      <c r="G5" s="7">
        <f>Table14[[#This Row],[KMSC]]-F4</f>
        <v>-175</v>
      </c>
      <c r="H5" s="7">
        <v>14599.999999999998</v>
      </c>
      <c r="I5" s="7">
        <f>Table14[[#This Row],[SANIA]]-H4</f>
        <v>-100</v>
      </c>
      <c r="J5" s="7">
        <f t="shared" si="0"/>
        <v>13924.999999999998</v>
      </c>
      <c r="K5" s="7">
        <v>13500</v>
      </c>
      <c r="L5" s="7"/>
      <c r="M5" s="7"/>
      <c r="N5" s="7"/>
      <c r="O5" s="7">
        <v>-300</v>
      </c>
      <c r="P5" s="7" t="str">
        <f>IF(Table14[[#This Row],[PENAWARAN TERENDAH]]&lt;Table14[[#This Row],[MA TERENDAH]],"Good","Bad")</f>
        <v>Bad</v>
      </c>
      <c r="Q5" s="8"/>
      <c r="R5" s="9"/>
      <c r="S5" s="9"/>
      <c r="U5" s="10"/>
      <c r="V5">
        <v>0</v>
      </c>
    </row>
    <row r="6" spans="1:22" x14ac:dyDescent="0.25">
      <c r="A6" s="5">
        <v>44935</v>
      </c>
      <c r="B6" s="6">
        <v>4094</v>
      </c>
      <c r="C6" s="6" t="e">
        <v>#REF!</v>
      </c>
      <c r="D6" s="7">
        <v>13963.963963963963</v>
      </c>
      <c r="E6" s="7"/>
      <c r="F6" s="7">
        <v>13924.999999999998</v>
      </c>
      <c r="G6" s="7">
        <f>Table14[[#This Row],[KMSC]]-F5</f>
        <v>0</v>
      </c>
      <c r="H6" s="7">
        <v>14599.999999999998</v>
      </c>
      <c r="I6" s="7">
        <f>Table14[[#This Row],[SANIA]]-H5</f>
        <v>0</v>
      </c>
      <c r="J6" s="7">
        <f t="shared" si="0"/>
        <v>13924.999999999998</v>
      </c>
      <c r="K6" s="7">
        <v>13500</v>
      </c>
      <c r="L6" s="7"/>
      <c r="M6" s="7"/>
      <c r="N6" s="7"/>
      <c r="O6" s="7">
        <v>-300</v>
      </c>
      <c r="P6" s="7" t="str">
        <f>IF(Table14[[#This Row],[PENAWARAN TERENDAH]]&lt;Table14[[#This Row],[MA TERENDAH]],"Good","Bad")</f>
        <v>Bad</v>
      </c>
      <c r="Q6" s="8"/>
      <c r="R6" s="9"/>
      <c r="S6" s="9"/>
      <c r="U6" s="10"/>
      <c r="V6">
        <v>0</v>
      </c>
    </row>
    <row r="7" spans="1:22" x14ac:dyDescent="0.25">
      <c r="A7" s="5">
        <v>44936</v>
      </c>
      <c r="B7" s="6">
        <v>3961</v>
      </c>
      <c r="C7" s="6" t="e">
        <v>#REF!</v>
      </c>
      <c r="D7" s="7">
        <v>13963.963963963963</v>
      </c>
      <c r="E7" s="7"/>
      <c r="F7" s="7">
        <v>13924.999999999998</v>
      </c>
      <c r="G7" s="7">
        <f>Table14[[#This Row],[KMSC]]-F6</f>
        <v>0</v>
      </c>
      <c r="H7" s="7">
        <v>13699.999999999998</v>
      </c>
      <c r="I7" s="7">
        <f>Table14[[#This Row],[SANIA]]-H6</f>
        <v>-900</v>
      </c>
      <c r="J7" s="7">
        <f t="shared" si="0"/>
        <v>13699.999999999998</v>
      </c>
      <c r="K7" s="7">
        <v>13500</v>
      </c>
      <c r="L7" s="7"/>
      <c r="M7" s="7"/>
      <c r="N7" s="7"/>
      <c r="O7" s="7">
        <v>-300</v>
      </c>
      <c r="P7" s="7" t="str">
        <f>IF(Table14[[#This Row],[PENAWARAN TERENDAH]]&lt;Table14[[#This Row],[MA TERENDAH]],"Good","Bad")</f>
        <v>Bad</v>
      </c>
      <c r="Q7" s="8"/>
      <c r="R7" s="9"/>
      <c r="S7" s="9"/>
      <c r="U7" s="10"/>
      <c r="V7">
        <v>0</v>
      </c>
    </row>
    <row r="8" spans="1:22" x14ac:dyDescent="0.25">
      <c r="A8" s="5">
        <v>44937</v>
      </c>
      <c r="B8" s="6">
        <v>3897</v>
      </c>
      <c r="C8" s="6" t="e">
        <v>#REF!</v>
      </c>
      <c r="D8" s="7">
        <v>13873.873873873872</v>
      </c>
      <c r="E8" s="7"/>
      <c r="F8" s="7">
        <v>13749.999999999998</v>
      </c>
      <c r="G8" s="7">
        <f>Table14[[#This Row],[KMSC]]-F7</f>
        <v>-175</v>
      </c>
      <c r="H8" s="7">
        <v>13799.999999999998</v>
      </c>
      <c r="I8" s="7">
        <f>Table14[[#This Row],[SANIA]]-H7</f>
        <v>100</v>
      </c>
      <c r="J8" s="7">
        <f t="shared" si="0"/>
        <v>13749.999999999998</v>
      </c>
      <c r="K8" s="7">
        <v>13500</v>
      </c>
      <c r="L8" s="7"/>
      <c r="M8" s="7"/>
      <c r="N8" s="7"/>
      <c r="O8" s="7">
        <v>-300</v>
      </c>
      <c r="P8" s="7" t="str">
        <f>IF(Table14[[#This Row],[PENAWARAN TERENDAH]]&lt;Table14[[#This Row],[MA TERENDAH]],"Good","Bad")</f>
        <v>Bad</v>
      </c>
      <c r="Q8" s="8"/>
      <c r="R8" s="9"/>
      <c r="S8" s="9"/>
      <c r="U8" s="10"/>
      <c r="V8">
        <v>0</v>
      </c>
    </row>
    <row r="9" spans="1:22" x14ac:dyDescent="0.25">
      <c r="A9" s="5">
        <v>44938</v>
      </c>
      <c r="B9" s="6">
        <v>3897</v>
      </c>
      <c r="C9" s="6" t="e">
        <v>#REF!</v>
      </c>
      <c r="D9" s="7">
        <v>13603.603603603602</v>
      </c>
      <c r="E9" s="7"/>
      <c r="F9" s="7">
        <v>13349.999999999998</v>
      </c>
      <c r="G9" s="7">
        <f>Table14[[#This Row],[KMSC]]-F8</f>
        <v>-400</v>
      </c>
      <c r="H9" s="7">
        <v>13799.999999999998</v>
      </c>
      <c r="I9" s="7">
        <f>Table14[[#This Row],[SANIA]]-H8</f>
        <v>0</v>
      </c>
      <c r="J9" s="7">
        <f t="shared" si="0"/>
        <v>13349.999999999998</v>
      </c>
      <c r="K9" s="7">
        <v>13500</v>
      </c>
      <c r="L9" s="7"/>
      <c r="M9" s="7"/>
      <c r="N9" s="7"/>
      <c r="O9" s="7">
        <v>-300</v>
      </c>
      <c r="P9" s="7" t="str">
        <f>IF(Table14[[#This Row],[PENAWARAN TERENDAH]]&lt;Table14[[#This Row],[MA TERENDAH]],"Good","Bad")</f>
        <v>Bad</v>
      </c>
      <c r="Q9" s="8"/>
      <c r="R9" s="9"/>
      <c r="S9" s="9"/>
      <c r="U9" s="10"/>
      <c r="V9">
        <v>0</v>
      </c>
    </row>
    <row r="10" spans="1:22" x14ac:dyDescent="0.25">
      <c r="A10" s="5">
        <v>44939</v>
      </c>
      <c r="B10" s="6">
        <v>3833</v>
      </c>
      <c r="C10" s="6" t="e">
        <v>#REF!</v>
      </c>
      <c r="D10" s="7">
        <v>13558.558558558558</v>
      </c>
      <c r="E10" s="7"/>
      <c r="F10" s="7">
        <v>13349.999999999998</v>
      </c>
      <c r="G10" s="7">
        <f>Table14[[#This Row],[KMSC]]-F9</f>
        <v>0</v>
      </c>
      <c r="H10" s="7">
        <v>13299.999999999998</v>
      </c>
      <c r="I10" s="7">
        <f>Table14[[#This Row],[SANIA]]-H9</f>
        <v>-500</v>
      </c>
      <c r="J10" s="7">
        <f t="shared" si="0"/>
        <v>13299.999999999998</v>
      </c>
      <c r="K10" s="7">
        <v>13500</v>
      </c>
      <c r="L10" s="7"/>
      <c r="M10" s="7"/>
      <c r="N10" s="7"/>
      <c r="O10" s="7">
        <v>-300</v>
      </c>
      <c r="P10" s="7" t="str">
        <f>IF(Table14[[#This Row],[PENAWARAN TERENDAH]]&lt;Table14[[#This Row],[MA TERENDAH]],"Good","Bad")</f>
        <v>Bad</v>
      </c>
      <c r="Q10" s="8"/>
      <c r="R10" s="9"/>
      <c r="S10" s="9"/>
      <c r="U10" s="10"/>
      <c r="V10">
        <v>0</v>
      </c>
    </row>
    <row r="11" spans="1:22" x14ac:dyDescent="0.25">
      <c r="A11" s="5">
        <v>44942</v>
      </c>
      <c r="B11" s="6">
        <v>3850</v>
      </c>
      <c r="C11" s="6" t="e">
        <v>#REF!</v>
      </c>
      <c r="D11" s="7">
        <v>13558.558558558558</v>
      </c>
      <c r="E11" s="7"/>
      <c r="F11" s="7">
        <v>13349.999999999998</v>
      </c>
      <c r="G11" s="7">
        <f>Table14[[#This Row],[KMSC]]-F10</f>
        <v>0</v>
      </c>
      <c r="H11" s="7">
        <v>13299.999999999998</v>
      </c>
      <c r="I11" s="7">
        <f>Table14[[#This Row],[SANIA]]-H10</f>
        <v>0</v>
      </c>
      <c r="J11" s="7">
        <f t="shared" si="0"/>
        <v>13299.999999999998</v>
      </c>
      <c r="K11" s="7">
        <v>13500</v>
      </c>
      <c r="L11" s="7"/>
      <c r="M11" s="7"/>
      <c r="N11" s="7"/>
      <c r="O11" s="7">
        <v>-300</v>
      </c>
      <c r="P11" s="7" t="str">
        <f>IF(Table14[[#This Row],[PENAWARAN TERENDAH]]&lt;Table14[[#This Row],[MA TERENDAH]],"Good","Bad")</f>
        <v>Bad</v>
      </c>
      <c r="Q11" s="8"/>
      <c r="R11" s="9"/>
      <c r="S11" s="9"/>
      <c r="U11" s="10"/>
      <c r="V11">
        <v>0</v>
      </c>
    </row>
    <row r="12" spans="1:22" x14ac:dyDescent="0.25">
      <c r="A12" s="5">
        <v>44943</v>
      </c>
      <c r="B12" s="6">
        <v>3788</v>
      </c>
      <c r="C12" s="6" t="e">
        <v>#REF!</v>
      </c>
      <c r="D12" s="7">
        <v>13288.288288288288</v>
      </c>
      <c r="E12" s="7"/>
      <c r="F12" s="7">
        <v>13149.999999999998</v>
      </c>
      <c r="G12" s="7">
        <f>Table14[[#This Row],[KMSC]]-F11</f>
        <v>-200</v>
      </c>
      <c r="H12" s="7">
        <v>13299.999999999998</v>
      </c>
      <c r="I12" s="7">
        <f>Table14[[#This Row],[SANIA]]-H11</f>
        <v>0</v>
      </c>
      <c r="J12" s="7">
        <f t="shared" si="0"/>
        <v>13149.999999999998</v>
      </c>
      <c r="K12" s="7">
        <v>13500</v>
      </c>
      <c r="L12" s="7"/>
      <c r="M12" s="7"/>
      <c r="N12" s="7"/>
      <c r="O12" s="7">
        <v>-300</v>
      </c>
      <c r="P12" s="7" t="str">
        <f>IF(Table14[[#This Row],[PENAWARAN TERENDAH]]&lt;Table14[[#This Row],[MA TERENDAH]],"Good","Bad")</f>
        <v>Bad</v>
      </c>
      <c r="Q12" s="8"/>
      <c r="R12" s="9"/>
      <c r="S12" s="9"/>
      <c r="U12" s="10"/>
      <c r="V12">
        <v>0</v>
      </c>
    </row>
    <row r="13" spans="1:22" x14ac:dyDescent="0.25">
      <c r="A13" s="5">
        <v>44944</v>
      </c>
      <c r="B13" s="6">
        <v>3859</v>
      </c>
      <c r="C13" s="6" t="e">
        <v>#REF!</v>
      </c>
      <c r="D13" s="7">
        <v>13198.198198198197</v>
      </c>
      <c r="E13" s="7"/>
      <c r="F13" s="7">
        <v>13099.999999999998</v>
      </c>
      <c r="G13" s="7">
        <f>Table14[[#This Row],[KMSC]]-F12</f>
        <v>-50</v>
      </c>
      <c r="H13" s="7">
        <v>13299.999999999998</v>
      </c>
      <c r="I13" s="7">
        <f>Table14[[#This Row],[SANIA]]-H12</f>
        <v>0</v>
      </c>
      <c r="J13" s="7">
        <f t="shared" si="0"/>
        <v>13099.999999999998</v>
      </c>
      <c r="K13" s="7">
        <v>13500</v>
      </c>
      <c r="L13" s="7"/>
      <c r="M13" s="7"/>
      <c r="N13" s="7"/>
      <c r="O13" s="7">
        <v>-300</v>
      </c>
      <c r="P13" s="7" t="str">
        <f>IF(Table14[[#This Row],[PENAWARAN TERENDAH]]&lt;Table14[[#This Row],[MA TERENDAH]],"Good","Bad")</f>
        <v>Bad</v>
      </c>
      <c r="Q13" s="8"/>
      <c r="R13" s="9"/>
      <c r="S13" s="9"/>
      <c r="U13" s="10"/>
      <c r="V13">
        <v>0</v>
      </c>
    </row>
    <row r="14" spans="1:22" x14ac:dyDescent="0.25">
      <c r="A14" s="5">
        <v>44945</v>
      </c>
      <c r="B14" s="6">
        <v>3888</v>
      </c>
      <c r="C14" s="6" t="e">
        <v>#REF!</v>
      </c>
      <c r="D14" s="7">
        <v>13288.288288288288</v>
      </c>
      <c r="E14" s="7"/>
      <c r="F14" s="7">
        <v>13199.999999999998</v>
      </c>
      <c r="G14" s="7">
        <f>Table14[[#This Row],[KMSC]]-F13</f>
        <v>100</v>
      </c>
      <c r="H14" s="7">
        <v>13499.999999999998</v>
      </c>
      <c r="I14" s="7">
        <f>Table14[[#This Row],[SANIA]]-H13</f>
        <v>200</v>
      </c>
      <c r="J14" s="7">
        <f t="shared" si="0"/>
        <v>13199.999999999998</v>
      </c>
      <c r="K14" s="7">
        <v>13500</v>
      </c>
      <c r="L14" s="7"/>
      <c r="M14" s="7"/>
      <c r="N14" s="7"/>
      <c r="O14" s="7">
        <v>-300</v>
      </c>
      <c r="P14" s="7" t="str">
        <f>IF(Table14[[#This Row],[PENAWARAN TERENDAH]]&lt;Table14[[#This Row],[MA TERENDAH]],"Good","Bad")</f>
        <v>Bad</v>
      </c>
      <c r="Q14" s="8"/>
      <c r="R14" s="9"/>
      <c r="S14" s="9"/>
      <c r="U14" s="10"/>
      <c r="V14">
        <v>0</v>
      </c>
    </row>
    <row r="15" spans="1:22" x14ac:dyDescent="0.25">
      <c r="A15" s="5">
        <v>44946</v>
      </c>
      <c r="B15" s="6">
        <v>3887</v>
      </c>
      <c r="C15" s="6" t="e">
        <v>#REF!</v>
      </c>
      <c r="D15" s="7">
        <v>13378.378378378377</v>
      </c>
      <c r="E15" s="7"/>
      <c r="F15" s="7">
        <v>13130.630630630629</v>
      </c>
      <c r="G15" s="7">
        <f>Table14[[#This Row],[KMSC]]-F14</f>
        <v>-69.369369369369451</v>
      </c>
      <c r="H15" s="7">
        <v>13399.999999999998</v>
      </c>
      <c r="I15" s="7">
        <f>Table14[[#This Row],[SANIA]]-H14</f>
        <v>-100</v>
      </c>
      <c r="J15" s="7">
        <f t="shared" si="0"/>
        <v>13130.630630630629</v>
      </c>
      <c r="K15" s="7">
        <v>13500</v>
      </c>
      <c r="L15" s="7"/>
      <c r="M15" s="7"/>
      <c r="N15" s="7"/>
      <c r="O15" s="7">
        <v>-300</v>
      </c>
      <c r="P15" s="7" t="str">
        <f>IF(Table14[[#This Row],[PENAWARAN TERENDAH]]&lt;Table14[[#This Row],[MA TERENDAH]],"Good","Bad")</f>
        <v>Bad</v>
      </c>
      <c r="Q15" s="8"/>
      <c r="R15" s="9"/>
      <c r="S15" s="9"/>
      <c r="U15" s="10"/>
      <c r="V15">
        <v>0</v>
      </c>
    </row>
    <row r="16" spans="1:22" x14ac:dyDescent="0.25">
      <c r="A16" s="5">
        <v>44951</v>
      </c>
      <c r="B16" s="6">
        <v>3754</v>
      </c>
      <c r="C16" s="6" t="e">
        <v>#REF!</v>
      </c>
      <c r="D16" s="7">
        <v>13513.513513513511</v>
      </c>
      <c r="E16" s="7"/>
      <c r="F16" s="7">
        <v>13349.999999999998</v>
      </c>
      <c r="G16" s="7">
        <f>Table14[[#This Row],[KMSC]]-F15</f>
        <v>219.36936936936945</v>
      </c>
      <c r="H16" s="7">
        <v>12999.999999999998</v>
      </c>
      <c r="I16" s="7">
        <f>Table14[[#This Row],[SANIA]]-H15</f>
        <v>-400</v>
      </c>
      <c r="J16" s="7">
        <f t="shared" si="0"/>
        <v>12999.999999999998</v>
      </c>
      <c r="K16" s="7">
        <v>13500</v>
      </c>
      <c r="L16" s="7"/>
      <c r="M16" s="7"/>
      <c r="N16" s="7"/>
      <c r="O16" s="7">
        <v>-300</v>
      </c>
      <c r="P16" s="7" t="str">
        <f>IF(Table14[[#This Row],[PENAWARAN TERENDAH]]&lt;Table14[[#This Row],[MA TERENDAH]],"Good","Bad")</f>
        <v>Bad</v>
      </c>
      <c r="Q16" s="8"/>
      <c r="R16" s="9"/>
      <c r="S16" s="9"/>
      <c r="U16" s="10"/>
      <c r="V16">
        <v>0</v>
      </c>
    </row>
    <row r="17" spans="1:22" x14ac:dyDescent="0.25">
      <c r="A17" s="5">
        <v>44952</v>
      </c>
      <c r="B17" s="6">
        <v>3783</v>
      </c>
      <c r="C17" s="6" t="e">
        <v>#REF!</v>
      </c>
      <c r="D17" s="7">
        <v>13423.423423423423</v>
      </c>
      <c r="E17" s="7"/>
      <c r="F17" s="7">
        <v>13349.999999999998</v>
      </c>
      <c r="G17" s="7">
        <f>Table14[[#This Row],[KMSC]]-F16</f>
        <v>0</v>
      </c>
      <c r="H17" s="7">
        <v>13499.999999999998</v>
      </c>
      <c r="I17" s="7">
        <f>Table14[[#This Row],[SANIA]]-H16</f>
        <v>500</v>
      </c>
      <c r="J17" s="7">
        <f t="shared" si="0"/>
        <v>13349.999999999998</v>
      </c>
      <c r="K17" s="7">
        <v>13500</v>
      </c>
      <c r="L17" s="7"/>
      <c r="M17" s="7"/>
      <c r="N17" s="7"/>
      <c r="O17" s="7">
        <v>-300</v>
      </c>
      <c r="P17" s="7" t="str">
        <f>IF(Table14[[#This Row],[PENAWARAN TERENDAH]]&lt;Table14[[#This Row],[MA TERENDAH]],"Good","Bad")</f>
        <v>Bad</v>
      </c>
      <c r="Q17" s="8"/>
      <c r="R17" s="9"/>
      <c r="S17" s="9"/>
      <c r="U17" s="10"/>
      <c r="V17">
        <v>0</v>
      </c>
    </row>
    <row r="18" spans="1:22" x14ac:dyDescent="0.25">
      <c r="A18" s="5">
        <v>44953</v>
      </c>
      <c r="B18" s="6">
        <v>3899</v>
      </c>
      <c r="C18" s="6" t="e">
        <v>#REF!</v>
      </c>
      <c r="D18" s="7">
        <v>13423.423423423423</v>
      </c>
      <c r="E18" s="7"/>
      <c r="F18" s="7">
        <v>13349.999999999998</v>
      </c>
      <c r="G18" s="7">
        <f>Table14[[#This Row],[KMSC]]-F17</f>
        <v>0</v>
      </c>
      <c r="H18" s="7">
        <v>13799.999999999998</v>
      </c>
      <c r="I18" s="7">
        <f>Table14[[#This Row],[SANIA]]-H17</f>
        <v>300</v>
      </c>
      <c r="J18" s="7">
        <f t="shared" si="0"/>
        <v>13349.999999999998</v>
      </c>
      <c r="K18" s="7">
        <v>13500</v>
      </c>
      <c r="L18" s="7"/>
      <c r="M18" s="7"/>
      <c r="N18" s="7"/>
      <c r="O18" s="7">
        <v>-300</v>
      </c>
      <c r="P18" s="7" t="str">
        <f>IF(Table14[[#This Row],[PENAWARAN TERENDAH]]&lt;Table14[[#This Row],[MA TERENDAH]],"Good","Bad")</f>
        <v>Bad</v>
      </c>
      <c r="Q18" s="8"/>
      <c r="R18" s="9"/>
      <c r="S18" s="9"/>
      <c r="U18" s="10"/>
      <c r="V18">
        <v>0</v>
      </c>
    </row>
    <row r="19" spans="1:22" x14ac:dyDescent="0.25">
      <c r="A19" s="5">
        <v>44956</v>
      </c>
      <c r="B19" s="6">
        <v>3930</v>
      </c>
      <c r="C19" s="6" t="e">
        <v>#REF!</v>
      </c>
      <c r="D19" s="7">
        <v>13693.693693693693</v>
      </c>
      <c r="E19" s="7"/>
      <c r="F19" s="7">
        <v>13599.999999999998</v>
      </c>
      <c r="G19" s="7">
        <f>Table14[[#This Row],[KMSC]]-F18</f>
        <v>250</v>
      </c>
      <c r="H19" s="7">
        <v>13999.999999999998</v>
      </c>
      <c r="I19" s="7">
        <f>Table14[[#This Row],[SANIA]]-H18</f>
        <v>200</v>
      </c>
      <c r="J19" s="7">
        <f t="shared" si="0"/>
        <v>13599.999999999998</v>
      </c>
      <c r="K19" s="7">
        <v>13500</v>
      </c>
      <c r="L19" s="7"/>
      <c r="M19" s="7"/>
      <c r="N19" s="7"/>
      <c r="O19" s="7">
        <v>-300</v>
      </c>
      <c r="P19" s="7" t="str">
        <f>IF(Table14[[#This Row],[PENAWARAN TERENDAH]]&lt;Table14[[#This Row],[MA TERENDAH]],"Good","Bad")</f>
        <v>Bad</v>
      </c>
      <c r="Q19" s="8"/>
      <c r="R19" s="9"/>
      <c r="S19" s="9"/>
      <c r="U19" s="10"/>
      <c r="V19">
        <v>0</v>
      </c>
    </row>
    <row r="20" spans="1:22" x14ac:dyDescent="0.25">
      <c r="A20" s="5">
        <v>44957</v>
      </c>
      <c r="B20" s="6">
        <v>3806</v>
      </c>
      <c r="C20" s="6" t="e">
        <v>#REF!</v>
      </c>
      <c r="D20" s="7">
        <v>13783.783783783783</v>
      </c>
      <c r="E20" s="7"/>
      <c r="F20" s="7">
        <v>13699.999999999998</v>
      </c>
      <c r="G20" s="7">
        <f>Table14[[#This Row],[KMSC]]-F19</f>
        <v>100</v>
      </c>
      <c r="H20" s="7">
        <v>13499.999999999998</v>
      </c>
      <c r="I20" s="7">
        <f>Table14[[#This Row],[SANIA]]-H19</f>
        <v>-500</v>
      </c>
      <c r="J20" s="7">
        <f t="shared" si="0"/>
        <v>13499.999999999998</v>
      </c>
      <c r="K20" s="7">
        <v>13500</v>
      </c>
      <c r="L20" s="7"/>
      <c r="M20" s="7"/>
      <c r="N20" s="7"/>
      <c r="O20" s="7">
        <v>-300</v>
      </c>
      <c r="P20" s="7" t="str">
        <f>IF(Table14[[#This Row],[PENAWARAN TERENDAH]]&lt;Table14[[#This Row],[MA TERENDAH]],"Good","Bad")</f>
        <v>Bad</v>
      </c>
      <c r="Q20" s="8"/>
      <c r="R20" s="9"/>
      <c r="S20" s="9"/>
      <c r="U20" s="10"/>
      <c r="V20">
        <v>0</v>
      </c>
    </row>
    <row r="21" spans="1:22" x14ac:dyDescent="0.25">
      <c r="A21" s="5">
        <v>44959</v>
      </c>
      <c r="B21" s="6">
        <v>3738</v>
      </c>
      <c r="C21" s="6" t="e">
        <v>#REF!</v>
      </c>
      <c r="D21" s="7">
        <v>13423.423423423423</v>
      </c>
      <c r="E21" s="7"/>
      <c r="F21" s="7">
        <v>13349.999999999998</v>
      </c>
      <c r="G21" s="7">
        <f>Table14[[#This Row],[KMSC]]-F20</f>
        <v>-350</v>
      </c>
      <c r="H21" s="7">
        <v>13499.999999999998</v>
      </c>
      <c r="I21" s="7">
        <f>Table14[[#This Row],[SANIA]]-H20</f>
        <v>0</v>
      </c>
      <c r="J21" s="7">
        <f t="shared" si="0"/>
        <v>13349.999999999998</v>
      </c>
      <c r="K21" s="7">
        <v>13500</v>
      </c>
      <c r="L21" s="7"/>
      <c r="M21" s="7"/>
      <c r="N21" s="7"/>
      <c r="O21" s="7">
        <v>-300</v>
      </c>
      <c r="P21" s="7" t="str">
        <f>IF(Table14[[#This Row],[PENAWARAN TERENDAH]]&lt;Table14[[#This Row],[MA TERENDAH]],"Good","Bad")</f>
        <v>Bad</v>
      </c>
      <c r="Q21" s="8"/>
      <c r="R21" s="9"/>
      <c r="S21" s="9"/>
      <c r="U21" s="10"/>
      <c r="V21">
        <v>0</v>
      </c>
    </row>
    <row r="22" spans="1:22" x14ac:dyDescent="0.25">
      <c r="A22" s="5">
        <v>44960</v>
      </c>
      <c r="B22" s="6">
        <v>3833</v>
      </c>
      <c r="C22" s="6" t="e">
        <v>#REF!</v>
      </c>
      <c r="D22" s="7">
        <v>13243.243243243242</v>
      </c>
      <c r="E22" s="7"/>
      <c r="F22" s="7">
        <v>13149.999999999998</v>
      </c>
      <c r="G22" s="7">
        <f>Table14[[#This Row],[KMSC]]-F21</f>
        <v>-200</v>
      </c>
      <c r="H22" s="7">
        <v>13299.999999999998</v>
      </c>
      <c r="I22" s="7">
        <f>Table14[[#This Row],[SANIA]]-H21</f>
        <v>-200</v>
      </c>
      <c r="J22" s="7">
        <f t="shared" si="0"/>
        <v>13149.999999999998</v>
      </c>
      <c r="K22" s="7">
        <v>13500</v>
      </c>
      <c r="L22" s="7"/>
      <c r="M22" s="7"/>
      <c r="N22" s="7"/>
      <c r="O22" s="7">
        <v>-300</v>
      </c>
      <c r="P22" s="7" t="str">
        <f>IF(Table14[[#This Row],[PENAWARAN TERENDAH]]&lt;Table14[[#This Row],[MA TERENDAH]],"Good","Bad")</f>
        <v>Bad</v>
      </c>
      <c r="Q22" s="8"/>
      <c r="R22" s="9"/>
      <c r="S22" s="9"/>
      <c r="U22" s="10"/>
      <c r="V22">
        <v>0</v>
      </c>
    </row>
    <row r="23" spans="1:22" x14ac:dyDescent="0.25">
      <c r="A23" s="5">
        <v>44964</v>
      </c>
      <c r="B23" s="6">
        <v>3926</v>
      </c>
      <c r="C23" s="6" t="e">
        <v>#REF!</v>
      </c>
      <c r="D23" s="7">
        <v>13513.513513513511</v>
      </c>
      <c r="E23" s="7"/>
      <c r="F23" s="7">
        <v>13449.999999999998</v>
      </c>
      <c r="G23" s="7">
        <f>Table14[[#This Row],[KMSC]]-F22</f>
        <v>300</v>
      </c>
      <c r="H23" s="7">
        <v>13899.999999999998</v>
      </c>
      <c r="I23" s="7">
        <f>Table14[[#This Row],[SANIA]]-H22</f>
        <v>600</v>
      </c>
      <c r="J23" s="7">
        <f t="shared" si="0"/>
        <v>13449.999999999998</v>
      </c>
      <c r="K23" s="7">
        <v>13500</v>
      </c>
      <c r="L23" s="7"/>
      <c r="M23" s="7"/>
      <c r="N23" s="7"/>
      <c r="O23" s="7">
        <v>-300</v>
      </c>
      <c r="P23" s="7" t="str">
        <f>IF(Table14[[#This Row],[PENAWARAN TERENDAH]]&lt;Table14[[#This Row],[MA TERENDAH]],"Good","Bad")</f>
        <v>Bad</v>
      </c>
      <c r="Q23" s="8"/>
      <c r="R23" s="9"/>
      <c r="S23" s="9"/>
      <c r="U23" s="10"/>
      <c r="V23">
        <v>0</v>
      </c>
    </row>
    <row r="24" spans="1:22" x14ac:dyDescent="0.25">
      <c r="A24" s="5">
        <v>44965</v>
      </c>
      <c r="B24" s="6">
        <v>3977</v>
      </c>
      <c r="C24" s="6" t="e">
        <v>#REF!</v>
      </c>
      <c r="D24" s="7">
        <v>13873.873873873872</v>
      </c>
      <c r="E24" s="7"/>
      <c r="F24" s="7">
        <v>14049.999999999998</v>
      </c>
      <c r="G24" s="7">
        <f>Table14[[#This Row],[KMSC]]-F23</f>
        <v>600</v>
      </c>
      <c r="H24" s="7">
        <v>13999.999999999998</v>
      </c>
      <c r="I24" s="7">
        <f>Table14[[#This Row],[SANIA]]-H23</f>
        <v>100</v>
      </c>
      <c r="J24" s="7">
        <f t="shared" si="0"/>
        <v>13999.999999999998</v>
      </c>
      <c r="K24" s="7">
        <v>13500</v>
      </c>
      <c r="L24" s="7"/>
      <c r="M24" s="7"/>
      <c r="N24" s="7"/>
      <c r="O24" s="7">
        <v>-300</v>
      </c>
      <c r="P24" s="7" t="str">
        <f>IF(Table14[[#This Row],[PENAWARAN TERENDAH]]&lt;Table14[[#This Row],[MA TERENDAH]],"Good","Bad")</f>
        <v>Bad</v>
      </c>
      <c r="Q24" s="8"/>
      <c r="R24" s="9"/>
      <c r="S24" s="9"/>
      <c r="U24" s="10"/>
      <c r="V24">
        <v>0</v>
      </c>
    </row>
    <row r="25" spans="1:22" x14ac:dyDescent="0.25">
      <c r="A25" s="5">
        <v>44966</v>
      </c>
      <c r="B25" s="6">
        <v>3948</v>
      </c>
      <c r="C25" s="6" t="e">
        <v>#REF!</v>
      </c>
      <c r="D25" s="7">
        <v>13873.873873873872</v>
      </c>
      <c r="E25" s="7"/>
      <c r="F25" s="7">
        <v>14060</v>
      </c>
      <c r="G25" s="7">
        <f>Table14[[#This Row],[KMSC]]-F24</f>
        <v>10.000000000001819</v>
      </c>
      <c r="H25" s="7">
        <v>13999.999999999998</v>
      </c>
      <c r="I25" s="7">
        <f>Table14[[#This Row],[SANIA]]-H24</f>
        <v>0</v>
      </c>
      <c r="J25" s="7">
        <f t="shared" si="0"/>
        <v>13999.999999999998</v>
      </c>
      <c r="K25" s="7">
        <v>13500</v>
      </c>
      <c r="L25" s="7"/>
      <c r="M25" s="7"/>
      <c r="N25" s="7"/>
      <c r="O25" s="7">
        <v>-300</v>
      </c>
      <c r="P25" s="7" t="str">
        <f>IF(Table14[[#This Row],[PENAWARAN TERENDAH]]&lt;Table14[[#This Row],[MA TERENDAH]],"Good","Bad")</f>
        <v>Bad</v>
      </c>
      <c r="Q25" s="8"/>
      <c r="R25" s="9"/>
      <c r="S25" s="9"/>
      <c r="U25" s="10"/>
      <c r="V25">
        <v>0</v>
      </c>
    </row>
    <row r="26" spans="1:22" x14ac:dyDescent="0.25">
      <c r="A26" s="5">
        <v>44967</v>
      </c>
      <c r="B26" s="6">
        <v>3900</v>
      </c>
      <c r="C26" s="6" t="e">
        <v>#REF!</v>
      </c>
      <c r="D26" s="7">
        <v>13873.873873873872</v>
      </c>
      <c r="E26" s="7"/>
      <c r="F26" s="7">
        <v>14149.999999999998</v>
      </c>
      <c r="G26" s="7">
        <f>Table14[[#This Row],[KMSC]]-F25</f>
        <v>89.999999999998181</v>
      </c>
      <c r="H26" s="7">
        <v>13699.999999999998</v>
      </c>
      <c r="I26" s="7">
        <f>Table14[[#This Row],[SANIA]]-H25</f>
        <v>-300</v>
      </c>
      <c r="J26" s="7">
        <f t="shared" si="0"/>
        <v>13699.999999999998</v>
      </c>
      <c r="K26" s="7">
        <v>13500</v>
      </c>
      <c r="L26" s="7"/>
      <c r="M26" s="7"/>
      <c r="N26" s="7"/>
      <c r="O26" s="7">
        <v>-300</v>
      </c>
      <c r="P26" s="7" t="str">
        <f>IF(Table14[[#This Row],[PENAWARAN TERENDAH]]&lt;Table14[[#This Row],[MA TERENDAH]],"Good","Bad")</f>
        <v>Bad</v>
      </c>
      <c r="Q26" s="8"/>
      <c r="R26" s="9"/>
      <c r="S26" s="9"/>
      <c r="U26" s="10"/>
      <c r="V26">
        <v>0</v>
      </c>
    </row>
    <row r="27" spans="1:22" x14ac:dyDescent="0.25">
      <c r="A27" s="5">
        <v>44970</v>
      </c>
      <c r="B27" s="6">
        <v>3885</v>
      </c>
      <c r="C27" s="6" t="e">
        <v>#REF!</v>
      </c>
      <c r="D27" s="7">
        <v>13873.873873873872</v>
      </c>
      <c r="E27" s="7"/>
      <c r="F27" s="7">
        <v>13899.999999999998</v>
      </c>
      <c r="G27" s="7">
        <f>Table14[[#This Row],[KMSC]]-F26</f>
        <v>-250</v>
      </c>
      <c r="H27" s="7">
        <v>13699.999999999998</v>
      </c>
      <c r="I27" s="7">
        <f>Table14[[#This Row],[SANIA]]-H26</f>
        <v>0</v>
      </c>
      <c r="J27" s="7">
        <f t="shared" si="0"/>
        <v>13699.999999999998</v>
      </c>
      <c r="K27" s="7">
        <v>13500</v>
      </c>
      <c r="L27" s="7"/>
      <c r="M27" s="7"/>
      <c r="N27" s="7"/>
      <c r="O27" s="7">
        <v>-300</v>
      </c>
      <c r="P27" s="7" t="str">
        <f>IF(Table14[[#This Row],[PENAWARAN TERENDAH]]&lt;Table14[[#This Row],[MA TERENDAH]],"Good","Bad")</f>
        <v>Bad</v>
      </c>
      <c r="Q27" s="8"/>
      <c r="R27" s="9"/>
      <c r="S27" s="9"/>
      <c r="U27" s="10"/>
      <c r="V27">
        <v>0</v>
      </c>
    </row>
    <row r="28" spans="1:22" x14ac:dyDescent="0.25">
      <c r="A28" s="5">
        <v>44971</v>
      </c>
      <c r="B28" s="6">
        <v>3919</v>
      </c>
      <c r="C28" s="6" t="e">
        <v>#REF!</v>
      </c>
      <c r="D28" s="7">
        <v>13873.873873873872</v>
      </c>
      <c r="E28" s="7"/>
      <c r="F28" s="7">
        <v>13849.999999999998</v>
      </c>
      <c r="G28" s="7">
        <f>Table14[[#This Row],[KMSC]]-F27</f>
        <v>-50</v>
      </c>
      <c r="H28" s="7">
        <v>13699.999999999998</v>
      </c>
      <c r="I28" s="7">
        <f>Table14[[#This Row],[SANIA]]-H27</f>
        <v>0</v>
      </c>
      <c r="J28" s="7">
        <f t="shared" si="0"/>
        <v>13699.999999999998</v>
      </c>
      <c r="K28" s="7">
        <v>13500</v>
      </c>
      <c r="L28" s="7"/>
      <c r="M28" s="7"/>
      <c r="N28" s="7"/>
      <c r="O28" s="7">
        <v>-300</v>
      </c>
      <c r="P28" s="7" t="str">
        <f>IF(Table14[[#This Row],[PENAWARAN TERENDAH]]&lt;Table14[[#This Row],[MA TERENDAH]],"Good","Bad")</f>
        <v>Bad</v>
      </c>
      <c r="Q28" s="8"/>
      <c r="R28" s="9"/>
      <c r="S28" s="9"/>
      <c r="U28" s="10"/>
      <c r="V28">
        <v>0</v>
      </c>
    </row>
    <row r="29" spans="1:22" x14ac:dyDescent="0.25">
      <c r="A29" s="5">
        <v>44972</v>
      </c>
      <c r="B29" s="6">
        <v>3914</v>
      </c>
      <c r="C29" s="6" t="e">
        <v>#REF!</v>
      </c>
      <c r="D29" s="7">
        <v>13873.873873873872</v>
      </c>
      <c r="E29" s="7"/>
      <c r="F29" s="7">
        <v>13849.999999999998</v>
      </c>
      <c r="G29" s="7">
        <f>Table14[[#This Row],[KMSC]]-F28</f>
        <v>0</v>
      </c>
      <c r="H29" s="7">
        <v>13699.999999999998</v>
      </c>
      <c r="I29" s="7">
        <f>Table14[[#This Row],[SANIA]]-H28</f>
        <v>0</v>
      </c>
      <c r="J29" s="7">
        <f t="shared" si="0"/>
        <v>13699.999999999998</v>
      </c>
      <c r="K29" s="7">
        <v>13500</v>
      </c>
      <c r="L29" s="7"/>
      <c r="M29" s="7"/>
      <c r="N29" s="7"/>
      <c r="O29" s="7">
        <v>-300</v>
      </c>
      <c r="P29" s="7" t="str">
        <f>IF(Table14[[#This Row],[PENAWARAN TERENDAH]]&lt;Table14[[#This Row],[MA TERENDAH]],"Good","Bad")</f>
        <v>Bad</v>
      </c>
      <c r="Q29" s="8"/>
      <c r="R29" s="9"/>
      <c r="S29" s="9"/>
      <c r="U29" s="10"/>
      <c r="V29">
        <v>0</v>
      </c>
    </row>
    <row r="30" spans="1:22" x14ac:dyDescent="0.25">
      <c r="A30" s="5">
        <v>44973</v>
      </c>
      <c r="B30" s="6">
        <v>4064</v>
      </c>
      <c r="C30" s="6" t="e">
        <v>#REF!</v>
      </c>
      <c r="D30" s="7">
        <v>13873.873873873872</v>
      </c>
      <c r="E30" s="7"/>
      <c r="F30" s="7">
        <v>13849.999999999998</v>
      </c>
      <c r="G30" s="7">
        <f>Table14[[#This Row],[KMSC]]-F29</f>
        <v>0</v>
      </c>
      <c r="H30" s="7">
        <v>13699.999999999998</v>
      </c>
      <c r="I30" s="7">
        <f>Table14[[#This Row],[SANIA]]-H29</f>
        <v>0</v>
      </c>
      <c r="J30" s="7">
        <f t="shared" si="0"/>
        <v>13699.999999999998</v>
      </c>
      <c r="K30" s="7">
        <v>13500</v>
      </c>
      <c r="L30" s="7"/>
      <c r="M30" s="7"/>
      <c r="N30" s="7"/>
      <c r="O30" s="7">
        <v>-300</v>
      </c>
      <c r="P30" s="7" t="str">
        <f>IF(Table14[[#This Row],[PENAWARAN TERENDAH]]&lt;Table14[[#This Row],[MA TERENDAH]],"Good","Bad")</f>
        <v>Bad</v>
      </c>
      <c r="Q30" s="8"/>
      <c r="R30" s="9"/>
      <c r="S30" s="9"/>
      <c r="U30" s="10"/>
      <c r="V30">
        <v>0</v>
      </c>
    </row>
    <row r="31" spans="1:22" x14ac:dyDescent="0.25">
      <c r="A31" s="5">
        <v>44974</v>
      </c>
      <c r="B31" s="6">
        <v>4128</v>
      </c>
      <c r="C31" s="6" t="e">
        <v>#REF!</v>
      </c>
      <c r="D31" s="7">
        <v>13873.873873873872</v>
      </c>
      <c r="E31" s="7"/>
      <c r="F31" s="7">
        <v>13999.999999999998</v>
      </c>
      <c r="G31" s="7">
        <f>Table14[[#This Row],[KMSC]]-F30</f>
        <v>150</v>
      </c>
      <c r="H31" s="7">
        <v>13999.999999999998</v>
      </c>
      <c r="I31" s="7">
        <f>Table14[[#This Row],[SANIA]]-H30</f>
        <v>300</v>
      </c>
      <c r="J31" s="7">
        <f t="shared" si="0"/>
        <v>13999.999999999998</v>
      </c>
      <c r="K31" s="7">
        <v>13500</v>
      </c>
      <c r="L31" s="7"/>
      <c r="M31" s="7"/>
      <c r="N31" s="7"/>
      <c r="O31" s="7">
        <v>-300</v>
      </c>
      <c r="P31" s="7" t="str">
        <f>IF(Table14[[#This Row],[PENAWARAN TERENDAH]]&lt;Table14[[#This Row],[MA TERENDAH]],"Good","Bad")</f>
        <v>Bad</v>
      </c>
      <c r="Q31" s="8"/>
      <c r="R31" s="9"/>
      <c r="S31" s="9"/>
      <c r="U31" s="10"/>
      <c r="V31">
        <v>0</v>
      </c>
    </row>
    <row r="32" spans="1:22" x14ac:dyDescent="0.25">
      <c r="A32" s="5">
        <v>44977</v>
      </c>
      <c r="B32" s="6">
        <v>4162</v>
      </c>
      <c r="C32" s="6" t="e">
        <v>#REF!</v>
      </c>
      <c r="D32" s="7">
        <v>14144.144144144142</v>
      </c>
      <c r="E32" s="7"/>
      <c r="F32" s="7">
        <v>14076.999999999998</v>
      </c>
      <c r="G32" s="7">
        <f>Table14[[#This Row],[KMSC]]-F31</f>
        <v>77</v>
      </c>
      <c r="H32" s="7">
        <v>14099.999999999998</v>
      </c>
      <c r="I32" s="7">
        <f>Table14[[#This Row],[SANIA]]-H31</f>
        <v>100</v>
      </c>
      <c r="J32" s="7">
        <f t="shared" si="0"/>
        <v>14076.999999999998</v>
      </c>
      <c r="K32" s="7">
        <v>13500</v>
      </c>
      <c r="L32" s="7">
        <v>13652.908408408406</v>
      </c>
      <c r="M32" s="7">
        <v>13779.999999999998</v>
      </c>
      <c r="N32" s="7">
        <f>AVERAGE(J3:J32)</f>
        <v>13585.344444444443</v>
      </c>
      <c r="O32" s="7">
        <v>13479.999999999998</v>
      </c>
      <c r="P32" s="7" t="str">
        <f>IF(Table14[[#This Row],[PENAWARAN TERENDAH]]&lt;Table14[[#This Row],[MA TERENDAH]],"Good","Bad")</f>
        <v>Bad</v>
      </c>
      <c r="Q32" s="8"/>
      <c r="R32" s="9"/>
      <c r="S32" s="9"/>
      <c r="U32" s="10"/>
      <c r="V32">
        <v>0</v>
      </c>
    </row>
    <row r="33" spans="1:22" x14ac:dyDescent="0.25">
      <c r="A33" s="5">
        <v>44978</v>
      </c>
      <c r="B33" s="6">
        <v>4135</v>
      </c>
      <c r="C33" s="6" t="e">
        <v>#REF!</v>
      </c>
      <c r="D33" s="7">
        <v>14324.324324324323</v>
      </c>
      <c r="E33" s="7"/>
      <c r="F33" s="7">
        <v>14257</v>
      </c>
      <c r="G33" s="7">
        <f>Table14[[#This Row],[KMSC]]-F32</f>
        <v>180.00000000000182</v>
      </c>
      <c r="H33" s="7">
        <v>14099.999999999998</v>
      </c>
      <c r="I33" s="7">
        <f>Table14[[#This Row],[SANIA]]-H32</f>
        <v>0</v>
      </c>
      <c r="J33" s="7">
        <f t="shared" si="0"/>
        <v>14099.999999999998</v>
      </c>
      <c r="K33" s="7">
        <v>13500</v>
      </c>
      <c r="L33" s="7">
        <v>13654.844444444443</v>
      </c>
      <c r="M33" s="7">
        <v>13776.666666666664</v>
      </c>
      <c r="N33" s="7">
        <f t="shared" ref="N33:N96" si="1">AVERAGE(J4:J33)</f>
        <v>13578.587687687686</v>
      </c>
      <c r="O33" s="7">
        <v>13476.666666666664</v>
      </c>
      <c r="P33" s="7" t="str">
        <f>IF(Table14[[#This Row],[PENAWARAN TERENDAH]]&lt;Table14[[#This Row],[MA TERENDAH]],"Good","Bad")</f>
        <v>Bad</v>
      </c>
      <c r="Q33" s="8"/>
      <c r="R33" s="9"/>
      <c r="S33" s="9"/>
      <c r="U33" s="10"/>
      <c r="V33">
        <v>0</v>
      </c>
    </row>
    <row r="34" spans="1:22" x14ac:dyDescent="0.25">
      <c r="A34" s="5">
        <v>44979</v>
      </c>
      <c r="B34" s="6">
        <v>4139</v>
      </c>
      <c r="C34" s="6" t="e">
        <v>#REF!</v>
      </c>
      <c r="D34" s="7">
        <v>14504.504504504503</v>
      </c>
      <c r="E34" s="7"/>
      <c r="F34" s="7">
        <v>14436.999999999998</v>
      </c>
      <c r="G34" s="7">
        <f>Table14[[#This Row],[KMSC]]-F33</f>
        <v>179.99999999999818</v>
      </c>
      <c r="H34" s="7">
        <v>14299.999999999998</v>
      </c>
      <c r="I34" s="7">
        <f>Table14[[#This Row],[SANIA]]-H33</f>
        <v>200</v>
      </c>
      <c r="J34" s="7">
        <f t="shared" si="0"/>
        <v>14299.999999999998</v>
      </c>
      <c r="K34" s="7">
        <v>13500</v>
      </c>
      <c r="L34" s="7">
        <v>13653.32102102102</v>
      </c>
      <c r="M34" s="7">
        <v>13749.999999999998</v>
      </c>
      <c r="N34" s="7">
        <f t="shared" si="1"/>
        <v>13585.254354354352</v>
      </c>
      <c r="O34" s="7">
        <v>13449.999999999998</v>
      </c>
      <c r="P34" s="7" t="str">
        <f>IF(Table14[[#This Row],[PENAWARAN TERENDAH]]&lt;Table14[[#This Row],[MA TERENDAH]],"Good","Bad")</f>
        <v>Bad</v>
      </c>
      <c r="Q34" s="8"/>
      <c r="R34" s="9"/>
      <c r="S34" s="9"/>
      <c r="U34" s="10"/>
      <c r="V34">
        <v>0</v>
      </c>
    </row>
    <row r="35" spans="1:22" x14ac:dyDescent="0.25">
      <c r="A35" s="5">
        <v>44980</v>
      </c>
      <c r="B35" s="6">
        <v>4229</v>
      </c>
      <c r="C35" s="6" t="e">
        <v>#REF!</v>
      </c>
      <c r="D35" s="7">
        <v>14594.594594594593</v>
      </c>
      <c r="E35" s="7"/>
      <c r="F35" s="7">
        <v>14526.999999999998</v>
      </c>
      <c r="G35" s="7">
        <f>Table14[[#This Row],[KMSC]]-F34</f>
        <v>90</v>
      </c>
      <c r="H35" s="7">
        <v>14299.999999999998</v>
      </c>
      <c r="I35" s="7">
        <f>Table14[[#This Row],[SANIA]]-H34</f>
        <v>0</v>
      </c>
      <c r="J35" s="7">
        <f t="shared" si="0"/>
        <v>14299.999999999998</v>
      </c>
      <c r="K35" s="7">
        <v>13500</v>
      </c>
      <c r="L35" s="7">
        <v>13664.554354354354</v>
      </c>
      <c r="M35" s="7">
        <v>13736.666666666664</v>
      </c>
      <c r="N35" s="7">
        <f t="shared" si="1"/>
        <v>13597.754354354352</v>
      </c>
      <c r="O35" s="7">
        <v>13436.666666666664</v>
      </c>
      <c r="P35" s="7" t="str">
        <f>IF(Table14[[#This Row],[PENAWARAN TERENDAH]]&lt;Table14[[#This Row],[MA TERENDAH]],"Good","Bad")</f>
        <v>Bad</v>
      </c>
      <c r="Q35" s="8"/>
      <c r="R35" s="9"/>
      <c r="S35" s="9"/>
      <c r="U35" s="10"/>
      <c r="V35">
        <v>0</v>
      </c>
    </row>
    <row r="36" spans="1:22" x14ac:dyDescent="0.25">
      <c r="A36" s="5">
        <v>44981</v>
      </c>
      <c r="B36" s="6">
        <v>4198</v>
      </c>
      <c r="C36" s="6" t="e">
        <v>#REF!</v>
      </c>
      <c r="D36" s="7">
        <v>14774.774774774773</v>
      </c>
      <c r="E36" s="7"/>
      <c r="F36" s="7">
        <v>14707</v>
      </c>
      <c r="G36" s="7">
        <f>Table14[[#This Row],[KMSC]]-F35</f>
        <v>180.00000000000182</v>
      </c>
      <c r="H36" s="7">
        <v>14399.999999999998</v>
      </c>
      <c r="I36" s="7">
        <f>Table14[[#This Row],[SANIA]]-H35</f>
        <v>100</v>
      </c>
      <c r="J36" s="7">
        <f t="shared" si="0"/>
        <v>14399.999999999998</v>
      </c>
      <c r="K36" s="7">
        <v>13500</v>
      </c>
      <c r="L36" s="7">
        <v>13684.621021021021</v>
      </c>
      <c r="M36" s="7">
        <v>13726.666666666664</v>
      </c>
      <c r="N36" s="7">
        <f t="shared" si="1"/>
        <v>13613.587687687686</v>
      </c>
      <c r="O36" s="7">
        <v>13426.666666666664</v>
      </c>
      <c r="P36" s="7" t="str">
        <f>IF(Table14[[#This Row],[PENAWARAN TERENDAH]]&lt;Table14[[#This Row],[MA TERENDAH]],"Good","Bad")</f>
        <v>Bad</v>
      </c>
      <c r="Q36" s="8"/>
      <c r="R36" s="9"/>
      <c r="S36" s="9"/>
      <c r="U36" s="10"/>
      <c r="V36">
        <v>0</v>
      </c>
    </row>
    <row r="37" spans="1:22" x14ac:dyDescent="0.25">
      <c r="A37" s="5">
        <v>44984</v>
      </c>
      <c r="B37" s="6">
        <v>4219</v>
      </c>
      <c r="C37" s="6" t="e">
        <v>#REF!</v>
      </c>
      <c r="D37" s="7">
        <v>14774.774774774773</v>
      </c>
      <c r="E37" s="7"/>
      <c r="F37" s="7">
        <v>14707</v>
      </c>
      <c r="G37" s="7">
        <f>Table14[[#This Row],[KMSC]]-F36</f>
        <v>0</v>
      </c>
      <c r="H37" s="7">
        <v>14199.999999999998</v>
      </c>
      <c r="I37" s="7">
        <f>Table14[[#This Row],[SANIA]]-H36</f>
        <v>-200</v>
      </c>
      <c r="J37" s="7">
        <f t="shared" si="0"/>
        <v>14199.999999999998</v>
      </c>
      <c r="K37" s="7">
        <v>13500</v>
      </c>
      <c r="L37" s="7">
        <v>13710.687687687687</v>
      </c>
      <c r="M37" s="7">
        <v>13719.999999999998</v>
      </c>
      <c r="N37" s="7">
        <f t="shared" si="1"/>
        <v>13630.254354354352</v>
      </c>
      <c r="O37" s="7">
        <v>13419.999999999998</v>
      </c>
      <c r="P37" s="7" t="str">
        <f>IF(Table14[[#This Row],[PENAWARAN TERENDAH]]&lt;Table14[[#This Row],[MA TERENDAH]],"Good","Bad")</f>
        <v>Bad</v>
      </c>
      <c r="Q37" s="8"/>
      <c r="R37" s="9"/>
      <c r="S37" s="9"/>
      <c r="U37" s="10"/>
      <c r="V37">
        <v>0</v>
      </c>
    </row>
    <row r="38" spans="1:22" x14ac:dyDescent="0.25">
      <c r="A38" s="5">
        <v>44987</v>
      </c>
      <c r="B38" s="6">
        <v>4286</v>
      </c>
      <c r="C38" s="6" t="e">
        <v>#REF!</v>
      </c>
      <c r="D38" s="7">
        <v>14774.774774774773</v>
      </c>
      <c r="E38" s="7"/>
      <c r="F38" s="7">
        <v>14707</v>
      </c>
      <c r="G38" s="7">
        <f>Table14[[#This Row],[KMSC]]-F37</f>
        <v>0</v>
      </c>
      <c r="H38" s="7">
        <v>14399.999999999998</v>
      </c>
      <c r="I38" s="7">
        <f>Table14[[#This Row],[SANIA]]-H37</f>
        <v>200</v>
      </c>
      <c r="J38" s="7">
        <f t="shared" si="0"/>
        <v>14399.999999999998</v>
      </c>
      <c r="K38" s="7">
        <v>13500</v>
      </c>
      <c r="L38" s="7">
        <v>13736.754354354352</v>
      </c>
      <c r="M38" s="7">
        <v>13736.666666666664</v>
      </c>
      <c r="N38" s="7">
        <f t="shared" si="1"/>
        <v>13651.92102102102</v>
      </c>
      <c r="O38" s="7">
        <v>13436.666666666664</v>
      </c>
      <c r="P38" s="7" t="str">
        <f>IF(Table14[[#This Row],[PENAWARAN TERENDAH]]&lt;Table14[[#This Row],[MA TERENDAH]],"Good","Bad")</f>
        <v>Bad</v>
      </c>
      <c r="Q38" s="8"/>
      <c r="R38" s="9"/>
      <c r="S38" s="9"/>
      <c r="U38" s="10"/>
      <c r="V38">
        <v>0</v>
      </c>
    </row>
    <row r="39" spans="1:22" x14ac:dyDescent="0.25">
      <c r="A39" s="5">
        <v>44988</v>
      </c>
      <c r="B39" s="6">
        <v>4343</v>
      </c>
      <c r="C39" s="6" t="e">
        <v>#REF!</v>
      </c>
      <c r="D39" s="7">
        <v>14864.864864864863</v>
      </c>
      <c r="E39" s="7"/>
      <c r="F39" s="7">
        <v>14796.999999999996</v>
      </c>
      <c r="G39" s="7">
        <f>Table14[[#This Row],[KMSC]]-F38</f>
        <v>89.999999999996362</v>
      </c>
      <c r="H39" s="7">
        <v>14499.999999999998</v>
      </c>
      <c r="I39" s="7">
        <f>Table14[[#This Row],[SANIA]]-H38</f>
        <v>100</v>
      </c>
      <c r="J39" s="7">
        <f t="shared" si="0"/>
        <v>14499.999999999998</v>
      </c>
      <c r="K39" s="7">
        <v>13500</v>
      </c>
      <c r="L39" s="7">
        <v>13768.654354354354</v>
      </c>
      <c r="M39" s="7">
        <v>13756.666666666664</v>
      </c>
      <c r="N39" s="7">
        <f t="shared" si="1"/>
        <v>13690.254354354352</v>
      </c>
      <c r="O39" s="7">
        <v>13456.666666666664</v>
      </c>
      <c r="P39" s="7" t="str">
        <f>IF(Table14[[#This Row],[PENAWARAN TERENDAH]]&lt;Table14[[#This Row],[MA TERENDAH]],"Good","Bad")</f>
        <v>Bad</v>
      </c>
      <c r="Q39" s="8"/>
      <c r="R39" s="9"/>
      <c r="S39" s="9"/>
      <c r="U39" s="10"/>
      <c r="V39">
        <v>0</v>
      </c>
    </row>
    <row r="40" spans="1:22" x14ac:dyDescent="0.25">
      <c r="A40" s="5">
        <v>44991</v>
      </c>
      <c r="B40" s="6">
        <v>4270</v>
      </c>
      <c r="C40" s="6" t="e">
        <v>#REF!</v>
      </c>
      <c r="D40" s="7">
        <v>14954.954954954954</v>
      </c>
      <c r="E40" s="7"/>
      <c r="F40" s="7">
        <v>14887.900900900899</v>
      </c>
      <c r="G40" s="7">
        <f>Table14[[#This Row],[KMSC]]-F39</f>
        <v>90.900900900902343</v>
      </c>
      <c r="H40" s="7">
        <v>14299.999999999998</v>
      </c>
      <c r="I40" s="7">
        <f>Table14[[#This Row],[SANIA]]-H39</f>
        <v>-200</v>
      </c>
      <c r="J40" s="7">
        <f t="shared" si="0"/>
        <v>14299.999999999998</v>
      </c>
      <c r="K40" s="7">
        <v>13500</v>
      </c>
      <c r="L40" s="7">
        <v>13816.887687687686</v>
      </c>
      <c r="M40" s="7">
        <v>13779.999999999998</v>
      </c>
      <c r="N40" s="7">
        <f t="shared" si="1"/>
        <v>13723.587687687686</v>
      </c>
      <c r="O40" s="7">
        <v>13479.999999999998</v>
      </c>
      <c r="P40" s="7" t="str">
        <f>IF(Table14[[#This Row],[PENAWARAN TERENDAH]]&lt;Table14[[#This Row],[MA TERENDAH]],"Good","Bad")</f>
        <v>Bad</v>
      </c>
      <c r="Q40" s="8"/>
      <c r="R40" s="9"/>
      <c r="S40" s="9"/>
      <c r="U40" s="10"/>
      <c r="V40">
        <v>0</v>
      </c>
    </row>
    <row r="41" spans="1:22" x14ac:dyDescent="0.25">
      <c r="A41" s="5">
        <v>44992</v>
      </c>
      <c r="B41" s="6">
        <v>4200</v>
      </c>
      <c r="C41" s="6" t="e">
        <v>#REF!</v>
      </c>
      <c r="D41" s="7">
        <v>14774.774774774773</v>
      </c>
      <c r="E41" s="7"/>
      <c r="F41" s="7">
        <v>14707</v>
      </c>
      <c r="G41" s="7">
        <f>Table14[[#This Row],[KMSC]]-F40</f>
        <v>-180.90090090089871</v>
      </c>
      <c r="H41" s="7">
        <v>14099.999999999998</v>
      </c>
      <c r="I41" s="7">
        <f>Table14[[#This Row],[SANIA]]-H40</f>
        <v>-200</v>
      </c>
      <c r="J41" s="7">
        <f t="shared" si="0"/>
        <v>14099.999999999998</v>
      </c>
      <c r="K41" s="7">
        <v>13500</v>
      </c>
      <c r="L41" s="7">
        <v>13868.151051051049</v>
      </c>
      <c r="M41" s="7">
        <v>13813.333333333332</v>
      </c>
      <c r="N41" s="7">
        <f t="shared" si="1"/>
        <v>13750.254354354352</v>
      </c>
      <c r="O41" s="7">
        <v>13513.333333333332</v>
      </c>
      <c r="P41" s="7" t="str">
        <f>IF(Table14[[#This Row],[PENAWARAN TERENDAH]]&lt;Table14[[#This Row],[MA TERENDAH]],"Good","Bad")</f>
        <v>Bad</v>
      </c>
      <c r="Q41" s="8"/>
      <c r="R41" s="9"/>
      <c r="S41" s="9"/>
      <c r="U41" s="10"/>
      <c r="V41">
        <v>0</v>
      </c>
    </row>
    <row r="42" spans="1:22" x14ac:dyDescent="0.25">
      <c r="A42" s="5">
        <v>44993</v>
      </c>
      <c r="B42" s="6">
        <v>4176</v>
      </c>
      <c r="C42" s="6" t="e">
        <v>#REF!</v>
      </c>
      <c r="D42" s="7">
        <v>14774.774774774773</v>
      </c>
      <c r="E42" s="7"/>
      <c r="F42" s="7">
        <v>14526.999999999998</v>
      </c>
      <c r="G42" s="7">
        <f>Table14[[#This Row],[KMSC]]-F41</f>
        <v>-180.00000000000182</v>
      </c>
      <c r="H42" s="7">
        <v>14099.999999999998</v>
      </c>
      <c r="I42" s="7">
        <f>Table14[[#This Row],[SANIA]]-H41</f>
        <v>0</v>
      </c>
      <c r="J42" s="7">
        <f t="shared" si="0"/>
        <v>14099.999999999998</v>
      </c>
      <c r="K42" s="7">
        <v>13500</v>
      </c>
      <c r="L42" s="7">
        <v>13913.384384384382</v>
      </c>
      <c r="M42" s="7">
        <v>13839.999999999998</v>
      </c>
      <c r="N42" s="7">
        <f t="shared" si="1"/>
        <v>13781.92102102102</v>
      </c>
      <c r="O42" s="7">
        <v>13539.999999999998</v>
      </c>
      <c r="P42" s="7" t="str">
        <f>IF(Table14[[#This Row],[PENAWARAN TERENDAH]]&lt;Table14[[#This Row],[MA TERENDAH]],"Good","Bad")</f>
        <v>Bad</v>
      </c>
      <c r="Q42" s="8"/>
      <c r="R42" s="9"/>
      <c r="S42" s="9"/>
      <c r="U42" s="10"/>
      <c r="V42">
        <v>0</v>
      </c>
    </row>
    <row r="43" spans="1:22" x14ac:dyDescent="0.25">
      <c r="A43" s="5">
        <v>44994</v>
      </c>
      <c r="B43" s="6">
        <v>4206</v>
      </c>
      <c r="C43" s="6" t="e">
        <v>#REF!</v>
      </c>
      <c r="D43" s="7">
        <v>14504.504504504503</v>
      </c>
      <c r="E43" s="7"/>
      <c r="F43" s="7">
        <v>14436.999999999998</v>
      </c>
      <c r="G43" s="7">
        <f>Table14[[#This Row],[KMSC]]-F42</f>
        <v>-90</v>
      </c>
      <c r="H43" s="7">
        <v>14099.999999999998</v>
      </c>
      <c r="I43" s="7">
        <f>Table14[[#This Row],[SANIA]]-H42</f>
        <v>0</v>
      </c>
      <c r="J43" s="7">
        <f t="shared" si="0"/>
        <v>14099.999999999998</v>
      </c>
      <c r="K43" s="7">
        <v>13500</v>
      </c>
      <c r="L43" s="7">
        <v>13959.284384384382</v>
      </c>
      <c r="M43" s="7">
        <v>13866.666666666664</v>
      </c>
      <c r="N43" s="7">
        <f t="shared" si="1"/>
        <v>13815.254354354352</v>
      </c>
      <c r="O43" s="7">
        <v>13566.666666666664</v>
      </c>
      <c r="P43" s="7" t="str">
        <f>IF(Table14[[#This Row],[PENAWARAN TERENDAH]]&lt;Table14[[#This Row],[MA TERENDAH]],"Good","Bad")</f>
        <v>Bad</v>
      </c>
      <c r="Q43" s="8"/>
      <c r="R43" s="9"/>
      <c r="S43" s="9"/>
      <c r="U43" s="10"/>
      <c r="V43">
        <v>0</v>
      </c>
    </row>
    <row r="44" spans="1:22" x14ac:dyDescent="0.25">
      <c r="A44" s="5">
        <v>44995</v>
      </c>
      <c r="B44" s="6">
        <v>4111</v>
      </c>
      <c r="C44" s="6" t="e">
        <v>#REF!</v>
      </c>
      <c r="D44" s="7">
        <v>14504.504504504503</v>
      </c>
      <c r="E44" s="7"/>
      <c r="F44" s="7">
        <v>14436.999999999998</v>
      </c>
      <c r="G44" s="7">
        <f>Table14[[#This Row],[KMSC]]-F43</f>
        <v>0</v>
      </c>
      <c r="H44" s="7">
        <v>13999.999999999998</v>
      </c>
      <c r="I44" s="7">
        <f>Table14[[#This Row],[SANIA]]-H43</f>
        <v>-100</v>
      </c>
      <c r="J44" s="7">
        <f t="shared" si="0"/>
        <v>13999.999999999998</v>
      </c>
      <c r="K44" s="7">
        <v>13500</v>
      </c>
      <c r="L44" s="7">
        <v>14003.851051051051</v>
      </c>
      <c r="M44" s="7">
        <v>13893.333333333332</v>
      </c>
      <c r="N44" s="7">
        <f t="shared" si="1"/>
        <v>13841.92102102102</v>
      </c>
      <c r="O44" s="7">
        <v>13593.333333333332</v>
      </c>
      <c r="P44" s="7" t="str">
        <f>IF(Table14[[#This Row],[PENAWARAN TERENDAH]]&lt;Table14[[#This Row],[MA TERENDAH]],"Good","Bad")</f>
        <v>Bad</v>
      </c>
      <c r="Q44" s="8"/>
      <c r="R44" s="9"/>
      <c r="S44" s="9"/>
      <c r="U44" s="10"/>
      <c r="V44">
        <v>0</v>
      </c>
    </row>
    <row r="45" spans="1:22" x14ac:dyDescent="0.25">
      <c r="A45" s="5">
        <v>44998</v>
      </c>
      <c r="B45" s="6">
        <v>4080</v>
      </c>
      <c r="C45" s="6" t="e">
        <v>#REF!</v>
      </c>
      <c r="D45" s="7">
        <v>14414.414414414414</v>
      </c>
      <c r="E45" s="7"/>
      <c r="F45" s="7">
        <v>14346.999999999998</v>
      </c>
      <c r="G45" s="7">
        <f>Table14[[#This Row],[KMSC]]-F44</f>
        <v>-90</v>
      </c>
      <c r="H45" s="7">
        <v>13999.999999999998</v>
      </c>
      <c r="I45" s="7">
        <f>Table14[[#This Row],[SANIA]]-H44</f>
        <v>0</v>
      </c>
      <c r="J45" s="7">
        <f t="shared" si="0"/>
        <v>13999.999999999998</v>
      </c>
      <c r="K45" s="7">
        <v>13500</v>
      </c>
      <c r="L45" s="7">
        <v>14045.084384384383</v>
      </c>
      <c r="M45" s="7">
        <v>13909.999999999998</v>
      </c>
      <c r="N45" s="7">
        <f t="shared" si="1"/>
        <v>13870.899999999998</v>
      </c>
      <c r="O45" s="7">
        <v>13609.999999999998</v>
      </c>
      <c r="P45" s="7" t="str">
        <f>IF(Table14[[#This Row],[PENAWARAN TERENDAH]]&lt;Table14[[#This Row],[MA TERENDAH]],"Good","Bad")</f>
        <v>Bad</v>
      </c>
      <c r="Q45" s="8"/>
      <c r="R45" s="9"/>
      <c r="S45" s="9"/>
      <c r="U45" s="10"/>
      <c r="V45">
        <v>0</v>
      </c>
    </row>
    <row r="46" spans="1:22" x14ac:dyDescent="0.25">
      <c r="A46" s="5">
        <v>44999</v>
      </c>
      <c r="B46" s="6">
        <v>4044</v>
      </c>
      <c r="C46" s="6" t="e">
        <v>#REF!</v>
      </c>
      <c r="D46" s="7">
        <v>14414.414414414414</v>
      </c>
      <c r="E46" s="7"/>
      <c r="F46" s="7">
        <v>14346.999999999998</v>
      </c>
      <c r="G46" s="7">
        <f>Table14[[#This Row],[KMSC]]-F45</f>
        <v>0</v>
      </c>
      <c r="H46" s="7">
        <v>13999.999999999998</v>
      </c>
      <c r="I46" s="7">
        <f>Table14[[#This Row],[SANIA]]-H45</f>
        <v>0</v>
      </c>
      <c r="J46" s="7">
        <f t="shared" si="0"/>
        <v>13999.999999999998</v>
      </c>
      <c r="K46" s="7">
        <v>13500</v>
      </c>
      <c r="L46" s="7">
        <v>14085.63003003003</v>
      </c>
      <c r="M46" s="7">
        <v>13929.999999999998</v>
      </c>
      <c r="N46" s="7">
        <f t="shared" si="1"/>
        <v>13904.233333333332</v>
      </c>
      <c r="O46" s="7">
        <v>13629.999999999998</v>
      </c>
      <c r="P46" s="7" t="str">
        <f>IF(Table14[[#This Row],[PENAWARAN TERENDAH]]&lt;Table14[[#This Row],[MA TERENDAH]],"Good","Bad")</f>
        <v>Bad</v>
      </c>
      <c r="Q46" s="8"/>
      <c r="R46" s="9"/>
      <c r="S46" s="9"/>
      <c r="U46" s="10"/>
      <c r="V46">
        <v>0</v>
      </c>
    </row>
    <row r="47" spans="1:22" x14ac:dyDescent="0.25">
      <c r="A47" s="5">
        <v>45000</v>
      </c>
      <c r="B47" s="6">
        <v>4059</v>
      </c>
      <c r="C47" s="6" t="e">
        <v>#REF!</v>
      </c>
      <c r="D47" s="7">
        <v>14324.324324324323</v>
      </c>
      <c r="E47" s="7"/>
      <c r="F47" s="7">
        <v>14076.999999999998</v>
      </c>
      <c r="G47" s="7">
        <f>Table14[[#This Row],[KMSC]]-F46</f>
        <v>-270</v>
      </c>
      <c r="H47" s="7">
        <v>13899.999999999998</v>
      </c>
      <c r="I47" s="7">
        <f>Table14[[#This Row],[SANIA]]-H46</f>
        <v>-100</v>
      </c>
      <c r="J47" s="7">
        <f t="shared" si="0"/>
        <v>13899.999999999998</v>
      </c>
      <c r="K47" s="7">
        <v>13500</v>
      </c>
      <c r="L47" s="7">
        <v>14118.863363363362</v>
      </c>
      <c r="M47" s="7">
        <v>13963.333333333332</v>
      </c>
      <c r="N47" s="7">
        <f t="shared" si="1"/>
        <v>13922.566666666664</v>
      </c>
      <c r="O47" s="7">
        <v>13663.333333333332</v>
      </c>
      <c r="P47" s="7" t="str">
        <f>IF(Table14[[#This Row],[PENAWARAN TERENDAH]]&lt;Table14[[#This Row],[MA TERENDAH]],"Good","Bad")</f>
        <v>Good</v>
      </c>
      <c r="Q47" s="8"/>
      <c r="R47" s="9"/>
      <c r="S47" s="9"/>
      <c r="U47" s="10"/>
      <c r="V47">
        <v>0</v>
      </c>
    </row>
    <row r="48" spans="1:22" x14ac:dyDescent="0.25">
      <c r="A48" s="5">
        <v>45001</v>
      </c>
      <c r="B48" s="6">
        <v>4007</v>
      </c>
      <c r="C48" s="6" t="e">
        <v>#REF!</v>
      </c>
      <c r="D48" s="7">
        <v>14234.234234234233</v>
      </c>
      <c r="E48" s="7"/>
      <c r="F48" s="7">
        <v>13799.999999999998</v>
      </c>
      <c r="G48" s="7">
        <f>Table14[[#This Row],[KMSC]]-F47</f>
        <v>-277</v>
      </c>
      <c r="H48" s="7">
        <v>13799.999999999998</v>
      </c>
      <c r="I48" s="7">
        <f>Table14[[#This Row],[SANIA]]-H47</f>
        <v>-100</v>
      </c>
      <c r="J48" s="7">
        <f t="shared" si="0"/>
        <v>13799.999999999998</v>
      </c>
      <c r="K48" s="7">
        <v>13500</v>
      </c>
      <c r="L48" s="7">
        <v>14143.096696696697</v>
      </c>
      <c r="M48" s="7">
        <v>13976.666666666664</v>
      </c>
      <c r="N48" s="7">
        <f t="shared" si="1"/>
        <v>13937.566666666664</v>
      </c>
      <c r="O48" s="7">
        <v>13676.666666666664</v>
      </c>
      <c r="P48" s="7" t="str">
        <f>IF(Table14[[#This Row],[PENAWARAN TERENDAH]]&lt;Table14[[#This Row],[MA TERENDAH]],"Good","Bad")</f>
        <v>Good</v>
      </c>
      <c r="Q48" s="8"/>
      <c r="R48" s="9"/>
      <c r="S48" s="9"/>
      <c r="U48" s="10"/>
      <c r="V48">
        <v>0</v>
      </c>
    </row>
    <row r="49" spans="1:22" x14ac:dyDescent="0.25">
      <c r="A49" s="5">
        <v>45002</v>
      </c>
      <c r="B49" s="6">
        <v>3987</v>
      </c>
      <c r="C49" s="6" t="e">
        <v>#REF!</v>
      </c>
      <c r="D49" s="7">
        <v>14144.144144144142</v>
      </c>
      <c r="E49" s="7"/>
      <c r="F49" s="7">
        <v>13985.999999999998</v>
      </c>
      <c r="G49" s="7">
        <f>Table14[[#This Row],[KMSC]]-F48</f>
        <v>186</v>
      </c>
      <c r="H49" s="7">
        <v>13899.999999999998</v>
      </c>
      <c r="I49" s="7">
        <f>Table14[[#This Row],[SANIA]]-H48</f>
        <v>100</v>
      </c>
      <c r="J49" s="7">
        <f t="shared" si="0"/>
        <v>13899.999999999998</v>
      </c>
      <c r="K49" s="7">
        <v>13500</v>
      </c>
      <c r="L49" s="7">
        <v>14158.096696696697</v>
      </c>
      <c r="M49" s="7">
        <v>13976.666666666664</v>
      </c>
      <c r="N49" s="7">
        <f t="shared" si="1"/>
        <v>13947.566666666664</v>
      </c>
      <c r="O49" s="7">
        <v>13676.666666666664</v>
      </c>
      <c r="P49" s="7" t="str">
        <f>IF(Table14[[#This Row],[PENAWARAN TERENDAH]]&lt;Table14[[#This Row],[MA TERENDAH]],"Good","Bad")</f>
        <v>Good</v>
      </c>
      <c r="Q49" s="8"/>
      <c r="R49" s="9"/>
      <c r="S49" s="9"/>
      <c r="U49" s="10"/>
      <c r="V49">
        <v>0</v>
      </c>
    </row>
    <row r="50" spans="1:22" x14ac:dyDescent="0.25">
      <c r="A50" s="5">
        <v>45005</v>
      </c>
      <c r="B50" s="6">
        <v>3853</v>
      </c>
      <c r="C50" s="6" t="e">
        <v>#REF!</v>
      </c>
      <c r="D50" s="7">
        <v>14234.234234234233</v>
      </c>
      <c r="E50" s="7"/>
      <c r="F50" s="7">
        <v>14076.999999999998</v>
      </c>
      <c r="G50" s="7">
        <f>Table14[[#This Row],[KMSC]]-F49</f>
        <v>91</v>
      </c>
      <c r="H50" s="7">
        <v>13799.999999999998</v>
      </c>
      <c r="I50" s="7">
        <f>Table14[[#This Row],[SANIA]]-H49</f>
        <v>-100</v>
      </c>
      <c r="J50" s="7">
        <f t="shared" si="0"/>
        <v>13799.999999999998</v>
      </c>
      <c r="K50" s="7">
        <v>13500</v>
      </c>
      <c r="L50" s="7">
        <v>14170.963363363362</v>
      </c>
      <c r="M50" s="7">
        <v>13973.333333333332</v>
      </c>
      <c r="N50" s="7">
        <f t="shared" si="1"/>
        <v>13957.566666666664</v>
      </c>
      <c r="O50" s="7">
        <v>13673.333333333332</v>
      </c>
      <c r="P50" s="7" t="str">
        <f>IF(Table14[[#This Row],[PENAWARAN TERENDAH]]&lt;Table14[[#This Row],[MA TERENDAH]],"Good","Bad")</f>
        <v>Good</v>
      </c>
      <c r="Q50" s="8"/>
      <c r="R50" s="9"/>
      <c r="S50" s="9"/>
      <c r="U50" s="10"/>
      <c r="V50">
        <v>0</v>
      </c>
    </row>
    <row r="51" spans="1:22" x14ac:dyDescent="0.25">
      <c r="A51" s="5">
        <v>45006</v>
      </c>
      <c r="B51" s="6">
        <v>3859</v>
      </c>
      <c r="C51" s="6" t="e">
        <v>#REF!</v>
      </c>
      <c r="D51" s="7">
        <v>14054.054054054053</v>
      </c>
      <c r="E51" s="7"/>
      <c r="F51" s="7">
        <v>13895.999999999998</v>
      </c>
      <c r="G51" s="7">
        <f>Table14[[#This Row],[KMSC]]-F50</f>
        <v>-181</v>
      </c>
      <c r="H51" s="7">
        <v>13799.999999999998</v>
      </c>
      <c r="I51" s="7">
        <f>Table14[[#This Row],[SANIA]]-H50</f>
        <v>0</v>
      </c>
      <c r="J51" s="7">
        <f t="shared" si="0"/>
        <v>13799.999999999998</v>
      </c>
      <c r="K51" s="7">
        <v>13500</v>
      </c>
      <c r="L51" s="7">
        <v>14183.53003003003</v>
      </c>
      <c r="M51" s="7">
        <v>13983.333333333332</v>
      </c>
      <c r="N51" s="7">
        <f t="shared" si="1"/>
        <v>13972.566666666664</v>
      </c>
      <c r="O51" s="7">
        <v>13683.333333333332</v>
      </c>
      <c r="P51" s="7" t="str">
        <f>IF(Table14[[#This Row],[PENAWARAN TERENDAH]]&lt;Table14[[#This Row],[MA TERENDAH]],"Good","Bad")</f>
        <v>Good</v>
      </c>
      <c r="Q51" s="8"/>
      <c r="R51" s="9"/>
      <c r="S51" s="9"/>
      <c r="U51" s="10"/>
      <c r="V51">
        <v>0</v>
      </c>
    </row>
    <row r="52" spans="1:22" x14ac:dyDescent="0.25">
      <c r="A52" s="5">
        <v>45008</v>
      </c>
      <c r="B52" s="6">
        <v>3645</v>
      </c>
      <c r="C52" s="6" t="e">
        <v>#REF!</v>
      </c>
      <c r="D52" s="7">
        <v>13873.873873873872</v>
      </c>
      <c r="E52" s="7"/>
      <c r="F52" s="7">
        <v>13715.999999999998</v>
      </c>
      <c r="G52" s="7">
        <f>Table14[[#This Row],[KMSC]]-F51</f>
        <v>-180</v>
      </c>
      <c r="H52" s="7">
        <v>13499.999999999998</v>
      </c>
      <c r="I52" s="7">
        <f>Table14[[#This Row],[SANIA]]-H51</f>
        <v>-300</v>
      </c>
      <c r="J52" s="7">
        <f t="shared" si="0"/>
        <v>13499.999999999998</v>
      </c>
      <c r="K52" s="7">
        <v>13500</v>
      </c>
      <c r="L52" s="7">
        <v>14201.73003003003</v>
      </c>
      <c r="M52" s="7">
        <v>13993.333333333332</v>
      </c>
      <c r="N52" s="7">
        <f t="shared" si="1"/>
        <v>13984.233333333332</v>
      </c>
      <c r="O52" s="7">
        <v>13693.333333333332</v>
      </c>
      <c r="P52" s="7" t="str">
        <f>IF(Table14[[#This Row],[PENAWARAN TERENDAH]]&lt;Table14[[#This Row],[MA TERENDAH]],"Good","Bad")</f>
        <v>Good</v>
      </c>
      <c r="Q52" s="8"/>
      <c r="R52" s="9"/>
      <c r="S52" s="9"/>
      <c r="U52" s="10"/>
      <c r="V52">
        <v>0</v>
      </c>
    </row>
    <row r="53" spans="1:22" x14ac:dyDescent="0.25">
      <c r="A53" s="5">
        <v>45009</v>
      </c>
      <c r="B53" s="6">
        <v>3607</v>
      </c>
      <c r="C53" s="6" t="e">
        <v>#REF!</v>
      </c>
      <c r="D53" s="7">
        <v>13783.783783783783</v>
      </c>
      <c r="E53" s="7"/>
      <c r="F53" s="7">
        <v>13626</v>
      </c>
      <c r="G53" s="7">
        <f>Table14[[#This Row],[KMSC]]-F52</f>
        <v>-89.999999999998181</v>
      </c>
      <c r="H53" s="7">
        <v>13499.999999999998</v>
      </c>
      <c r="I53" s="7">
        <f>Table14[[#This Row],[SANIA]]-H52</f>
        <v>0</v>
      </c>
      <c r="J53" s="7">
        <f t="shared" si="0"/>
        <v>13499.999999999998</v>
      </c>
      <c r="K53" s="7">
        <v>13500</v>
      </c>
      <c r="L53" s="7">
        <v>14220.596696696697</v>
      </c>
      <c r="M53" s="7">
        <v>13999.999999999998</v>
      </c>
      <c r="N53" s="7">
        <f t="shared" si="1"/>
        <v>13985.899999999998</v>
      </c>
      <c r="O53" s="7">
        <v>13699.999999999998</v>
      </c>
      <c r="P53" s="7" t="str">
        <f>IF(Table14[[#This Row],[PENAWARAN TERENDAH]]&lt;Table14[[#This Row],[MA TERENDAH]],"Good","Bad")</f>
        <v>Good</v>
      </c>
      <c r="Q53" s="8"/>
      <c r="R53" s="9"/>
      <c r="S53" s="9"/>
      <c r="U53" s="10"/>
      <c r="V53">
        <v>0</v>
      </c>
    </row>
    <row r="54" spans="1:22" x14ac:dyDescent="0.25">
      <c r="A54" s="5">
        <v>45012</v>
      </c>
      <c r="B54" s="6">
        <v>3694</v>
      </c>
      <c r="C54" s="6" t="e">
        <v>#REF!</v>
      </c>
      <c r="D54" s="7">
        <v>13693.693693693693</v>
      </c>
      <c r="E54" s="7"/>
      <c r="F54" s="7">
        <v>13535.999999999998</v>
      </c>
      <c r="G54" s="7">
        <f>Table14[[#This Row],[KMSC]]-F53</f>
        <v>-90.000000000001819</v>
      </c>
      <c r="H54" s="7">
        <v>13499.999999999998</v>
      </c>
      <c r="I54" s="7">
        <f>Table14[[#This Row],[SANIA]]-H53</f>
        <v>0</v>
      </c>
      <c r="J54" s="7">
        <f t="shared" si="0"/>
        <v>13499.999999999998</v>
      </c>
      <c r="K54" s="7">
        <v>13500</v>
      </c>
      <c r="L54" s="7">
        <v>14226.463363363362</v>
      </c>
      <c r="M54" s="7">
        <v>13986.666666666664</v>
      </c>
      <c r="N54" s="7">
        <f t="shared" si="1"/>
        <v>13969.233333333332</v>
      </c>
      <c r="O54" s="7">
        <v>13686.666666666664</v>
      </c>
      <c r="P54" s="7" t="str">
        <f>IF(Table14[[#This Row],[PENAWARAN TERENDAH]]&lt;Table14[[#This Row],[MA TERENDAH]],"Good","Bad")</f>
        <v>Good</v>
      </c>
      <c r="Q54" s="8"/>
      <c r="R54" s="9"/>
      <c r="S54" s="9"/>
      <c r="U54" s="10"/>
      <c r="V54">
        <v>0</v>
      </c>
    </row>
    <row r="55" spans="1:22" x14ac:dyDescent="0.25">
      <c r="A55" s="5">
        <v>45013</v>
      </c>
      <c r="B55" s="6">
        <v>3833</v>
      </c>
      <c r="C55" s="6" t="e">
        <v>#REF!</v>
      </c>
      <c r="D55" s="7">
        <v>13693.693693693693</v>
      </c>
      <c r="E55" s="7"/>
      <c r="F55" s="7">
        <v>13535.999999999998</v>
      </c>
      <c r="G55" s="7">
        <f>Table14[[#This Row],[KMSC]]-F54</f>
        <v>0</v>
      </c>
      <c r="H55" s="7">
        <v>13799.999999999998</v>
      </c>
      <c r="I55" s="7">
        <f>Table14[[#This Row],[SANIA]]-H54</f>
        <v>300</v>
      </c>
      <c r="J55" s="7">
        <f t="shared" si="0"/>
        <v>13535.999999999998</v>
      </c>
      <c r="K55" s="7">
        <v>13500</v>
      </c>
      <c r="L55" s="7">
        <v>14209.330030030029</v>
      </c>
      <c r="M55" s="7">
        <v>13969.999999999998</v>
      </c>
      <c r="N55" s="7">
        <f t="shared" si="1"/>
        <v>13953.766666666665</v>
      </c>
      <c r="O55" s="7">
        <v>13669.999999999998</v>
      </c>
      <c r="P55" s="7" t="str">
        <f>IF(Table14[[#This Row],[PENAWARAN TERENDAH]]&lt;Table14[[#This Row],[MA TERENDAH]],"Good","Bad")</f>
        <v>Good</v>
      </c>
      <c r="Q55" s="8"/>
      <c r="R55" s="9"/>
      <c r="S55" s="9"/>
      <c r="U55" s="10"/>
      <c r="V55">
        <v>0</v>
      </c>
    </row>
    <row r="56" spans="1:22" x14ac:dyDescent="0.25">
      <c r="A56" s="5">
        <v>45014</v>
      </c>
      <c r="B56" s="6">
        <v>3857</v>
      </c>
      <c r="C56" s="6" t="e">
        <v>#REF!</v>
      </c>
      <c r="D56" s="7">
        <v>13873.873873873872</v>
      </c>
      <c r="E56" s="7"/>
      <c r="F56" s="7">
        <v>13805.999999999998</v>
      </c>
      <c r="G56" s="7">
        <f>Table14[[#This Row],[KMSC]]-F55</f>
        <v>270</v>
      </c>
      <c r="H56" s="7">
        <v>13699.999999999998</v>
      </c>
      <c r="I56" s="7">
        <f>Table14[[#This Row],[SANIA]]-H55</f>
        <v>-100</v>
      </c>
      <c r="J56" s="7">
        <f t="shared" si="0"/>
        <v>13699.999999999998</v>
      </c>
      <c r="K56" s="7">
        <v>13500</v>
      </c>
      <c r="L56" s="7">
        <v>14191.863363363362</v>
      </c>
      <c r="M56" s="7">
        <v>13963.333333333332</v>
      </c>
      <c r="N56" s="7">
        <f t="shared" si="1"/>
        <v>13953.766666666665</v>
      </c>
      <c r="O56" s="7">
        <v>13663.333333333332</v>
      </c>
      <c r="P56" s="7" t="str">
        <f>IF(Table14[[#This Row],[PENAWARAN TERENDAH]]&lt;Table14[[#This Row],[MA TERENDAH]],"Good","Bad")</f>
        <v>Good</v>
      </c>
      <c r="Q56" s="8"/>
      <c r="R56" s="9"/>
      <c r="S56" s="9"/>
      <c r="U56" s="10"/>
      <c r="V56">
        <v>0</v>
      </c>
    </row>
    <row r="57" spans="1:22" x14ac:dyDescent="0.25">
      <c r="A57" s="5">
        <v>45015</v>
      </c>
      <c r="B57" s="6">
        <v>3935</v>
      </c>
      <c r="C57" s="6" t="e">
        <v>#REF!</v>
      </c>
      <c r="D57" s="7">
        <v>13873.873873873872</v>
      </c>
      <c r="E57" s="7"/>
      <c r="F57" s="7">
        <v>13805.999999999998</v>
      </c>
      <c r="G57" s="7">
        <f>Table14[[#This Row],[KMSC]]-F56</f>
        <v>0</v>
      </c>
      <c r="H57" s="7">
        <v>13699.999999999998</v>
      </c>
      <c r="I57" s="7">
        <f>Table14[[#This Row],[SANIA]]-H56</f>
        <v>0</v>
      </c>
      <c r="J57" s="7">
        <f t="shared" si="0"/>
        <v>13699.999999999998</v>
      </c>
      <c r="K57" s="7">
        <v>13500</v>
      </c>
      <c r="L57" s="7">
        <v>14180.396696696696</v>
      </c>
      <c r="M57" s="7">
        <v>13963.333333333332</v>
      </c>
      <c r="N57" s="7">
        <f t="shared" si="1"/>
        <v>13953.766666666665</v>
      </c>
      <c r="O57" s="7">
        <v>13663.333333333332</v>
      </c>
      <c r="P57" s="7" t="str">
        <f>IF(Table14[[#This Row],[PENAWARAN TERENDAH]]&lt;Table14[[#This Row],[MA TERENDAH]],"Good","Bad")</f>
        <v>Good</v>
      </c>
      <c r="Q57" s="8"/>
      <c r="R57" s="9"/>
      <c r="S57" s="9"/>
      <c r="U57" s="10"/>
      <c r="V57">
        <v>0</v>
      </c>
    </row>
    <row r="58" spans="1:22" x14ac:dyDescent="0.25">
      <c r="A58" s="5">
        <v>45016</v>
      </c>
      <c r="B58" s="6">
        <v>3908</v>
      </c>
      <c r="C58" s="6" t="e">
        <v>#REF!</v>
      </c>
      <c r="D58" s="7">
        <v>14144.144144144142</v>
      </c>
      <c r="E58" s="7"/>
      <c r="F58" s="7">
        <v>14076.999999999998</v>
      </c>
      <c r="G58" s="7">
        <f>Table14[[#This Row],[KMSC]]-F57</f>
        <v>271</v>
      </c>
      <c r="H58" s="7">
        <v>13699.999999999998</v>
      </c>
      <c r="I58" s="7">
        <f>Table14[[#This Row],[SANIA]]-H57</f>
        <v>0</v>
      </c>
      <c r="J58" s="7">
        <f t="shared" si="0"/>
        <v>13699.999999999998</v>
      </c>
      <c r="K58" s="7">
        <v>13500</v>
      </c>
      <c r="L58" s="7">
        <v>14177.263363363363</v>
      </c>
      <c r="M58" s="7">
        <v>13963.333333333332</v>
      </c>
      <c r="N58" s="7">
        <f t="shared" si="1"/>
        <v>13953.766666666665</v>
      </c>
      <c r="O58" s="7">
        <v>13663.333333333332</v>
      </c>
      <c r="P58" s="7" t="str">
        <f>IF(Table14[[#This Row],[PENAWARAN TERENDAH]]&lt;Table14[[#This Row],[MA TERENDAH]],"Good","Bad")</f>
        <v>Good</v>
      </c>
      <c r="Q58" s="8"/>
      <c r="R58" s="9"/>
      <c r="S58" s="9"/>
      <c r="U58" s="10"/>
      <c r="V58">
        <v>0</v>
      </c>
    </row>
    <row r="59" spans="1:22" x14ac:dyDescent="0.25">
      <c r="A59" s="5">
        <v>45019</v>
      </c>
      <c r="B59" s="6">
        <v>4030</v>
      </c>
      <c r="C59" s="6" t="e">
        <v>#REF!</v>
      </c>
      <c r="D59" s="7">
        <v>14144.144144144142</v>
      </c>
      <c r="E59" s="7"/>
      <c r="F59" s="7">
        <v>13985.999999999998</v>
      </c>
      <c r="G59" s="7">
        <f>Table14[[#This Row],[KMSC]]-F58</f>
        <v>-91</v>
      </c>
      <c r="H59" s="7">
        <v>13899.999999999998</v>
      </c>
      <c r="I59" s="7">
        <f>Table14[[#This Row],[SANIA]]-H58</f>
        <v>200</v>
      </c>
      <c r="J59" s="7">
        <f t="shared" si="0"/>
        <v>13899.999999999998</v>
      </c>
      <c r="K59" s="7">
        <v>13500</v>
      </c>
      <c r="L59" s="7">
        <v>14184.830030030029</v>
      </c>
      <c r="M59" s="7">
        <v>13963.333333333332</v>
      </c>
      <c r="N59" s="7">
        <f t="shared" si="1"/>
        <v>13960.433333333331</v>
      </c>
      <c r="O59" s="7">
        <v>13663.333333333332</v>
      </c>
      <c r="P59" s="7" t="str">
        <f>IF(Table14[[#This Row],[PENAWARAN TERENDAH]]&lt;Table14[[#This Row],[MA TERENDAH]],"Good","Bad")</f>
        <v>Good</v>
      </c>
      <c r="Q59" s="8"/>
      <c r="R59" s="9"/>
      <c r="S59" s="9"/>
      <c r="U59" s="10"/>
      <c r="V59">
        <v>0</v>
      </c>
    </row>
    <row r="60" spans="1:22" x14ac:dyDescent="0.25">
      <c r="A60" s="5">
        <v>45020</v>
      </c>
      <c r="B60" s="6">
        <v>4103</v>
      </c>
      <c r="C60" s="6" t="e">
        <v>#REF!</v>
      </c>
      <c r="D60" s="7">
        <v>14369.369369369368</v>
      </c>
      <c r="E60" s="7"/>
      <c r="F60" s="7">
        <v>14301.999999999998</v>
      </c>
      <c r="G60" s="7">
        <f>Table14[[#This Row],[KMSC]]-F59</f>
        <v>316</v>
      </c>
      <c r="H60" s="7">
        <v>14299.999999999998</v>
      </c>
      <c r="I60" s="7">
        <f>Table14[[#This Row],[SANIA]]-H59</f>
        <v>400</v>
      </c>
      <c r="J60" s="7">
        <f t="shared" si="0"/>
        <v>14299.999999999998</v>
      </c>
      <c r="K60" s="7">
        <v>13500</v>
      </c>
      <c r="L60" s="7">
        <v>14189.363363363362</v>
      </c>
      <c r="M60" s="7">
        <v>13969.999999999998</v>
      </c>
      <c r="N60" s="7">
        <f t="shared" si="1"/>
        <v>13980.433333333331</v>
      </c>
      <c r="O60" s="7">
        <v>13669.999999999998</v>
      </c>
      <c r="P60" s="7" t="str">
        <f>IF(Table14[[#This Row],[PENAWARAN TERENDAH]]&lt;Table14[[#This Row],[MA TERENDAH]],"Good","Bad")</f>
        <v>Bad</v>
      </c>
      <c r="Q60" s="8"/>
      <c r="R60" s="9"/>
      <c r="S60" s="9"/>
      <c r="U60" s="10"/>
      <c r="V60">
        <v>0</v>
      </c>
    </row>
    <row r="61" spans="1:22" x14ac:dyDescent="0.25">
      <c r="A61" s="5">
        <v>45021</v>
      </c>
      <c r="B61" s="6">
        <v>4011</v>
      </c>
      <c r="C61" s="6" t="e">
        <v>#REF!</v>
      </c>
      <c r="D61" s="7">
        <v>14369.369369369368</v>
      </c>
      <c r="E61" s="7"/>
      <c r="F61" s="7">
        <v>14526.999999999998</v>
      </c>
      <c r="G61" s="7">
        <f>Table14[[#This Row],[KMSC]]-F60</f>
        <v>225</v>
      </c>
      <c r="H61" s="7">
        <v>14099.999999999998</v>
      </c>
      <c r="I61" s="7">
        <f>Table14[[#This Row],[SANIA]]-H60</f>
        <v>-200</v>
      </c>
      <c r="J61" s="7">
        <f t="shared" si="0"/>
        <v>14099.999999999998</v>
      </c>
      <c r="K61" s="7">
        <v>13500</v>
      </c>
      <c r="L61" s="7">
        <v>14204.430030030029</v>
      </c>
      <c r="M61" s="7">
        <v>13989.999999999998</v>
      </c>
      <c r="N61" s="7">
        <f t="shared" si="1"/>
        <v>13983.766666666665</v>
      </c>
      <c r="O61" s="7">
        <v>13689.999999999998</v>
      </c>
      <c r="P61" s="7" t="str">
        <f>IF(Table14[[#This Row],[PENAWARAN TERENDAH]]&lt;Table14[[#This Row],[MA TERENDAH]],"Good","Bad")</f>
        <v>Bad</v>
      </c>
      <c r="Q61" s="8"/>
      <c r="R61" s="9"/>
      <c r="S61" s="9"/>
      <c r="U61" s="10"/>
      <c r="V61">
        <v>0</v>
      </c>
    </row>
    <row r="62" spans="1:22" x14ac:dyDescent="0.25">
      <c r="A62" s="5">
        <v>45022</v>
      </c>
      <c r="B62" s="6">
        <v>3973</v>
      </c>
      <c r="C62" s="6" t="e">
        <v>#REF!</v>
      </c>
      <c r="D62" s="7">
        <v>14414.414414414414</v>
      </c>
      <c r="E62" s="7"/>
      <c r="F62" s="7">
        <v>14436.999999999998</v>
      </c>
      <c r="G62" s="7">
        <f>Table14[[#This Row],[KMSC]]-F61</f>
        <v>-90</v>
      </c>
      <c r="H62" s="7">
        <v>14099.999999999998</v>
      </c>
      <c r="I62" s="7">
        <f>Table14[[#This Row],[SANIA]]-H61</f>
        <v>0</v>
      </c>
      <c r="J62" s="7">
        <f t="shared" si="0"/>
        <v>14099.999999999998</v>
      </c>
      <c r="K62" s="7">
        <v>13500</v>
      </c>
      <c r="L62" s="7">
        <v>14221.996696696697</v>
      </c>
      <c r="M62" s="7">
        <v>13993.333333333332</v>
      </c>
      <c r="N62" s="7">
        <f t="shared" si="1"/>
        <v>13984.533333333331</v>
      </c>
      <c r="O62" s="7">
        <v>13693.333333333332</v>
      </c>
      <c r="P62" s="7" t="str">
        <f>IF(Table14[[#This Row],[PENAWARAN TERENDAH]]&lt;Table14[[#This Row],[MA TERENDAH]],"Good","Bad")</f>
        <v>Bad</v>
      </c>
      <c r="Q62" s="8"/>
      <c r="R62" s="9"/>
      <c r="S62" s="9"/>
      <c r="U62" s="10"/>
      <c r="V62">
        <v>0</v>
      </c>
    </row>
    <row r="63" spans="1:22" x14ac:dyDescent="0.25">
      <c r="A63" s="5">
        <v>45026</v>
      </c>
      <c r="B63" s="6">
        <v>4061</v>
      </c>
      <c r="C63" s="6" t="e">
        <v>#REF!</v>
      </c>
      <c r="D63" s="7">
        <v>14504.504504504503</v>
      </c>
      <c r="E63" s="7"/>
      <c r="F63" s="7">
        <v>14436.999999999998</v>
      </c>
      <c r="G63" s="7">
        <f>Table14[[#This Row],[KMSC]]-F62</f>
        <v>0</v>
      </c>
      <c r="H63" s="7">
        <v>13899.999999999998</v>
      </c>
      <c r="I63" s="7">
        <f>Table14[[#This Row],[SANIA]]-H62</f>
        <v>-200</v>
      </c>
      <c r="J63" s="7">
        <f t="shared" si="0"/>
        <v>13899.999999999998</v>
      </c>
      <c r="K63" s="7">
        <v>13500</v>
      </c>
      <c r="L63" s="7">
        <v>14233.996696696697</v>
      </c>
      <c r="M63" s="7">
        <v>13993.333333333332</v>
      </c>
      <c r="N63" s="7">
        <f t="shared" si="1"/>
        <v>13977.866666666665</v>
      </c>
      <c r="O63" s="7">
        <v>13693.333333333332</v>
      </c>
      <c r="P63" s="7" t="str">
        <f>IF(Table14[[#This Row],[PENAWARAN TERENDAH]]&lt;Table14[[#This Row],[MA TERENDAH]],"Good","Bad")</f>
        <v>Good</v>
      </c>
      <c r="Q63" s="8"/>
      <c r="R63" s="9"/>
      <c r="S63" s="9"/>
      <c r="U63" s="10"/>
      <c r="V63">
        <v>0</v>
      </c>
    </row>
    <row r="64" spans="1:22" x14ac:dyDescent="0.25">
      <c r="A64" s="5">
        <v>45027</v>
      </c>
      <c r="B64" s="6">
        <v>4093</v>
      </c>
      <c r="C64" s="6" t="e">
        <v>#REF!</v>
      </c>
      <c r="D64" s="7">
        <v>14054.054054054053</v>
      </c>
      <c r="E64" s="7"/>
      <c r="F64" s="7">
        <v>14526.999999999998</v>
      </c>
      <c r="G64" s="7">
        <f>Table14[[#This Row],[KMSC]]-F63</f>
        <v>90</v>
      </c>
      <c r="H64" s="7">
        <v>14199.999999999998</v>
      </c>
      <c r="I64" s="7">
        <f>Table14[[#This Row],[SANIA]]-H63</f>
        <v>300</v>
      </c>
      <c r="J64" s="7">
        <f t="shared" si="0"/>
        <v>14199.999999999998</v>
      </c>
      <c r="K64" s="7">
        <v>13500</v>
      </c>
      <c r="L64" s="7">
        <v>14239.996696696697</v>
      </c>
      <c r="M64" s="7">
        <v>13986.666666666664</v>
      </c>
      <c r="N64" s="7">
        <f t="shared" si="1"/>
        <v>13974.533333333331</v>
      </c>
      <c r="O64" s="7">
        <v>13686.666666666664</v>
      </c>
      <c r="P64" s="7" t="str">
        <f>IF(Table14[[#This Row],[PENAWARAN TERENDAH]]&lt;Table14[[#This Row],[MA TERENDAH]],"Good","Bad")</f>
        <v>Bad</v>
      </c>
      <c r="Q64" s="8"/>
      <c r="R64" s="9"/>
      <c r="S64" s="9"/>
      <c r="U64" s="10"/>
      <c r="V64">
        <v>0</v>
      </c>
    </row>
    <row r="65" spans="1:22" x14ac:dyDescent="0.25">
      <c r="A65" s="5">
        <v>45028</v>
      </c>
      <c r="B65" s="6">
        <v>3974</v>
      </c>
      <c r="C65" s="6" t="e">
        <v>#REF!</v>
      </c>
      <c r="D65" s="7">
        <v>13963.963963963963</v>
      </c>
      <c r="E65" s="7"/>
      <c r="F65" s="7">
        <v>14346.999999999998</v>
      </c>
      <c r="G65" s="7">
        <f>Table14[[#This Row],[KMSC]]-F64</f>
        <v>-180</v>
      </c>
      <c r="H65" s="7">
        <v>13899.999999999998</v>
      </c>
      <c r="I65" s="7">
        <f>Table14[[#This Row],[SANIA]]-H64</f>
        <v>-300</v>
      </c>
      <c r="J65" s="7">
        <f t="shared" si="0"/>
        <v>13899.999999999998</v>
      </c>
      <c r="K65" s="7">
        <v>13500</v>
      </c>
      <c r="L65" s="7">
        <v>14242.996696696697</v>
      </c>
      <c r="M65" s="7">
        <v>13983.333333333332</v>
      </c>
      <c r="N65" s="7">
        <f t="shared" si="1"/>
        <v>13961.199999999999</v>
      </c>
      <c r="O65" s="7">
        <v>13683.333333333332</v>
      </c>
      <c r="P65" s="7" t="str">
        <f>IF(Table14[[#This Row],[PENAWARAN TERENDAH]]&lt;Table14[[#This Row],[MA TERENDAH]],"Good","Bad")</f>
        <v>Good</v>
      </c>
      <c r="Q65" s="8"/>
      <c r="R65" s="9"/>
      <c r="S65" s="9"/>
      <c r="U65" s="10"/>
      <c r="V65">
        <v>0</v>
      </c>
    </row>
    <row r="66" spans="1:22" x14ac:dyDescent="0.25">
      <c r="A66" s="5">
        <v>45029</v>
      </c>
      <c r="B66" s="6">
        <v>3900</v>
      </c>
      <c r="C66" s="6" t="e">
        <v>#REF!</v>
      </c>
      <c r="D66" s="7">
        <v>13873.873873873872</v>
      </c>
      <c r="E66" s="7"/>
      <c r="F66" s="7">
        <v>14167</v>
      </c>
      <c r="G66" s="7">
        <f>Table14[[#This Row],[KMSC]]-F65</f>
        <v>-179.99999999999818</v>
      </c>
      <c r="H66" s="7">
        <v>13699.999999999998</v>
      </c>
      <c r="I66" s="7">
        <f>Table14[[#This Row],[SANIA]]-H65</f>
        <v>-200</v>
      </c>
      <c r="J66" s="7">
        <f t="shared" ref="J66:J129" si="2">MIN(F66,H66)</f>
        <v>13699.999999999998</v>
      </c>
      <c r="K66" s="7">
        <v>13500</v>
      </c>
      <c r="L66" s="7">
        <v>14236.996696696697</v>
      </c>
      <c r="M66" s="7">
        <v>13969.999999999998</v>
      </c>
      <c r="N66" s="7">
        <f t="shared" si="1"/>
        <v>13937.866666666665</v>
      </c>
      <c r="O66" s="7">
        <v>13669.999999999998</v>
      </c>
      <c r="P66" s="7" t="str">
        <f>IF(Table14[[#This Row],[PENAWARAN TERENDAH]]&lt;Table14[[#This Row],[MA TERENDAH]],"Good","Bad")</f>
        <v>Good</v>
      </c>
      <c r="Q66" s="8"/>
      <c r="R66" s="9"/>
      <c r="S66" s="9"/>
      <c r="U66" s="10"/>
      <c r="V66">
        <v>0</v>
      </c>
    </row>
    <row r="67" spans="1:22" x14ac:dyDescent="0.25">
      <c r="A67" s="5">
        <v>45030</v>
      </c>
      <c r="B67" s="6">
        <v>3911</v>
      </c>
      <c r="C67" s="6" t="e">
        <v>#REF!</v>
      </c>
      <c r="D67" s="7">
        <v>13783.783783783783</v>
      </c>
      <c r="E67" s="7"/>
      <c r="F67" s="7">
        <v>13895.999999999998</v>
      </c>
      <c r="G67" s="7">
        <f>Table14[[#This Row],[KMSC]]-F66</f>
        <v>-271.00000000000182</v>
      </c>
      <c r="H67" s="7">
        <v>13599.999999999998</v>
      </c>
      <c r="I67" s="7">
        <f>Table14[[#This Row],[SANIA]]-H66</f>
        <v>-100</v>
      </c>
      <c r="J67" s="7">
        <f t="shared" si="2"/>
        <v>13599.999999999998</v>
      </c>
      <c r="K67" s="7">
        <v>13500</v>
      </c>
      <c r="L67" s="7">
        <v>14218.996696696697</v>
      </c>
      <c r="M67" s="7">
        <v>13946.666666666664</v>
      </c>
      <c r="N67" s="7">
        <f t="shared" si="1"/>
        <v>13917.866666666665</v>
      </c>
      <c r="O67" s="7">
        <v>13646.666666666664</v>
      </c>
      <c r="P67" s="7" t="str">
        <f>IF(Table14[[#This Row],[PENAWARAN TERENDAH]]&lt;Table14[[#This Row],[MA TERENDAH]],"Good","Bad")</f>
        <v>Good</v>
      </c>
      <c r="Q67" s="8"/>
      <c r="R67" s="9"/>
      <c r="S67" s="9"/>
      <c r="U67" s="10"/>
      <c r="V67">
        <v>0</v>
      </c>
    </row>
    <row r="68" spans="1:22" x14ac:dyDescent="0.25">
      <c r="A68" s="5">
        <v>45033</v>
      </c>
      <c r="B68" s="6">
        <v>3787</v>
      </c>
      <c r="C68" s="6" t="e">
        <v>#REF!</v>
      </c>
      <c r="D68" s="7">
        <v>13423.423423423423</v>
      </c>
      <c r="E68" s="7"/>
      <c r="F68" s="7">
        <v>13626</v>
      </c>
      <c r="G68" s="7">
        <f>Table14[[#This Row],[KMSC]]-F67</f>
        <v>-269.99999999999818</v>
      </c>
      <c r="H68" s="7">
        <v>13599.999999999998</v>
      </c>
      <c r="I68" s="7">
        <f>Table14[[#This Row],[SANIA]]-H67</f>
        <v>0</v>
      </c>
      <c r="J68" s="7">
        <f t="shared" si="2"/>
        <v>13599.999999999998</v>
      </c>
      <c r="K68" s="7">
        <v>13500</v>
      </c>
      <c r="L68" s="7">
        <v>14191.963363363362</v>
      </c>
      <c r="M68" s="7">
        <v>13926.666666666664</v>
      </c>
      <c r="N68" s="7">
        <f t="shared" si="1"/>
        <v>13891.199999999999</v>
      </c>
      <c r="O68" s="7">
        <v>13626.666666666664</v>
      </c>
      <c r="P68" s="7" t="str">
        <f>IF(Table14[[#This Row],[PENAWARAN TERENDAH]]&lt;Table14[[#This Row],[MA TERENDAH]],"Good","Bad")</f>
        <v>Good</v>
      </c>
      <c r="Q68" s="8"/>
      <c r="R68" s="9"/>
      <c r="S68" s="9"/>
      <c r="U68" s="10"/>
      <c r="V68">
        <v>0</v>
      </c>
    </row>
    <row r="69" spans="1:22" x14ac:dyDescent="0.25">
      <c r="A69" s="5">
        <v>45034</v>
      </c>
      <c r="B69" s="6">
        <v>3932</v>
      </c>
      <c r="C69" s="6" t="e">
        <v>#REF!</v>
      </c>
      <c r="D69" s="7">
        <v>13333.333333333332</v>
      </c>
      <c r="E69" s="7"/>
      <c r="F69" s="7">
        <v>13895.999999999998</v>
      </c>
      <c r="G69" s="7">
        <f>Table14[[#This Row],[KMSC]]-F68</f>
        <v>269.99999999999818</v>
      </c>
      <c r="H69" s="7">
        <v>13699.999999999998</v>
      </c>
      <c r="I69" s="7">
        <f>Table14[[#This Row],[SANIA]]-H68</f>
        <v>100</v>
      </c>
      <c r="J69" s="7">
        <f t="shared" si="2"/>
        <v>13699.999999999998</v>
      </c>
      <c r="K69" s="7">
        <v>13500</v>
      </c>
      <c r="L69" s="7">
        <v>14155.930030030029</v>
      </c>
      <c r="M69" s="7">
        <v>13899.999999999998</v>
      </c>
      <c r="N69" s="7">
        <f t="shared" si="1"/>
        <v>13864.533333333331</v>
      </c>
      <c r="O69" s="7">
        <v>13599.999999999998</v>
      </c>
      <c r="P69" s="7" t="str">
        <f>IF(Table14[[#This Row],[PENAWARAN TERENDAH]]&lt;Table14[[#This Row],[MA TERENDAH]],"Good","Bad")</f>
        <v>Good</v>
      </c>
      <c r="Q69" s="8"/>
      <c r="R69" s="9"/>
      <c r="S69" s="9"/>
      <c r="U69" s="10"/>
      <c r="V69">
        <v>0</v>
      </c>
    </row>
    <row r="70" spans="1:22" x14ac:dyDescent="0.25">
      <c r="A70" s="5">
        <v>45048</v>
      </c>
      <c r="B70" s="6">
        <v>3611</v>
      </c>
      <c r="C70" s="6" t="e">
        <v>#REF!</v>
      </c>
      <c r="D70" s="7">
        <v>13423.423423423423</v>
      </c>
      <c r="E70" s="7"/>
      <c r="F70" s="7">
        <v>13355.855855855854</v>
      </c>
      <c r="G70" s="7">
        <f>Table14[[#This Row],[KMSC]]-F69</f>
        <v>-540.14414414414387</v>
      </c>
      <c r="H70" s="7">
        <v>12899.999999999998</v>
      </c>
      <c r="I70" s="7">
        <f>Table14[[#This Row],[SANIA]]-H69</f>
        <v>-800</v>
      </c>
      <c r="J70" s="7">
        <f t="shared" si="2"/>
        <v>12899.999999999998</v>
      </c>
      <c r="K70" s="7">
        <v>13500</v>
      </c>
      <c r="L70" s="7">
        <v>14125.896696696696</v>
      </c>
      <c r="M70" s="7">
        <v>13873.333333333332</v>
      </c>
      <c r="N70" s="7">
        <f t="shared" si="1"/>
        <v>13817.866666666665</v>
      </c>
      <c r="O70" s="7">
        <v>13573.333333333332</v>
      </c>
      <c r="P70" s="7" t="str">
        <f>IF(Table14[[#This Row],[PENAWARAN TERENDAH]]&lt;Table14[[#This Row],[MA TERENDAH]],"Good","Bad")</f>
        <v>Good</v>
      </c>
      <c r="Q70" s="8"/>
      <c r="R70" s="9"/>
      <c r="S70" s="9"/>
      <c r="U70" s="10"/>
      <c r="V70">
        <v>0</v>
      </c>
    </row>
    <row r="71" spans="1:22" x14ac:dyDescent="0.25">
      <c r="A71" s="5">
        <v>45049</v>
      </c>
      <c r="B71" s="6">
        <v>3618</v>
      </c>
      <c r="C71" s="6" t="e">
        <v>#REF!</v>
      </c>
      <c r="D71" s="7">
        <v>13423.423423423423</v>
      </c>
      <c r="E71" s="7"/>
      <c r="F71" s="7">
        <v>13445.999999999998</v>
      </c>
      <c r="G71" s="7">
        <f>Table14[[#This Row],[KMSC]]-F70</f>
        <v>90.144144144143866</v>
      </c>
      <c r="H71" s="7">
        <v>12899.999999999998</v>
      </c>
      <c r="I71" s="7">
        <f>Table14[[#This Row],[SANIA]]-H70</f>
        <v>0</v>
      </c>
      <c r="J71" s="7">
        <f t="shared" si="2"/>
        <v>12899.999999999998</v>
      </c>
      <c r="K71" s="7">
        <v>13500</v>
      </c>
      <c r="L71" s="7">
        <v>14074.828528528529</v>
      </c>
      <c r="M71" s="7">
        <v>13826.666666666664</v>
      </c>
      <c r="N71" s="7">
        <f t="shared" si="1"/>
        <v>13777.866666666665</v>
      </c>
      <c r="O71" s="7">
        <v>13526.666666666664</v>
      </c>
      <c r="P71" s="7" t="str">
        <f>IF(Table14[[#This Row],[PENAWARAN TERENDAH]]&lt;Table14[[#This Row],[MA TERENDAH]],"Good","Bad")</f>
        <v>Good</v>
      </c>
      <c r="Q71" s="8"/>
      <c r="R71" s="9"/>
      <c r="S71" s="9"/>
      <c r="U71" s="10"/>
      <c r="V71">
        <v>0</v>
      </c>
    </row>
    <row r="72" spans="1:22" x14ac:dyDescent="0.25">
      <c r="A72" s="5">
        <v>45051</v>
      </c>
      <c r="B72" s="6">
        <v>3774</v>
      </c>
      <c r="C72" s="6" t="e">
        <v>#REF!</v>
      </c>
      <c r="D72" s="7">
        <v>13288.288288288288</v>
      </c>
      <c r="E72" s="7"/>
      <c r="F72" s="7">
        <v>13176</v>
      </c>
      <c r="G72" s="7">
        <f>Table14[[#This Row],[KMSC]]-F71</f>
        <v>-269.99999999999818</v>
      </c>
      <c r="H72" s="7">
        <v>12999.999999999998</v>
      </c>
      <c r="I72" s="7">
        <f>Table14[[#This Row],[SANIA]]-H71</f>
        <v>100</v>
      </c>
      <c r="J72" s="7">
        <f t="shared" si="2"/>
        <v>12999.999999999998</v>
      </c>
      <c r="K72" s="7">
        <v>13500</v>
      </c>
      <c r="L72" s="7">
        <v>14032.795195195193</v>
      </c>
      <c r="M72" s="7">
        <v>13786.666666666664</v>
      </c>
      <c r="N72" s="7">
        <f t="shared" si="1"/>
        <v>13741.199999999999</v>
      </c>
      <c r="O72" s="7">
        <v>13486.666666666664</v>
      </c>
      <c r="P72" s="7" t="str">
        <f>IF(Table14[[#This Row],[PENAWARAN TERENDAH]]&lt;Table14[[#This Row],[MA TERENDAH]],"Good","Bad")</f>
        <v>Good</v>
      </c>
      <c r="Q72" s="8"/>
      <c r="R72" s="9"/>
      <c r="S72" s="9"/>
      <c r="U72" s="10"/>
      <c r="V72">
        <v>0</v>
      </c>
    </row>
    <row r="73" spans="1:22" x14ac:dyDescent="0.25">
      <c r="A73" s="5">
        <v>45054</v>
      </c>
      <c r="B73" s="6">
        <v>3918</v>
      </c>
      <c r="C73" s="6" t="e">
        <v>#REF!</v>
      </c>
      <c r="D73" s="7">
        <v>13288.288288288288</v>
      </c>
      <c r="E73" s="7"/>
      <c r="F73" s="7">
        <v>13355.999999999998</v>
      </c>
      <c r="G73" s="7">
        <f>Table14[[#This Row],[KMSC]]-F72</f>
        <v>179.99999999999818</v>
      </c>
      <c r="H73" s="7">
        <v>13199.999999999998</v>
      </c>
      <c r="I73" s="7">
        <f>Table14[[#This Row],[SANIA]]-H72</f>
        <v>200</v>
      </c>
      <c r="J73" s="7">
        <f t="shared" si="2"/>
        <v>13199.999999999998</v>
      </c>
      <c r="K73" s="7">
        <v>13500</v>
      </c>
      <c r="L73" s="7">
        <v>13987.76186186186</v>
      </c>
      <c r="M73" s="7">
        <v>13749.999999999998</v>
      </c>
      <c r="N73" s="7">
        <f t="shared" si="1"/>
        <v>13711.199999999999</v>
      </c>
      <c r="O73" s="7">
        <v>13449.999999999998</v>
      </c>
      <c r="P73" s="7" t="str">
        <f>IF(Table14[[#This Row],[PENAWARAN TERENDAH]]&lt;Table14[[#This Row],[MA TERENDAH]],"Good","Bad")</f>
        <v>Good</v>
      </c>
      <c r="Q73" s="8"/>
      <c r="R73" s="9"/>
      <c r="S73" s="9"/>
      <c r="U73" s="10"/>
      <c r="V73">
        <v>0</v>
      </c>
    </row>
    <row r="74" spans="1:22" x14ac:dyDescent="0.25">
      <c r="A74" s="5">
        <v>45055</v>
      </c>
      <c r="B74" s="6">
        <v>4001</v>
      </c>
      <c r="C74" s="6" t="e">
        <v>#REF!</v>
      </c>
      <c r="D74" s="7">
        <v>13423.423423423423</v>
      </c>
      <c r="E74" s="7"/>
      <c r="F74" s="7">
        <v>13446.999999999998</v>
      </c>
      <c r="G74" s="7">
        <f>Table14[[#This Row],[KMSC]]-F73</f>
        <v>91</v>
      </c>
      <c r="H74" s="7">
        <v>13199.999999999998</v>
      </c>
      <c r="I74" s="7">
        <f>Table14[[#This Row],[SANIA]]-H73</f>
        <v>0</v>
      </c>
      <c r="J74" s="7">
        <f t="shared" si="2"/>
        <v>13199.999999999998</v>
      </c>
      <c r="K74" s="7">
        <v>13500</v>
      </c>
      <c r="L74" s="7">
        <v>13951.728528528529</v>
      </c>
      <c r="M74" s="7">
        <v>13719.999999999998</v>
      </c>
      <c r="N74" s="7">
        <f t="shared" si="1"/>
        <v>13684.533333333331</v>
      </c>
      <c r="O74" s="7">
        <v>13419.999999999998</v>
      </c>
      <c r="P74" s="7" t="str">
        <f>IF(Table14[[#This Row],[PENAWARAN TERENDAH]]&lt;Table14[[#This Row],[MA TERENDAH]],"Good","Bad")</f>
        <v>Good</v>
      </c>
      <c r="Q74" s="8"/>
      <c r="R74" s="9"/>
      <c r="S74" s="9"/>
      <c r="U74" s="10"/>
      <c r="V74">
        <v>0</v>
      </c>
    </row>
    <row r="75" spans="1:22" x14ac:dyDescent="0.25">
      <c r="A75" s="5">
        <v>45056</v>
      </c>
      <c r="B75" s="6">
        <v>3885</v>
      </c>
      <c r="C75" s="6" t="e">
        <v>#REF!</v>
      </c>
      <c r="D75" s="7">
        <v>13243.243243243242</v>
      </c>
      <c r="E75" s="7"/>
      <c r="F75" s="7">
        <v>13099.999999999998</v>
      </c>
      <c r="G75" s="7">
        <f>Table14[[#This Row],[KMSC]]-F74</f>
        <v>-347</v>
      </c>
      <c r="H75" s="7">
        <v>13099.999999999998</v>
      </c>
      <c r="I75" s="7">
        <f>Table14[[#This Row],[SANIA]]-H74</f>
        <v>-100</v>
      </c>
      <c r="J75" s="7">
        <f t="shared" si="2"/>
        <v>13099.999999999998</v>
      </c>
      <c r="K75" s="7">
        <v>13500</v>
      </c>
      <c r="L75" s="7">
        <v>13918.728528528527</v>
      </c>
      <c r="M75" s="7">
        <v>13693.333333333332</v>
      </c>
      <c r="N75" s="7">
        <f t="shared" si="1"/>
        <v>13654.533333333331</v>
      </c>
      <c r="O75" s="7">
        <v>13393.333333333332</v>
      </c>
      <c r="P75" s="7" t="str">
        <f>IF(Table14[[#This Row],[PENAWARAN TERENDAH]]&lt;Table14[[#This Row],[MA TERENDAH]],"Good","Bad")</f>
        <v>Good</v>
      </c>
      <c r="Q75" s="8"/>
      <c r="R75" s="9"/>
      <c r="S75" s="9"/>
      <c r="U75" s="10"/>
      <c r="V75">
        <v>0</v>
      </c>
    </row>
    <row r="76" spans="1:22" x14ac:dyDescent="0.25">
      <c r="A76" s="5">
        <v>45057</v>
      </c>
      <c r="B76" s="6">
        <v>3785</v>
      </c>
      <c r="C76" s="6" t="e">
        <v>#REF!</v>
      </c>
      <c r="D76" s="7">
        <v>13063.063063063062</v>
      </c>
      <c r="E76" s="7"/>
      <c r="F76" s="7">
        <v>13176</v>
      </c>
      <c r="G76" s="7">
        <f>Table14[[#This Row],[KMSC]]-F75</f>
        <v>76.000000000001819</v>
      </c>
      <c r="H76" s="7">
        <v>12899.999999999998</v>
      </c>
      <c r="I76" s="7">
        <f>Table14[[#This Row],[SANIA]]-H75</f>
        <v>-200</v>
      </c>
      <c r="J76" s="7">
        <f t="shared" si="2"/>
        <v>12899.999999999998</v>
      </c>
      <c r="K76" s="7">
        <v>13500</v>
      </c>
      <c r="L76" s="7">
        <v>13877.16186186186</v>
      </c>
      <c r="M76" s="7">
        <v>13663.333333333332</v>
      </c>
      <c r="N76" s="7">
        <f t="shared" si="1"/>
        <v>13617.866666666665</v>
      </c>
      <c r="O76" s="7">
        <v>13363.333333333332</v>
      </c>
      <c r="P76" s="7" t="str">
        <f>IF(Table14[[#This Row],[PENAWARAN TERENDAH]]&lt;Table14[[#This Row],[MA TERENDAH]],"Good","Bad")</f>
        <v>Good</v>
      </c>
      <c r="Q76" s="8"/>
      <c r="R76" s="9"/>
      <c r="S76" s="9"/>
      <c r="U76" s="10"/>
      <c r="V76">
        <v>0</v>
      </c>
    </row>
    <row r="77" spans="1:22" x14ac:dyDescent="0.25">
      <c r="A77" s="5">
        <v>45058</v>
      </c>
      <c r="B77" s="6">
        <v>3828</v>
      </c>
      <c r="C77" s="6" t="e">
        <v>#REF!</v>
      </c>
      <c r="D77" s="7">
        <v>13018.018018018018</v>
      </c>
      <c r="E77" s="7"/>
      <c r="F77" s="7">
        <v>12995</v>
      </c>
      <c r="G77" s="7">
        <f>Table14[[#This Row],[KMSC]]-F76</f>
        <v>-181</v>
      </c>
      <c r="H77" s="7">
        <v>12699.999999999998</v>
      </c>
      <c r="I77" s="7">
        <f>Table14[[#This Row],[SANIA]]-H76</f>
        <v>-200</v>
      </c>
      <c r="J77" s="7">
        <f t="shared" si="2"/>
        <v>12699.999999999998</v>
      </c>
      <c r="K77" s="7">
        <v>13500</v>
      </c>
      <c r="L77" s="7">
        <v>13838.128528528527</v>
      </c>
      <c r="M77" s="7">
        <v>13626.666666666664</v>
      </c>
      <c r="N77" s="7">
        <f t="shared" si="1"/>
        <v>13577.866666666665</v>
      </c>
      <c r="O77" s="7">
        <v>13326.666666666664</v>
      </c>
      <c r="P77" s="7" t="str">
        <f>IF(Table14[[#This Row],[PENAWARAN TERENDAH]]&lt;Table14[[#This Row],[MA TERENDAH]],"Good","Bad")</f>
        <v>Good</v>
      </c>
      <c r="Q77" s="8"/>
      <c r="R77" s="9"/>
      <c r="S77" s="9"/>
      <c r="U77" s="10"/>
      <c r="V77">
        <v>0</v>
      </c>
    </row>
    <row r="78" spans="1:22" x14ac:dyDescent="0.25">
      <c r="A78" s="5">
        <v>45061</v>
      </c>
      <c r="B78" s="6">
        <v>3790</v>
      </c>
      <c r="C78" s="6" t="e">
        <v>#REF!</v>
      </c>
      <c r="D78" s="7">
        <v>12927.927927927927</v>
      </c>
      <c r="E78" s="7"/>
      <c r="F78" s="7">
        <v>12904.504504504503</v>
      </c>
      <c r="G78" s="7">
        <f>Table14[[#This Row],[KMSC]]-F77</f>
        <v>-90.49549549549738</v>
      </c>
      <c r="H78" s="7">
        <v>12599.999999999998</v>
      </c>
      <c r="I78" s="7">
        <f>Table14[[#This Row],[SANIA]]-H77</f>
        <v>-100</v>
      </c>
      <c r="J78" s="7">
        <f t="shared" si="2"/>
        <v>12599.999999999998</v>
      </c>
      <c r="K78" s="7">
        <v>13500</v>
      </c>
      <c r="L78" s="7">
        <v>13802.061861861863</v>
      </c>
      <c r="M78" s="7">
        <v>13586.666666666664</v>
      </c>
      <c r="N78" s="7">
        <f t="shared" si="1"/>
        <v>13537.866666666665</v>
      </c>
      <c r="O78" s="7">
        <v>13286.666666666664</v>
      </c>
      <c r="P78" s="7" t="str">
        <f>IF(Table14[[#This Row],[PENAWARAN TERENDAH]]&lt;Table14[[#This Row],[MA TERENDAH]],"Good","Bad")</f>
        <v>Good</v>
      </c>
      <c r="Q78" s="8"/>
      <c r="R78" s="9"/>
      <c r="S78" s="9"/>
      <c r="U78" s="10"/>
      <c r="V78">
        <v>0</v>
      </c>
    </row>
    <row r="79" spans="1:22" x14ac:dyDescent="0.25">
      <c r="A79" s="5">
        <v>45062</v>
      </c>
      <c r="B79" s="6">
        <v>3564</v>
      </c>
      <c r="C79" s="6" t="e">
        <v>#REF!</v>
      </c>
      <c r="D79" s="7">
        <v>12927.927927927927</v>
      </c>
      <c r="E79" s="7"/>
      <c r="F79" s="7">
        <v>12860</v>
      </c>
      <c r="G79" s="7">
        <f>Table14[[#This Row],[KMSC]]-F78</f>
        <v>-44.50450450450262</v>
      </c>
      <c r="H79" s="7">
        <v>12499.999999999998</v>
      </c>
      <c r="I79" s="7">
        <f>Table14[[#This Row],[SANIA]]-H78</f>
        <v>-100</v>
      </c>
      <c r="J79" s="7">
        <f t="shared" si="2"/>
        <v>12499.999999999998</v>
      </c>
      <c r="K79" s="7">
        <v>13500</v>
      </c>
      <c r="L79" s="7">
        <v>13772.212012012013</v>
      </c>
      <c r="M79" s="7">
        <v>13546.666666666664</v>
      </c>
      <c r="N79" s="7">
        <f t="shared" si="1"/>
        <v>13491.199999999999</v>
      </c>
      <c r="O79" s="7">
        <v>13246.666666666664</v>
      </c>
      <c r="P79" s="7" t="str">
        <f>IF(Table14[[#This Row],[PENAWARAN TERENDAH]]&lt;Table14[[#This Row],[MA TERENDAH]],"Good","Bad")</f>
        <v>Good</v>
      </c>
      <c r="Q79" s="8"/>
      <c r="R79" s="9"/>
      <c r="S79" s="9"/>
      <c r="U79" s="10"/>
      <c r="V79">
        <v>0</v>
      </c>
    </row>
    <row r="80" spans="1:22" x14ac:dyDescent="0.25">
      <c r="A80" s="5">
        <v>45063</v>
      </c>
      <c r="B80" s="6">
        <v>3541</v>
      </c>
      <c r="C80" s="6" t="e">
        <v>#REF!</v>
      </c>
      <c r="D80" s="7">
        <v>12612.612612612611</v>
      </c>
      <c r="E80" s="7"/>
      <c r="F80" s="7">
        <v>12814.999999999998</v>
      </c>
      <c r="G80" s="7">
        <f>Table14[[#This Row],[KMSC]]-F79</f>
        <v>-45.000000000001819</v>
      </c>
      <c r="H80" s="7">
        <v>12399.999999999998</v>
      </c>
      <c r="I80" s="7">
        <f>Table14[[#This Row],[SANIA]]-H79</f>
        <v>-100</v>
      </c>
      <c r="J80" s="7">
        <f t="shared" si="2"/>
        <v>12399.999999999998</v>
      </c>
      <c r="K80" s="7">
        <v>13500</v>
      </c>
      <c r="L80" s="7">
        <v>13734.678678678678</v>
      </c>
      <c r="M80" s="7">
        <v>13499.999999999998</v>
      </c>
      <c r="N80" s="7">
        <f t="shared" si="1"/>
        <v>13444.533333333331</v>
      </c>
      <c r="O80" s="7">
        <v>13199.999999999998</v>
      </c>
      <c r="P80" s="7" t="str">
        <f>IF(Table14[[#This Row],[PENAWARAN TERENDAH]]&lt;Table14[[#This Row],[MA TERENDAH]],"Good","Bad")</f>
        <v>Good</v>
      </c>
      <c r="Q80" s="8"/>
      <c r="R80" s="9"/>
      <c r="S80" s="9"/>
      <c r="U80" s="10"/>
      <c r="V80">
        <v>0</v>
      </c>
    </row>
    <row r="81" spans="1:22" x14ac:dyDescent="0.25">
      <c r="A81" s="5">
        <v>45065</v>
      </c>
      <c r="B81" s="6">
        <v>3589</v>
      </c>
      <c r="C81" s="6" t="e">
        <v>#REF!</v>
      </c>
      <c r="D81" s="7">
        <v>12522.522522522522</v>
      </c>
      <c r="E81" s="7"/>
      <c r="F81" s="7">
        <v>12724.999999999998</v>
      </c>
      <c r="G81" s="7">
        <f>Table14[[#This Row],[KMSC]]-F80</f>
        <v>-90</v>
      </c>
      <c r="H81" s="7">
        <v>12399.999999999998</v>
      </c>
      <c r="I81" s="7">
        <f>Table14[[#This Row],[SANIA]]-H80</f>
        <v>0</v>
      </c>
      <c r="J81" s="7">
        <f t="shared" si="2"/>
        <v>12399.999999999998</v>
      </c>
      <c r="K81" s="7">
        <v>13500</v>
      </c>
      <c r="L81" s="7">
        <v>13692.612012012012</v>
      </c>
      <c r="M81" s="7">
        <v>13453.333333333332</v>
      </c>
      <c r="N81" s="7">
        <f t="shared" si="1"/>
        <v>13397.866666666665</v>
      </c>
      <c r="O81" s="7">
        <v>13153.333333333332</v>
      </c>
      <c r="P81" s="7" t="str">
        <f>IF(Table14[[#This Row],[PENAWARAN TERENDAH]]&lt;Table14[[#This Row],[MA TERENDAH]],"Good","Bad")</f>
        <v>Good</v>
      </c>
      <c r="Q81" s="8"/>
      <c r="R81" s="9"/>
      <c r="S81" s="9"/>
      <c r="U81" s="10"/>
      <c r="V81">
        <v>0</v>
      </c>
    </row>
    <row r="82" spans="1:22" x14ac:dyDescent="0.25">
      <c r="A82" s="5">
        <v>45068</v>
      </c>
      <c r="B82" s="6">
        <v>3539</v>
      </c>
      <c r="C82" s="6" t="e">
        <v>#REF!</v>
      </c>
      <c r="D82" s="7">
        <v>12522.522522522522</v>
      </c>
      <c r="E82" s="7"/>
      <c r="F82" s="7">
        <v>12814.999999999998</v>
      </c>
      <c r="G82" s="7">
        <f>Table14[[#This Row],[KMSC]]-F81</f>
        <v>90</v>
      </c>
      <c r="H82" s="7">
        <v>12199.999999999998</v>
      </c>
      <c r="I82" s="7">
        <f>Table14[[#This Row],[SANIA]]-H81</f>
        <v>-200</v>
      </c>
      <c r="J82" s="7">
        <f t="shared" si="2"/>
        <v>12199.999999999998</v>
      </c>
      <c r="K82" s="7">
        <v>13500</v>
      </c>
      <c r="L82" s="7">
        <v>13653.578678678679</v>
      </c>
      <c r="M82" s="7">
        <v>13406.666666666664</v>
      </c>
      <c r="N82" s="7">
        <f t="shared" si="1"/>
        <v>13354.533333333331</v>
      </c>
      <c r="O82" s="7">
        <v>13106.666666666664</v>
      </c>
      <c r="P82" s="7" t="str">
        <f>IF(Table14[[#This Row],[PENAWARAN TERENDAH]]&lt;Table14[[#This Row],[MA TERENDAH]],"Good","Bad")</f>
        <v>Good</v>
      </c>
      <c r="Q82" s="8"/>
      <c r="R82" s="9"/>
      <c r="S82" s="9"/>
      <c r="U82" s="10"/>
      <c r="V82">
        <v>0</v>
      </c>
    </row>
    <row r="83" spans="1:22" x14ac:dyDescent="0.25">
      <c r="A83" s="5">
        <v>45069</v>
      </c>
      <c r="B83" s="6">
        <v>3458</v>
      </c>
      <c r="C83" s="6" t="e">
        <v>#REF!</v>
      </c>
      <c r="D83" s="7">
        <v>12387.387387387385</v>
      </c>
      <c r="E83" s="7"/>
      <c r="F83" s="7">
        <v>12724.999999999998</v>
      </c>
      <c r="G83" s="7">
        <f>Table14[[#This Row],[KMSC]]-F82</f>
        <v>-90</v>
      </c>
      <c r="H83" s="7">
        <v>12099.999999999998</v>
      </c>
      <c r="I83" s="7">
        <f>Table14[[#This Row],[SANIA]]-H82</f>
        <v>-100</v>
      </c>
      <c r="J83" s="7">
        <f t="shared" si="2"/>
        <v>12099.999999999998</v>
      </c>
      <c r="K83" s="7">
        <v>13500</v>
      </c>
      <c r="L83" s="7">
        <v>13623.545345345345</v>
      </c>
      <c r="M83" s="7">
        <v>13363.333333333332</v>
      </c>
      <c r="N83" s="7">
        <f t="shared" si="1"/>
        <v>13307.866666666665</v>
      </c>
      <c r="O83" s="7">
        <v>13063.333333333332</v>
      </c>
      <c r="P83" s="7" t="str">
        <f>IF(Table14[[#This Row],[PENAWARAN TERENDAH]]&lt;Table14[[#This Row],[MA TERENDAH]],"Good","Bad")</f>
        <v>Good</v>
      </c>
      <c r="Q83" s="8"/>
      <c r="R83" s="9"/>
      <c r="S83" s="9"/>
      <c r="U83" s="10"/>
      <c r="V83">
        <v>0</v>
      </c>
    </row>
    <row r="84" spans="1:22" x14ac:dyDescent="0.25">
      <c r="A84" s="5">
        <v>45070</v>
      </c>
      <c r="B84" s="6">
        <v>3474</v>
      </c>
      <c r="C84" s="6" t="e">
        <v>#REF!</v>
      </c>
      <c r="D84" s="7">
        <v>12387.387387387385</v>
      </c>
      <c r="E84" s="7"/>
      <c r="F84" s="7">
        <v>12635</v>
      </c>
      <c r="G84" s="7">
        <f>Table14[[#This Row],[KMSC]]-F83</f>
        <v>-89.999999999998181</v>
      </c>
      <c r="H84" s="7">
        <v>12099.999999999998</v>
      </c>
      <c r="I84" s="7">
        <f>Table14[[#This Row],[SANIA]]-H83</f>
        <v>0</v>
      </c>
      <c r="J84" s="7">
        <f t="shared" si="2"/>
        <v>12099.999999999998</v>
      </c>
      <c r="K84" s="7">
        <v>13500</v>
      </c>
      <c r="L84" s="7">
        <v>13593.512012012012</v>
      </c>
      <c r="M84" s="7">
        <v>13316.666666666664</v>
      </c>
      <c r="N84" s="7">
        <f t="shared" si="1"/>
        <v>13261.199999999999</v>
      </c>
      <c r="O84" s="7">
        <v>13016.666666666664</v>
      </c>
      <c r="P84" s="7" t="str">
        <f>IF(Table14[[#This Row],[PENAWARAN TERENDAH]]&lt;Table14[[#This Row],[MA TERENDAH]],"Good","Bad")</f>
        <v>Good</v>
      </c>
      <c r="Q84" s="8"/>
      <c r="R84" s="9"/>
      <c r="S84" s="9"/>
      <c r="U84" s="10"/>
      <c r="V84">
        <v>0</v>
      </c>
    </row>
    <row r="85" spans="1:22" x14ac:dyDescent="0.25">
      <c r="A85" s="5">
        <v>45071</v>
      </c>
      <c r="B85" s="6">
        <v>3550</v>
      </c>
      <c r="C85" s="6" t="e">
        <v>#REF!</v>
      </c>
      <c r="D85" s="7">
        <v>12432.432432432432</v>
      </c>
      <c r="E85" s="7"/>
      <c r="F85" s="7">
        <v>12635</v>
      </c>
      <c r="G85" s="7">
        <f>Table14[[#This Row],[KMSC]]-F84</f>
        <v>0</v>
      </c>
      <c r="H85" s="7">
        <v>12099.999999999998</v>
      </c>
      <c r="I85" s="7">
        <f>Table14[[#This Row],[SANIA]]-H84</f>
        <v>0</v>
      </c>
      <c r="J85" s="7">
        <f t="shared" si="2"/>
        <v>12099.999999999998</v>
      </c>
      <c r="K85" s="7">
        <v>13500</v>
      </c>
      <c r="L85" s="7">
        <v>13563.478678678677</v>
      </c>
      <c r="M85" s="7">
        <v>13269.999999999998</v>
      </c>
      <c r="N85" s="7">
        <f t="shared" si="1"/>
        <v>13213.333333333332</v>
      </c>
      <c r="O85" s="7">
        <v>12969.999999999998</v>
      </c>
      <c r="P85" s="7" t="str">
        <f>IF(Table14[[#This Row],[PENAWARAN TERENDAH]]&lt;Table14[[#This Row],[MA TERENDAH]],"Good","Bad")</f>
        <v>Good</v>
      </c>
      <c r="Q85" s="8"/>
      <c r="R85" s="9"/>
      <c r="S85" s="9"/>
      <c r="U85" s="10"/>
      <c r="V85">
        <v>0</v>
      </c>
    </row>
    <row r="86" spans="1:22" x14ac:dyDescent="0.25">
      <c r="A86" s="5">
        <v>45072</v>
      </c>
      <c r="B86" s="6">
        <v>3602</v>
      </c>
      <c r="C86" s="6" t="e">
        <v>#REF!</v>
      </c>
      <c r="D86" s="7">
        <v>12342.342342342341</v>
      </c>
      <c r="E86" s="7"/>
      <c r="F86" s="7">
        <v>12724.999999999998</v>
      </c>
      <c r="G86" s="7">
        <f>Table14[[#This Row],[KMSC]]-F85</f>
        <v>89.999999999998181</v>
      </c>
      <c r="H86" s="7">
        <v>12199.999999999998</v>
      </c>
      <c r="I86" s="7">
        <f>Table14[[#This Row],[SANIA]]-H85</f>
        <v>100</v>
      </c>
      <c r="J86" s="7">
        <f t="shared" si="2"/>
        <v>12199.999999999998</v>
      </c>
      <c r="K86" s="7">
        <v>13500</v>
      </c>
      <c r="L86" s="7">
        <v>13533.445345345343</v>
      </c>
      <c r="M86" s="7">
        <v>13213.333333333332</v>
      </c>
      <c r="N86" s="7">
        <f t="shared" si="1"/>
        <v>13163.333333333332</v>
      </c>
      <c r="O86" s="7">
        <v>12913.333333333332</v>
      </c>
      <c r="P86" s="7" t="str">
        <f>IF(Table14[[#This Row],[PENAWARAN TERENDAH]]&lt;Table14[[#This Row],[MA TERENDAH]],"Good","Bad")</f>
        <v>Good</v>
      </c>
      <c r="Q86" s="8"/>
      <c r="R86" s="9"/>
      <c r="S86" s="9"/>
      <c r="U86" s="10"/>
      <c r="V86">
        <v>0</v>
      </c>
    </row>
    <row r="87" spans="1:22" x14ac:dyDescent="0.25">
      <c r="A87" s="5">
        <v>45075</v>
      </c>
      <c r="B87" s="6">
        <v>3588</v>
      </c>
      <c r="C87" s="6" t="e">
        <v>#REF!</v>
      </c>
      <c r="D87" s="7">
        <v>12432.432432432432</v>
      </c>
      <c r="E87" s="7"/>
      <c r="F87" s="7">
        <v>12724.999999999998</v>
      </c>
      <c r="G87" s="7">
        <f>Table14[[#This Row],[KMSC]]-F86</f>
        <v>0</v>
      </c>
      <c r="H87" s="7">
        <v>12099.999999999998</v>
      </c>
      <c r="I87" s="7">
        <f>Table14[[#This Row],[SANIA]]-H86</f>
        <v>-100</v>
      </c>
      <c r="J87" s="7">
        <f t="shared" si="2"/>
        <v>12099.999999999998</v>
      </c>
      <c r="K87" s="7">
        <v>13500</v>
      </c>
      <c r="L87" s="7">
        <v>13497.412012012011</v>
      </c>
      <c r="M87" s="7">
        <v>13163.333333333332</v>
      </c>
      <c r="N87" s="7">
        <f t="shared" si="1"/>
        <v>13109.999999999998</v>
      </c>
      <c r="O87" s="7">
        <v>12863.333333333332</v>
      </c>
      <c r="P87" s="7" t="str">
        <f>IF(Table14[[#This Row],[PENAWARAN TERENDAH]]&lt;Table14[[#This Row],[MA TERENDAH]],"Good","Bad")</f>
        <v>Good</v>
      </c>
      <c r="Q87" s="8"/>
      <c r="R87" s="9"/>
      <c r="S87" s="9"/>
      <c r="U87" s="10"/>
      <c r="V87">
        <v>0</v>
      </c>
    </row>
    <row r="88" spans="1:22" x14ac:dyDescent="0.25">
      <c r="A88" s="5">
        <v>45076</v>
      </c>
      <c r="B88" s="6">
        <v>3437</v>
      </c>
      <c r="C88" s="6" t="e">
        <v>#REF!</v>
      </c>
      <c r="D88" s="7">
        <v>12297.297297297297</v>
      </c>
      <c r="E88" s="7"/>
      <c r="F88" s="7">
        <v>12724.999999999998</v>
      </c>
      <c r="G88" s="7">
        <f>Table14[[#This Row],[KMSC]]-F87</f>
        <v>0</v>
      </c>
      <c r="H88" s="7">
        <v>12099.999999999998</v>
      </c>
      <c r="I88" s="7">
        <f>Table14[[#This Row],[SANIA]]-H87</f>
        <v>0</v>
      </c>
      <c r="J88" s="7">
        <f t="shared" si="2"/>
        <v>12099.999999999998</v>
      </c>
      <c r="K88" s="7">
        <v>13500</v>
      </c>
      <c r="L88" s="7">
        <v>13461.378678678679</v>
      </c>
      <c r="M88" s="7">
        <v>13109.999999999998</v>
      </c>
      <c r="N88" s="7">
        <f t="shared" si="1"/>
        <v>13056.666666666664</v>
      </c>
      <c r="O88" s="7">
        <v>12809.999999999998</v>
      </c>
      <c r="P88" s="7" t="str">
        <f>IF(Table14[[#This Row],[PENAWARAN TERENDAH]]&lt;Table14[[#This Row],[MA TERENDAH]],"Good","Bad")</f>
        <v>Good</v>
      </c>
      <c r="Q88" s="8"/>
      <c r="R88" s="9"/>
      <c r="S88" s="9"/>
      <c r="U88" s="10"/>
      <c r="V88">
        <v>0</v>
      </c>
    </row>
    <row r="89" spans="1:22" x14ac:dyDescent="0.25">
      <c r="A89" s="5">
        <v>45077</v>
      </c>
      <c r="B89" s="6">
        <v>3230</v>
      </c>
      <c r="C89" s="6" t="e">
        <v>#REF!</v>
      </c>
      <c r="D89" s="7">
        <v>12162.162162162162</v>
      </c>
      <c r="E89" s="7"/>
      <c r="F89" s="7">
        <v>12545</v>
      </c>
      <c r="G89" s="7">
        <f>Table14[[#This Row],[KMSC]]-F88</f>
        <v>-179.99999999999818</v>
      </c>
      <c r="H89" s="7">
        <v>11799.999999999998</v>
      </c>
      <c r="I89" s="7">
        <f>Table14[[#This Row],[SANIA]]-H88</f>
        <v>-300</v>
      </c>
      <c r="J89" s="7">
        <f t="shared" si="2"/>
        <v>11799.999999999998</v>
      </c>
      <c r="K89" s="7">
        <v>13500</v>
      </c>
      <c r="L89" s="7">
        <v>13416.312012012011</v>
      </c>
      <c r="M89" s="7">
        <v>13056.666666666664</v>
      </c>
      <c r="N89" s="7">
        <f t="shared" si="1"/>
        <v>12986.666666666664</v>
      </c>
      <c r="O89" s="7">
        <v>12756.666666666664</v>
      </c>
      <c r="P89" s="7" t="str">
        <f>IF(Table14[[#This Row],[PENAWARAN TERENDAH]]&lt;Table14[[#This Row],[MA TERENDAH]],"Good","Bad")</f>
        <v>Good</v>
      </c>
      <c r="Q89" s="8"/>
      <c r="R89" s="9"/>
      <c r="S89" s="9"/>
      <c r="U89" s="10"/>
      <c r="V89">
        <v>0</v>
      </c>
    </row>
    <row r="90" spans="1:22" x14ac:dyDescent="0.25">
      <c r="A90" s="5">
        <v>45079</v>
      </c>
      <c r="B90" s="6">
        <v>3406</v>
      </c>
      <c r="C90" s="6" t="e">
        <v>#REF!</v>
      </c>
      <c r="D90" s="7">
        <v>12162.162162162162</v>
      </c>
      <c r="E90" s="7"/>
      <c r="F90" s="7">
        <v>12454.999999999998</v>
      </c>
      <c r="G90" s="7">
        <f>Table14[[#This Row],[KMSC]]-F89</f>
        <v>-90.000000000001819</v>
      </c>
      <c r="H90" s="7">
        <v>11799.999999999998</v>
      </c>
      <c r="I90" s="7">
        <f>Table14[[#This Row],[SANIA]]-H89</f>
        <v>0</v>
      </c>
      <c r="J90" s="7">
        <f t="shared" si="2"/>
        <v>11799.999999999998</v>
      </c>
      <c r="K90" s="7">
        <v>13500</v>
      </c>
      <c r="L90" s="7">
        <v>13368.278678678678</v>
      </c>
      <c r="M90" s="7">
        <v>12986.666666666664</v>
      </c>
      <c r="N90" s="7">
        <f t="shared" si="1"/>
        <v>12903.333333333332</v>
      </c>
      <c r="O90" s="7">
        <v>12686.666666666664</v>
      </c>
      <c r="P90" s="7" t="str">
        <f>IF(Table14[[#This Row],[PENAWARAN TERENDAH]]&lt;Table14[[#This Row],[MA TERENDAH]],"Good","Bad")</f>
        <v>Good</v>
      </c>
      <c r="Q90" s="8"/>
      <c r="R90" s="9"/>
      <c r="S90" s="9"/>
      <c r="U90" s="10"/>
      <c r="V90">
        <v>0</v>
      </c>
    </row>
    <row r="91" spans="1:22" x14ac:dyDescent="0.25">
      <c r="A91" s="5">
        <v>45083</v>
      </c>
      <c r="B91" s="6">
        <v>3346</v>
      </c>
      <c r="C91" s="6" t="e">
        <v>#REF!</v>
      </c>
      <c r="D91" s="7">
        <v>12162.162162162162</v>
      </c>
      <c r="E91" s="7"/>
      <c r="F91" s="7">
        <v>12454.999999999998</v>
      </c>
      <c r="G91" s="7">
        <f>Table14[[#This Row],[KMSC]]-F90</f>
        <v>0</v>
      </c>
      <c r="H91" s="7">
        <v>11699.999999999998</v>
      </c>
      <c r="I91" s="7">
        <f>Table14[[#This Row],[SANIA]]-H90</f>
        <v>-100</v>
      </c>
      <c r="J91" s="7">
        <f t="shared" si="2"/>
        <v>11699.999999999998</v>
      </c>
      <c r="K91" s="7">
        <v>13500</v>
      </c>
      <c r="L91" s="7">
        <v>13306.712012012011</v>
      </c>
      <c r="M91" s="7">
        <v>12903.333333333332</v>
      </c>
      <c r="N91" s="7">
        <f t="shared" si="1"/>
        <v>12823.333333333332</v>
      </c>
      <c r="O91" s="7">
        <v>12603.333333333332</v>
      </c>
      <c r="P91" s="7" t="str">
        <f>IF(Table14[[#This Row],[PENAWARAN TERENDAH]]&lt;Table14[[#This Row],[MA TERENDAH]],"Good","Bad")</f>
        <v>Good</v>
      </c>
      <c r="Q91" s="8"/>
      <c r="R91" s="9"/>
      <c r="S91" s="9"/>
      <c r="U91" s="10"/>
      <c r="V91">
        <v>0</v>
      </c>
    </row>
    <row r="92" spans="1:22" x14ac:dyDescent="0.25">
      <c r="A92" s="5">
        <v>45084</v>
      </c>
      <c r="B92" s="6">
        <v>3357</v>
      </c>
      <c r="C92" s="6" t="e">
        <v>#REF!</v>
      </c>
      <c r="D92" s="7">
        <v>12162.162162162162</v>
      </c>
      <c r="E92" s="7"/>
      <c r="F92" s="7">
        <v>12454.999999999998</v>
      </c>
      <c r="G92" s="7">
        <f>Table14[[#This Row],[KMSC]]-F91</f>
        <v>0</v>
      </c>
      <c r="H92" s="7">
        <v>11599.999999999998</v>
      </c>
      <c r="I92" s="7">
        <f>Table14[[#This Row],[SANIA]]-H91</f>
        <v>-100</v>
      </c>
      <c r="J92" s="7">
        <f t="shared" si="2"/>
        <v>11599.999999999998</v>
      </c>
      <c r="K92" s="7">
        <v>13500</v>
      </c>
      <c r="L92" s="7">
        <v>13237.645345345345</v>
      </c>
      <c r="M92" s="7">
        <v>12823.333333333332</v>
      </c>
      <c r="N92" s="7">
        <f t="shared" si="1"/>
        <v>12739.999999999998</v>
      </c>
      <c r="O92" s="7">
        <v>12523.333333333332</v>
      </c>
      <c r="P92" s="7" t="str">
        <f>IF(Table14[[#This Row],[PENAWARAN TERENDAH]]&lt;Table14[[#This Row],[MA TERENDAH]],"Good","Bad")</f>
        <v>Good</v>
      </c>
      <c r="Q92" s="8"/>
      <c r="R92" s="9"/>
      <c r="S92" s="9"/>
      <c r="U92" s="10"/>
      <c r="V92">
        <v>0</v>
      </c>
    </row>
    <row r="93" spans="1:22" x14ac:dyDescent="0.25">
      <c r="A93" s="5">
        <v>45085</v>
      </c>
      <c r="B93" s="6">
        <v>3304</v>
      </c>
      <c r="C93" s="6" t="e">
        <v>#REF!</v>
      </c>
      <c r="D93" s="7">
        <v>11981.98198198198</v>
      </c>
      <c r="E93" s="7"/>
      <c r="F93" s="7">
        <v>12454.999999999998</v>
      </c>
      <c r="G93" s="7">
        <f>Table14[[#This Row],[KMSC]]-F92</f>
        <v>0</v>
      </c>
      <c r="H93" s="7">
        <v>11499.999999999998</v>
      </c>
      <c r="I93" s="7">
        <f>Table14[[#This Row],[SANIA]]-H92</f>
        <v>-100</v>
      </c>
      <c r="J93" s="7">
        <f t="shared" si="2"/>
        <v>11499.999999999998</v>
      </c>
      <c r="K93" s="7">
        <v>13500</v>
      </c>
      <c r="L93" s="7">
        <v>13171.578678678679</v>
      </c>
      <c r="M93" s="7">
        <v>12739.999999999998</v>
      </c>
      <c r="N93" s="7">
        <f t="shared" si="1"/>
        <v>12659.999999999998</v>
      </c>
      <c r="O93" s="7">
        <v>12439.999999999998</v>
      </c>
      <c r="P93" s="7" t="str">
        <f>IF(Table14[[#This Row],[PENAWARAN TERENDAH]]&lt;Table14[[#This Row],[MA TERENDAH]],"Good","Bad")</f>
        <v>Good</v>
      </c>
      <c r="Q93" s="8"/>
      <c r="R93" s="9"/>
      <c r="S93" s="9"/>
      <c r="U93" s="10"/>
      <c r="V93">
        <v>0</v>
      </c>
    </row>
    <row r="94" spans="1:22" x14ac:dyDescent="0.25">
      <c r="A94" s="5">
        <v>45086</v>
      </c>
      <c r="B94" s="6">
        <v>3408</v>
      </c>
      <c r="C94" s="6" t="e">
        <v>#REF!</v>
      </c>
      <c r="D94" s="7">
        <v>11981.98198198198</v>
      </c>
      <c r="E94" s="7"/>
      <c r="F94" s="7">
        <v>12274.999999999998</v>
      </c>
      <c r="G94" s="7">
        <f>Table14[[#This Row],[KMSC]]-F93</f>
        <v>-180</v>
      </c>
      <c r="H94" s="7">
        <v>11699.999999999998</v>
      </c>
      <c r="I94" s="7">
        <f>Table14[[#This Row],[SANIA]]-H93</f>
        <v>200</v>
      </c>
      <c r="J94" s="7">
        <f t="shared" si="2"/>
        <v>11699.999999999998</v>
      </c>
      <c r="K94" s="7">
        <v>13500</v>
      </c>
      <c r="L94" s="7">
        <v>13105.512012012012</v>
      </c>
      <c r="M94" s="7">
        <v>12659.999999999998</v>
      </c>
      <c r="N94" s="7">
        <f t="shared" si="1"/>
        <v>12576.666666666664</v>
      </c>
      <c r="O94" s="7">
        <v>12359.999999999998</v>
      </c>
      <c r="P94" s="7" t="str">
        <f>IF(Table14[[#This Row],[PENAWARAN TERENDAH]]&lt;Table14[[#This Row],[MA TERENDAH]],"Good","Bad")</f>
        <v>Good</v>
      </c>
      <c r="Q94" s="8"/>
      <c r="R94" s="9"/>
      <c r="S94" s="9"/>
      <c r="U94" s="10"/>
      <c r="V94">
        <v>0</v>
      </c>
    </row>
    <row r="95" spans="1:22" x14ac:dyDescent="0.25">
      <c r="A95" s="5">
        <v>45089</v>
      </c>
      <c r="B95" s="6">
        <v>3388</v>
      </c>
      <c r="C95" s="6" t="e">
        <v>#REF!</v>
      </c>
      <c r="D95" s="7">
        <v>11981.98198198198</v>
      </c>
      <c r="E95" s="7"/>
      <c r="F95" s="7">
        <v>12274.999999999998</v>
      </c>
      <c r="G95" s="7">
        <f>Table14[[#This Row],[KMSC]]-F94</f>
        <v>0</v>
      </c>
      <c r="H95" s="7">
        <v>11699.999999999998</v>
      </c>
      <c r="I95" s="7">
        <f>Table14[[#This Row],[SANIA]]-H94</f>
        <v>0</v>
      </c>
      <c r="J95" s="7">
        <f t="shared" si="2"/>
        <v>11699.999999999998</v>
      </c>
      <c r="K95" s="7">
        <v>13500</v>
      </c>
      <c r="L95" s="7">
        <v>13030.445345345344</v>
      </c>
      <c r="M95" s="7">
        <v>12576.666666666664</v>
      </c>
      <c r="N95" s="7">
        <f t="shared" si="1"/>
        <v>12503.333333333332</v>
      </c>
      <c r="O95" s="7">
        <v>12276.666666666664</v>
      </c>
      <c r="P95" s="7" t="str">
        <f>IF(Table14[[#This Row],[PENAWARAN TERENDAH]]&lt;Table14[[#This Row],[MA TERENDAH]],"Good","Bad")</f>
        <v>Good</v>
      </c>
      <c r="Q95" s="8"/>
      <c r="R95" s="9"/>
      <c r="S95" s="9"/>
      <c r="U95" s="10"/>
      <c r="V95">
        <v>0</v>
      </c>
    </row>
    <row r="96" spans="1:22" x14ac:dyDescent="0.25">
      <c r="A96" s="5">
        <v>45090</v>
      </c>
      <c r="B96" s="6">
        <v>3447</v>
      </c>
      <c r="C96" s="6" t="e">
        <v>#REF!</v>
      </c>
      <c r="D96" s="7">
        <v>12072.072072072071</v>
      </c>
      <c r="E96" s="7"/>
      <c r="F96" s="7">
        <v>12274.999999999998</v>
      </c>
      <c r="G96" s="7">
        <f>Table14[[#This Row],[KMSC]]-F95</f>
        <v>0</v>
      </c>
      <c r="H96" s="7">
        <v>11499.999999999998</v>
      </c>
      <c r="I96" s="7">
        <f>Table14[[#This Row],[SANIA]]-H95</f>
        <v>-200</v>
      </c>
      <c r="J96" s="7">
        <f t="shared" si="2"/>
        <v>11499.999999999998</v>
      </c>
      <c r="K96" s="7">
        <v>13500</v>
      </c>
      <c r="L96" s="7">
        <v>12961.378678678679</v>
      </c>
      <c r="M96" s="7">
        <v>12503.333333333332</v>
      </c>
      <c r="N96" s="7">
        <f t="shared" si="1"/>
        <v>12429.999999999998</v>
      </c>
      <c r="O96" s="7">
        <v>12203.333333333332</v>
      </c>
      <c r="P96" s="7" t="str">
        <f>IF(Table14[[#This Row],[PENAWARAN TERENDAH]]&lt;Table14[[#This Row],[MA TERENDAH]],"Good","Bad")</f>
        <v>Good</v>
      </c>
      <c r="Q96" s="8"/>
      <c r="R96" s="9"/>
      <c r="S96" s="9"/>
      <c r="U96" s="10"/>
      <c r="V96">
        <v>0</v>
      </c>
    </row>
    <row r="97" spans="1:22" x14ac:dyDescent="0.25">
      <c r="A97" s="5">
        <v>45091</v>
      </c>
      <c r="B97" s="6">
        <v>3480</v>
      </c>
      <c r="C97" s="6" t="e">
        <v>#REF!</v>
      </c>
      <c r="D97" s="7">
        <v>12072.072072072071</v>
      </c>
      <c r="E97" s="7"/>
      <c r="F97" s="7">
        <v>12274.999999999998</v>
      </c>
      <c r="G97" s="7">
        <f>Table14[[#This Row],[KMSC]]-F96</f>
        <v>0</v>
      </c>
      <c r="H97" s="7">
        <v>11699.999999999998</v>
      </c>
      <c r="I97" s="7">
        <f>Table14[[#This Row],[SANIA]]-H96</f>
        <v>200</v>
      </c>
      <c r="J97" s="7">
        <f t="shared" si="2"/>
        <v>11699.999999999998</v>
      </c>
      <c r="K97" s="7">
        <v>13500</v>
      </c>
      <c r="L97" s="7">
        <v>12898.312012012011</v>
      </c>
      <c r="M97" s="7">
        <v>12429.999999999998</v>
      </c>
      <c r="N97" s="7">
        <f t="shared" ref="N97:N160" si="3">AVERAGE(J68:J97)</f>
        <v>12366.666666666664</v>
      </c>
      <c r="O97" s="7">
        <v>12129.999999999998</v>
      </c>
      <c r="P97" s="7" t="str">
        <f>IF(Table14[[#This Row],[PENAWARAN TERENDAH]]&lt;Table14[[#This Row],[MA TERENDAH]],"Good","Bad")</f>
        <v>Good</v>
      </c>
      <c r="Q97" s="8"/>
      <c r="R97" s="9"/>
      <c r="S97" s="9"/>
      <c r="U97" s="10"/>
      <c r="V97">
        <v>0</v>
      </c>
    </row>
    <row r="98" spans="1:22" x14ac:dyDescent="0.25">
      <c r="A98" s="5">
        <v>45092</v>
      </c>
      <c r="B98" s="6">
        <v>3547</v>
      </c>
      <c r="C98" s="6" t="e">
        <v>#REF!</v>
      </c>
      <c r="D98" s="7">
        <v>12072.072072072071</v>
      </c>
      <c r="E98" s="7"/>
      <c r="F98" s="7">
        <v>12635</v>
      </c>
      <c r="G98" s="7">
        <f>Table14[[#This Row],[KMSC]]-F97</f>
        <v>360.00000000000182</v>
      </c>
      <c r="H98" s="7">
        <v>11799.999999999998</v>
      </c>
      <c r="I98" s="7">
        <f>Table14[[#This Row],[SANIA]]-H97</f>
        <v>100</v>
      </c>
      <c r="J98" s="7">
        <f t="shared" si="2"/>
        <v>11799.999999999998</v>
      </c>
      <c r="K98" s="7">
        <v>13500</v>
      </c>
      <c r="L98" s="7">
        <v>12844.278678678678</v>
      </c>
      <c r="M98" s="7">
        <v>12366.666666666664</v>
      </c>
      <c r="N98" s="7">
        <f t="shared" si="3"/>
        <v>12306.666666666664</v>
      </c>
      <c r="O98" s="7">
        <v>12066.666666666664</v>
      </c>
      <c r="P98" s="7" t="str">
        <f>IF(Table14[[#This Row],[PENAWARAN TERENDAH]]&lt;Table14[[#This Row],[MA TERENDAH]],"Good","Bad")</f>
        <v>Good</v>
      </c>
      <c r="Q98" s="8"/>
      <c r="R98" s="9"/>
      <c r="S98" s="9"/>
      <c r="U98" s="10"/>
      <c r="V98">
        <v>0</v>
      </c>
    </row>
    <row r="99" spans="1:22" x14ac:dyDescent="0.25">
      <c r="A99" s="5">
        <v>45093</v>
      </c>
      <c r="B99" s="6">
        <v>3766</v>
      </c>
      <c r="C99" s="6" t="e">
        <v>#REF!</v>
      </c>
      <c r="D99" s="7">
        <v>12072.072072072071</v>
      </c>
      <c r="E99" s="7"/>
      <c r="F99" s="7">
        <v>12724.999999999998</v>
      </c>
      <c r="G99" s="7">
        <f>Table14[[#This Row],[KMSC]]-F98</f>
        <v>89.999999999998181</v>
      </c>
      <c r="H99" s="7">
        <v>12399.999999999998</v>
      </c>
      <c r="I99" s="7">
        <f>Table14[[#This Row],[SANIA]]-H98</f>
        <v>600</v>
      </c>
      <c r="J99" s="7">
        <f t="shared" si="2"/>
        <v>12399.999999999998</v>
      </c>
      <c r="K99" s="7">
        <v>13500</v>
      </c>
      <c r="L99" s="7">
        <v>12811.245345345345</v>
      </c>
      <c r="M99" s="7">
        <v>12306.666666666664</v>
      </c>
      <c r="N99" s="7">
        <f t="shared" si="3"/>
        <v>12263.333333333332</v>
      </c>
      <c r="O99" s="7">
        <v>12006.666666666664</v>
      </c>
      <c r="P99" s="7" t="str">
        <f>IF(Table14[[#This Row],[PENAWARAN TERENDAH]]&lt;Table14[[#This Row],[MA TERENDAH]],"Good","Bad")</f>
        <v>Bad</v>
      </c>
      <c r="Q99" s="8"/>
      <c r="R99" s="9"/>
      <c r="S99" s="9"/>
      <c r="U99" s="10"/>
      <c r="V99">
        <v>0</v>
      </c>
    </row>
    <row r="100" spans="1:22" x14ac:dyDescent="0.25">
      <c r="A100" s="5">
        <v>45096</v>
      </c>
      <c r="B100" s="6">
        <v>3762</v>
      </c>
      <c r="C100" s="6" t="e">
        <v>#REF!</v>
      </c>
      <c r="D100" s="7">
        <v>12612.612612612611</v>
      </c>
      <c r="E100" s="7"/>
      <c r="F100" s="7">
        <v>12814.999999999998</v>
      </c>
      <c r="G100" s="7">
        <f>Table14[[#This Row],[KMSC]]-F99</f>
        <v>90</v>
      </c>
      <c r="H100" s="7">
        <v>12399.999999999998</v>
      </c>
      <c r="I100" s="7">
        <f>Table14[[#This Row],[SANIA]]-H99</f>
        <v>0</v>
      </c>
      <c r="J100" s="7">
        <f t="shared" si="2"/>
        <v>12399.999999999998</v>
      </c>
      <c r="K100" s="7">
        <v>13500</v>
      </c>
      <c r="L100" s="7">
        <v>12772.212012012013</v>
      </c>
      <c r="M100" s="7">
        <v>12263.333333333332</v>
      </c>
      <c r="N100" s="7">
        <f t="shared" si="3"/>
        <v>12246.666666666664</v>
      </c>
      <c r="O100" s="7">
        <v>11963.333333333332</v>
      </c>
      <c r="P100" s="7" t="str">
        <f>IF(Table14[[#This Row],[PENAWARAN TERENDAH]]&lt;Table14[[#This Row],[MA TERENDAH]],"Good","Bad")</f>
        <v>Bad</v>
      </c>
      <c r="Q100" s="8"/>
      <c r="R100" s="9"/>
      <c r="S100" s="9"/>
      <c r="U100" s="10"/>
      <c r="V100">
        <v>0</v>
      </c>
    </row>
    <row r="101" spans="1:22" x14ac:dyDescent="0.25">
      <c r="A101" s="5">
        <v>45097</v>
      </c>
      <c r="B101" s="6">
        <v>3728</v>
      </c>
      <c r="C101" s="6" t="e">
        <v>#REF!</v>
      </c>
      <c r="D101" s="7">
        <v>12657.657657657657</v>
      </c>
      <c r="E101" s="7"/>
      <c r="F101" s="7">
        <v>12904.999999999998</v>
      </c>
      <c r="G101" s="7">
        <f>Table14[[#This Row],[KMSC]]-F100</f>
        <v>90</v>
      </c>
      <c r="H101" s="7">
        <v>12399.999999999998</v>
      </c>
      <c r="I101" s="7">
        <f>Table14[[#This Row],[SANIA]]-H100</f>
        <v>0</v>
      </c>
      <c r="J101" s="7">
        <f t="shared" si="2"/>
        <v>12399.999999999998</v>
      </c>
      <c r="K101" s="7">
        <v>13500</v>
      </c>
      <c r="L101" s="7">
        <v>12754.183483483483</v>
      </c>
      <c r="M101" s="7">
        <v>12246.666666666664</v>
      </c>
      <c r="N101" s="7">
        <f t="shared" si="3"/>
        <v>12229.999999999998</v>
      </c>
      <c r="O101" s="7">
        <v>11946.666666666664</v>
      </c>
      <c r="P101" s="7" t="str">
        <f>IF(Table14[[#This Row],[PENAWARAN TERENDAH]]&lt;Table14[[#This Row],[MA TERENDAH]],"Good","Bad")</f>
        <v>Bad</v>
      </c>
      <c r="Q101" s="8"/>
      <c r="R101" s="9"/>
      <c r="S101" s="9"/>
      <c r="U101" s="10"/>
      <c r="V101">
        <v>0</v>
      </c>
    </row>
    <row r="102" spans="1:22" x14ac:dyDescent="0.25">
      <c r="A102" s="5">
        <v>45098</v>
      </c>
      <c r="B102" s="6">
        <v>3620</v>
      </c>
      <c r="C102" s="6" t="e">
        <v>#REF!</v>
      </c>
      <c r="D102" s="7">
        <v>12432.432432432432</v>
      </c>
      <c r="E102" s="7"/>
      <c r="F102" s="7">
        <v>12657.657657657657</v>
      </c>
      <c r="G102" s="7">
        <f>Table14[[#This Row],[KMSC]]-F101</f>
        <v>-247.342342342341</v>
      </c>
      <c r="H102" s="7">
        <v>11999.999999999998</v>
      </c>
      <c r="I102" s="7">
        <f>Table14[[#This Row],[SANIA]]-H101</f>
        <v>-400</v>
      </c>
      <c r="J102" s="7">
        <f t="shared" si="2"/>
        <v>11999.999999999998</v>
      </c>
      <c r="K102" s="7">
        <v>13500</v>
      </c>
      <c r="L102" s="7">
        <v>12736.15015015015</v>
      </c>
      <c r="M102" s="7">
        <v>12229.999999999998</v>
      </c>
      <c r="N102" s="7">
        <f t="shared" si="3"/>
        <v>12196.666666666664</v>
      </c>
      <c r="O102" s="7">
        <v>11929.999999999998</v>
      </c>
      <c r="P102" s="7" t="str">
        <f>IF(Table14[[#This Row],[PENAWARAN TERENDAH]]&lt;Table14[[#This Row],[MA TERENDAH]],"Good","Bad")</f>
        <v>Good</v>
      </c>
      <c r="Q102" s="8"/>
      <c r="R102" s="9"/>
      <c r="S102" s="9"/>
      <c r="U102" s="10"/>
      <c r="V102">
        <v>0</v>
      </c>
    </row>
    <row r="103" spans="1:22" x14ac:dyDescent="0.25">
      <c r="A103" s="5">
        <v>45099</v>
      </c>
      <c r="B103" s="6">
        <v>3568</v>
      </c>
      <c r="C103" s="6" t="e">
        <v>#REF!</v>
      </c>
      <c r="D103" s="7">
        <v>12252.25225225225</v>
      </c>
      <c r="E103" s="7"/>
      <c r="F103" s="7">
        <v>12635</v>
      </c>
      <c r="G103" s="7">
        <f>Table14[[#This Row],[KMSC]]-F102</f>
        <v>-22.657657657657182</v>
      </c>
      <c r="H103" s="7">
        <v>11899.999999999998</v>
      </c>
      <c r="I103" s="7">
        <f>Table14[[#This Row],[SANIA]]-H102</f>
        <v>-100</v>
      </c>
      <c r="J103" s="7">
        <f t="shared" si="2"/>
        <v>11899.999999999998</v>
      </c>
      <c r="K103" s="7">
        <v>13500</v>
      </c>
      <c r="L103" s="7">
        <v>12718.87207207207</v>
      </c>
      <c r="M103" s="7">
        <v>12196.666666666664</v>
      </c>
      <c r="N103" s="7">
        <f t="shared" si="3"/>
        <v>12153.333333333332</v>
      </c>
      <c r="O103" s="7">
        <v>11896.666666666664</v>
      </c>
      <c r="P103" s="7" t="str">
        <f>IF(Table14[[#This Row],[PENAWARAN TERENDAH]]&lt;Table14[[#This Row],[MA TERENDAH]],"Good","Bad")</f>
        <v>Good</v>
      </c>
      <c r="Q103" s="8"/>
      <c r="R103" s="9"/>
      <c r="S103" s="9"/>
      <c r="U103" s="10"/>
      <c r="V103">
        <v>0</v>
      </c>
    </row>
    <row r="104" spans="1:22" x14ac:dyDescent="0.25">
      <c r="A104" s="5">
        <v>45100</v>
      </c>
      <c r="B104" s="6">
        <v>3629</v>
      </c>
      <c r="C104" s="6" t="e">
        <v>#REF!</v>
      </c>
      <c r="D104" s="7">
        <v>12252.25225225225</v>
      </c>
      <c r="E104" s="7"/>
      <c r="F104" s="7">
        <v>12635</v>
      </c>
      <c r="G104" s="7">
        <f>Table14[[#This Row],[KMSC]]-F103</f>
        <v>0</v>
      </c>
      <c r="H104" s="7">
        <v>11899.999999999998</v>
      </c>
      <c r="I104" s="7">
        <f>Table14[[#This Row],[SANIA]]-H103</f>
        <v>0</v>
      </c>
      <c r="J104" s="7">
        <f t="shared" si="2"/>
        <v>11899.999999999998</v>
      </c>
      <c r="K104" s="7">
        <v>13500</v>
      </c>
      <c r="L104" s="7">
        <v>12694.838738738737</v>
      </c>
      <c r="M104" s="7">
        <v>12153.333333333332</v>
      </c>
      <c r="N104" s="7">
        <f t="shared" si="3"/>
        <v>12109.999999999998</v>
      </c>
      <c r="O104" s="7">
        <v>11853.333333333332</v>
      </c>
      <c r="P104" s="7" t="str">
        <f>IF(Table14[[#This Row],[PENAWARAN TERENDAH]]&lt;Table14[[#This Row],[MA TERENDAH]],"Good","Bad")</f>
        <v>Good</v>
      </c>
      <c r="Q104" s="8"/>
      <c r="R104" s="9"/>
      <c r="S104" s="9"/>
      <c r="U104" s="10"/>
      <c r="V104">
        <v>0</v>
      </c>
    </row>
    <row r="105" spans="1:22" x14ac:dyDescent="0.25">
      <c r="A105" s="5">
        <v>45103</v>
      </c>
      <c r="B105" s="6">
        <v>3729</v>
      </c>
      <c r="C105" s="6" t="e">
        <v>#REF!</v>
      </c>
      <c r="D105" s="7">
        <v>12297.297297297297</v>
      </c>
      <c r="E105" s="7"/>
      <c r="F105" s="7">
        <v>12545</v>
      </c>
      <c r="G105" s="7">
        <f>Table14[[#This Row],[KMSC]]-F104</f>
        <v>-90</v>
      </c>
      <c r="H105" s="7">
        <v>11999.999999999998</v>
      </c>
      <c r="I105" s="7">
        <f>Table14[[#This Row],[SANIA]]-H104</f>
        <v>100</v>
      </c>
      <c r="J105" s="7">
        <f t="shared" si="2"/>
        <v>11999.999999999998</v>
      </c>
      <c r="K105" s="7">
        <v>13500</v>
      </c>
      <c r="L105" s="7">
        <v>12667.772072072072</v>
      </c>
      <c r="M105" s="7">
        <v>12109.999999999998</v>
      </c>
      <c r="N105" s="7">
        <f t="shared" si="3"/>
        <v>12073.333333333332</v>
      </c>
      <c r="O105" s="7">
        <v>11809.999999999998</v>
      </c>
      <c r="P105" s="7" t="str">
        <f>IF(Table14[[#This Row],[PENAWARAN TERENDAH]]&lt;Table14[[#This Row],[MA TERENDAH]],"Good","Bad")</f>
        <v>Good</v>
      </c>
      <c r="Q105" s="8"/>
      <c r="R105" s="9"/>
      <c r="S105" s="9"/>
      <c r="U105" s="10"/>
      <c r="V105">
        <v>0</v>
      </c>
    </row>
    <row r="106" spans="1:22" x14ac:dyDescent="0.25">
      <c r="A106" s="5">
        <v>45104</v>
      </c>
      <c r="B106" s="6">
        <v>3683</v>
      </c>
      <c r="C106" s="6" t="e">
        <v>#REF!</v>
      </c>
      <c r="D106" s="7">
        <v>12387.387387387385</v>
      </c>
      <c r="E106" s="7"/>
      <c r="F106" s="7">
        <v>12724.999999999998</v>
      </c>
      <c r="G106" s="7">
        <f>Table14[[#This Row],[KMSC]]-F105</f>
        <v>179.99999999999818</v>
      </c>
      <c r="H106" s="7">
        <v>12099.999999999998</v>
      </c>
      <c r="I106" s="7">
        <f>Table14[[#This Row],[SANIA]]-H105</f>
        <v>100</v>
      </c>
      <c r="J106" s="7">
        <f t="shared" si="2"/>
        <v>12099.999999999998</v>
      </c>
      <c r="K106" s="7">
        <v>13500</v>
      </c>
      <c r="L106" s="7">
        <v>12649.272072072072</v>
      </c>
      <c r="M106" s="7">
        <v>12073.333333333332</v>
      </c>
      <c r="N106" s="7">
        <f t="shared" si="3"/>
        <v>12046.666666666664</v>
      </c>
      <c r="O106" s="7">
        <v>11773.333333333332</v>
      </c>
      <c r="P106" s="7" t="str">
        <f>IF(Table14[[#This Row],[PENAWARAN TERENDAH]]&lt;Table14[[#This Row],[MA TERENDAH]],"Good","Bad")</f>
        <v>Bad</v>
      </c>
      <c r="Q106" s="8"/>
      <c r="R106" s="9"/>
      <c r="S106" s="9"/>
      <c r="U106" s="10"/>
      <c r="V106">
        <v>0</v>
      </c>
    </row>
    <row r="107" spans="1:22" x14ac:dyDescent="0.25">
      <c r="A107" s="5">
        <v>45105</v>
      </c>
      <c r="B107" s="6">
        <v>3760</v>
      </c>
      <c r="C107" s="6" t="e">
        <v>#REF!</v>
      </c>
      <c r="D107" s="7">
        <v>12297.297297297297</v>
      </c>
      <c r="E107" s="7"/>
      <c r="F107" s="7">
        <v>12545</v>
      </c>
      <c r="G107" s="7">
        <f>Table14[[#This Row],[KMSC]]-F106</f>
        <v>-179.99999999999818</v>
      </c>
      <c r="H107" s="7">
        <v>12299.999999999998</v>
      </c>
      <c r="I107" s="7">
        <f>Table14[[#This Row],[SANIA]]-H106</f>
        <v>200</v>
      </c>
      <c r="J107" s="7">
        <f t="shared" si="2"/>
        <v>12299.999999999998</v>
      </c>
      <c r="K107" s="7">
        <v>13500</v>
      </c>
      <c r="L107" s="7">
        <v>12634.238738738737</v>
      </c>
      <c r="M107" s="7">
        <v>12046.666666666664</v>
      </c>
      <c r="N107" s="7">
        <f t="shared" si="3"/>
        <v>12033.333333333332</v>
      </c>
      <c r="O107" s="7">
        <v>11746.666666666664</v>
      </c>
      <c r="P107" s="7" t="str">
        <f>IF(Table14[[#This Row],[PENAWARAN TERENDAH]]&lt;Table14[[#This Row],[MA TERENDAH]],"Good","Bad")</f>
        <v>Bad</v>
      </c>
      <c r="Q107" s="8"/>
      <c r="R107" s="9"/>
      <c r="S107" s="9"/>
      <c r="U107" s="10"/>
      <c r="V107">
        <v>0</v>
      </c>
    </row>
    <row r="108" spans="1:22" x14ac:dyDescent="0.25">
      <c r="A108" s="5">
        <v>45107</v>
      </c>
      <c r="B108" s="6">
        <v>3794</v>
      </c>
      <c r="C108" s="6" t="e">
        <v>#REF!</v>
      </c>
      <c r="D108" s="7">
        <v>12342.342342342341</v>
      </c>
      <c r="E108" s="7"/>
      <c r="F108" s="7">
        <v>12724.999999999998</v>
      </c>
      <c r="G108" s="7">
        <f>Table14[[#This Row],[KMSC]]-F107</f>
        <v>179.99999999999818</v>
      </c>
      <c r="H108" s="7">
        <v>12299.999999999998</v>
      </c>
      <c r="I108" s="7">
        <f>Table14[[#This Row],[SANIA]]-H107</f>
        <v>0</v>
      </c>
      <c r="J108" s="7">
        <f t="shared" si="2"/>
        <v>12299.999999999998</v>
      </c>
      <c r="K108" s="7">
        <v>13500</v>
      </c>
      <c r="L108" s="7">
        <v>12619.238738738737</v>
      </c>
      <c r="M108" s="7">
        <v>12033.333333333332</v>
      </c>
      <c r="N108" s="7">
        <f t="shared" si="3"/>
        <v>12023.333333333332</v>
      </c>
      <c r="O108" s="7">
        <v>11733.333333333332</v>
      </c>
      <c r="P108" s="7" t="str">
        <f>IF(Table14[[#This Row],[PENAWARAN TERENDAH]]&lt;Table14[[#This Row],[MA TERENDAH]],"Good","Bad")</f>
        <v>Bad</v>
      </c>
      <c r="Q108" s="8"/>
      <c r="R108" s="9"/>
      <c r="S108" s="9"/>
      <c r="U108" s="10"/>
      <c r="V108">
        <v>0</v>
      </c>
    </row>
    <row r="109" spans="1:22" x14ac:dyDescent="0.25">
      <c r="A109" s="5">
        <v>45110</v>
      </c>
      <c r="B109" s="6">
        <v>3988</v>
      </c>
      <c r="C109" s="6" t="e">
        <v>#REF!</v>
      </c>
      <c r="D109" s="7">
        <v>12477.477477477476</v>
      </c>
      <c r="E109" s="7"/>
      <c r="F109" s="7">
        <v>12814.999999999998</v>
      </c>
      <c r="G109" s="7">
        <f>Table14[[#This Row],[KMSC]]-F108</f>
        <v>90</v>
      </c>
      <c r="H109" s="7">
        <v>12599.999999999998</v>
      </c>
      <c r="I109" s="7">
        <f>Table14[[#This Row],[SANIA]]-H108</f>
        <v>300</v>
      </c>
      <c r="J109" s="7">
        <f t="shared" si="2"/>
        <v>12599.999999999998</v>
      </c>
      <c r="K109" s="7">
        <v>13500</v>
      </c>
      <c r="L109" s="7">
        <v>12613.255255255255</v>
      </c>
      <c r="M109" s="7">
        <v>12023.333333333332</v>
      </c>
      <c r="N109" s="7">
        <f t="shared" si="3"/>
        <v>12026.666666666664</v>
      </c>
      <c r="O109" s="7">
        <v>11723.333333333332</v>
      </c>
      <c r="P109" s="7" t="str">
        <f>IF(Table14[[#This Row],[PENAWARAN TERENDAH]]&lt;Table14[[#This Row],[MA TERENDAH]],"Good","Bad")</f>
        <v>Bad</v>
      </c>
      <c r="Q109" s="8"/>
      <c r="R109" s="9"/>
      <c r="S109" s="9"/>
      <c r="U109" s="10"/>
      <c r="V109">
        <v>0</v>
      </c>
    </row>
    <row r="110" spans="1:22" x14ac:dyDescent="0.25">
      <c r="A110" s="5">
        <v>45111</v>
      </c>
      <c r="B110" s="6">
        <v>3891</v>
      </c>
      <c r="C110" s="6" t="e">
        <v>#REF!</v>
      </c>
      <c r="D110" s="7">
        <v>12522.522522522522</v>
      </c>
      <c r="E110" s="7"/>
      <c r="F110" s="7">
        <v>12995</v>
      </c>
      <c r="G110" s="7">
        <f>Table14[[#This Row],[KMSC]]-F109</f>
        <v>180.00000000000182</v>
      </c>
      <c r="H110" s="7">
        <v>12499.999999999998</v>
      </c>
      <c r="I110" s="7">
        <f>Table14[[#This Row],[SANIA]]-H109</f>
        <v>-100</v>
      </c>
      <c r="J110" s="7">
        <f t="shared" si="2"/>
        <v>12499.999999999998</v>
      </c>
      <c r="K110" s="7">
        <v>13500</v>
      </c>
      <c r="L110" s="7">
        <v>12611.755255255255</v>
      </c>
      <c r="M110" s="7">
        <v>12026.666666666664</v>
      </c>
      <c r="N110" s="7">
        <f t="shared" si="3"/>
        <v>12029.999999999998</v>
      </c>
      <c r="O110" s="7">
        <v>11726.666666666664</v>
      </c>
      <c r="P110" s="7" t="str">
        <f>IF(Table14[[#This Row],[PENAWARAN TERENDAH]]&lt;Table14[[#This Row],[MA TERENDAH]],"Good","Bad")</f>
        <v>Bad</v>
      </c>
      <c r="Q110" s="8"/>
      <c r="R110" s="9"/>
      <c r="S110" s="9"/>
      <c r="U110" s="10"/>
      <c r="V110">
        <v>0</v>
      </c>
    </row>
    <row r="111" spans="1:22" x14ac:dyDescent="0.25">
      <c r="A111" s="5">
        <v>45112</v>
      </c>
      <c r="B111" s="6">
        <v>3857</v>
      </c>
      <c r="C111" s="6" t="e">
        <v>#REF!</v>
      </c>
      <c r="D111" s="7">
        <v>12522.522522522522</v>
      </c>
      <c r="E111" s="7"/>
      <c r="F111" s="7">
        <v>12995</v>
      </c>
      <c r="G111" s="7">
        <f>Table14[[#This Row],[KMSC]]-F110</f>
        <v>0</v>
      </c>
      <c r="H111" s="7">
        <v>12499.999999999998</v>
      </c>
      <c r="I111" s="7">
        <f>Table14[[#This Row],[SANIA]]-H110</f>
        <v>0</v>
      </c>
      <c r="J111" s="7">
        <f t="shared" si="2"/>
        <v>12499.999999999998</v>
      </c>
      <c r="K111" s="7">
        <v>13500</v>
      </c>
      <c r="L111" s="7">
        <v>12617.755255255253</v>
      </c>
      <c r="M111" s="7">
        <v>12029.999999999998</v>
      </c>
      <c r="N111" s="7">
        <f t="shared" si="3"/>
        <v>12033.333333333332</v>
      </c>
      <c r="O111" s="7">
        <v>11729.999999999998</v>
      </c>
      <c r="P111" s="7" t="str">
        <f>IF(Table14[[#This Row],[PENAWARAN TERENDAH]]&lt;Table14[[#This Row],[MA TERENDAH]],"Good","Bad")</f>
        <v>Bad</v>
      </c>
      <c r="Q111" s="8"/>
      <c r="R111" s="9"/>
      <c r="S111" s="9"/>
      <c r="U111" s="10"/>
      <c r="V111">
        <v>0</v>
      </c>
    </row>
    <row r="112" spans="1:22" x14ac:dyDescent="0.25">
      <c r="A112" s="5">
        <v>45113</v>
      </c>
      <c r="B112" s="6">
        <v>3901</v>
      </c>
      <c r="C112" s="6" t="e">
        <v>#REF!</v>
      </c>
      <c r="D112" s="7">
        <v>12387.387387387385</v>
      </c>
      <c r="E112" s="7"/>
      <c r="F112" s="7">
        <v>12545</v>
      </c>
      <c r="G112" s="7">
        <f>Table14[[#This Row],[KMSC]]-F111</f>
        <v>-450</v>
      </c>
      <c r="H112" s="7">
        <v>12399.999999999998</v>
      </c>
      <c r="I112" s="7">
        <f>Table14[[#This Row],[SANIA]]-H111</f>
        <v>-100</v>
      </c>
      <c r="J112" s="7">
        <f t="shared" si="2"/>
        <v>12399.999999999998</v>
      </c>
      <c r="K112" s="7">
        <v>13500</v>
      </c>
      <c r="L112" s="7">
        <v>12626.755255255255</v>
      </c>
      <c r="M112" s="7">
        <v>12033.333333333332</v>
      </c>
      <c r="N112" s="7">
        <f t="shared" si="3"/>
        <v>12039.999999999998</v>
      </c>
      <c r="O112" s="7">
        <v>11733.333333333332</v>
      </c>
      <c r="P112" s="7" t="str">
        <f>IF(Table14[[#This Row],[PENAWARAN TERENDAH]]&lt;Table14[[#This Row],[MA TERENDAH]],"Good","Bad")</f>
        <v>Bad</v>
      </c>
      <c r="Q112" s="8"/>
      <c r="R112" s="9"/>
      <c r="S112" s="9"/>
      <c r="U112" s="10"/>
      <c r="V112">
        <v>0</v>
      </c>
    </row>
    <row r="113" spans="1:22" x14ac:dyDescent="0.25">
      <c r="A113" s="5">
        <v>45114</v>
      </c>
      <c r="B113" s="6">
        <v>3814</v>
      </c>
      <c r="C113" s="6" t="e">
        <v>#REF!</v>
      </c>
      <c r="D113" s="7">
        <v>12252.25225225225</v>
      </c>
      <c r="E113" s="7"/>
      <c r="F113" s="7">
        <v>12635</v>
      </c>
      <c r="G113" s="7">
        <f>Table14[[#This Row],[KMSC]]-F112</f>
        <v>90</v>
      </c>
      <c r="H113" s="7">
        <v>12399.999999999998</v>
      </c>
      <c r="I113" s="7">
        <f>Table14[[#This Row],[SANIA]]-H112</f>
        <v>0</v>
      </c>
      <c r="J113" s="7">
        <f t="shared" si="2"/>
        <v>12399.999999999998</v>
      </c>
      <c r="K113" s="7">
        <v>13500</v>
      </c>
      <c r="L113" s="7">
        <v>12617.755255255255</v>
      </c>
      <c r="M113" s="7">
        <v>12039.999999999998</v>
      </c>
      <c r="N113" s="7">
        <f t="shared" si="3"/>
        <v>12049.999999999998</v>
      </c>
      <c r="O113" s="7">
        <v>11739.999999999998</v>
      </c>
      <c r="P113" s="7" t="str">
        <f>IF(Table14[[#This Row],[PENAWARAN TERENDAH]]&lt;Table14[[#This Row],[MA TERENDAH]],"Good","Bad")</f>
        <v>Bad</v>
      </c>
      <c r="Q113" s="8"/>
      <c r="R113" s="9"/>
      <c r="S113" s="9"/>
      <c r="U113" s="10"/>
      <c r="V113">
        <v>0</v>
      </c>
    </row>
    <row r="114" spans="1:22" x14ac:dyDescent="0.25">
      <c r="A114" s="5">
        <v>45117</v>
      </c>
      <c r="B114" s="6">
        <v>3900</v>
      </c>
      <c r="C114" s="6" t="e">
        <v>#REF!</v>
      </c>
      <c r="D114" s="7">
        <v>12162.162162162162</v>
      </c>
      <c r="E114" s="7"/>
      <c r="F114" s="7">
        <v>12635</v>
      </c>
      <c r="G114" s="7">
        <f>Table14[[#This Row],[KMSC]]-F113</f>
        <v>0</v>
      </c>
      <c r="H114" s="7">
        <v>12399.999999999998</v>
      </c>
      <c r="I114" s="7">
        <f>Table14[[#This Row],[SANIA]]-H113</f>
        <v>0</v>
      </c>
      <c r="J114" s="7">
        <f t="shared" si="2"/>
        <v>12399.999999999998</v>
      </c>
      <c r="K114" s="7">
        <v>13500</v>
      </c>
      <c r="L114" s="7">
        <v>12614.755255255255</v>
      </c>
      <c r="M114" s="7">
        <v>12049.999999999998</v>
      </c>
      <c r="N114" s="7">
        <f t="shared" si="3"/>
        <v>12059.999999999998</v>
      </c>
      <c r="O114" s="7">
        <v>11749.999999999998</v>
      </c>
      <c r="P114" s="7" t="str">
        <f>IF(Table14[[#This Row],[PENAWARAN TERENDAH]]&lt;Table14[[#This Row],[MA TERENDAH]],"Good","Bad")</f>
        <v>Bad</v>
      </c>
      <c r="Q114" s="8"/>
      <c r="R114" s="9"/>
      <c r="S114" s="9"/>
      <c r="U114" s="10"/>
      <c r="V114">
        <v>0</v>
      </c>
    </row>
    <row r="115" spans="1:22" x14ac:dyDescent="0.25">
      <c r="A115" s="5">
        <v>45118</v>
      </c>
      <c r="B115" s="6">
        <v>3872</v>
      </c>
      <c r="C115" s="6" t="e">
        <v>#REF!</v>
      </c>
      <c r="D115" s="7">
        <v>12387.387387387385</v>
      </c>
      <c r="E115" s="7"/>
      <c r="F115" s="7">
        <v>12724.999999999998</v>
      </c>
      <c r="G115" s="7">
        <f>Table14[[#This Row],[KMSC]]-F114</f>
        <v>89.999999999998181</v>
      </c>
      <c r="H115" s="7">
        <v>12599.999999999998</v>
      </c>
      <c r="I115" s="7">
        <f>Table14[[#This Row],[SANIA]]-H114</f>
        <v>200</v>
      </c>
      <c r="J115" s="7">
        <f t="shared" si="2"/>
        <v>12599.999999999998</v>
      </c>
      <c r="K115" s="7">
        <v>13500</v>
      </c>
      <c r="L115" s="7">
        <v>12614.755255255255</v>
      </c>
      <c r="M115" s="7">
        <v>12059.999999999998</v>
      </c>
      <c r="N115" s="7">
        <f t="shared" si="3"/>
        <v>12076.666666666664</v>
      </c>
      <c r="O115" s="7">
        <v>11759.999999999998</v>
      </c>
      <c r="P115" s="7" t="str">
        <f>IF(Table14[[#This Row],[PENAWARAN TERENDAH]]&lt;Table14[[#This Row],[MA TERENDAH]],"Good","Bad")</f>
        <v>Bad</v>
      </c>
      <c r="Q115" s="8"/>
      <c r="R115" s="9"/>
      <c r="S115" s="9"/>
      <c r="U115" s="10"/>
      <c r="V115">
        <v>0</v>
      </c>
    </row>
    <row r="116" spans="1:22" x14ac:dyDescent="0.25">
      <c r="A116" s="5">
        <v>45119</v>
      </c>
      <c r="B116" s="6">
        <v>3904</v>
      </c>
      <c r="C116" s="6" t="e">
        <v>#REF!</v>
      </c>
      <c r="D116" s="7">
        <v>12297.297297297297</v>
      </c>
      <c r="E116" s="7"/>
      <c r="F116" s="7">
        <v>12635</v>
      </c>
      <c r="G116" s="7">
        <f>Table14[[#This Row],[KMSC]]-F115</f>
        <v>-89.999999999998181</v>
      </c>
      <c r="H116" s="7">
        <v>12599.999999999998</v>
      </c>
      <c r="I116" s="7">
        <f>Table14[[#This Row],[SANIA]]-H115</f>
        <v>0</v>
      </c>
      <c r="J116" s="7">
        <f t="shared" si="2"/>
        <v>12599.999999999998</v>
      </c>
      <c r="K116" s="7">
        <v>13500</v>
      </c>
      <c r="L116" s="7">
        <v>12617.755255255255</v>
      </c>
      <c r="M116" s="7">
        <v>12076.666666666664</v>
      </c>
      <c r="N116" s="7">
        <f t="shared" si="3"/>
        <v>12089.999999999998</v>
      </c>
      <c r="O116" s="7">
        <v>11776.666666666664</v>
      </c>
      <c r="P116" s="7" t="str">
        <f>IF(Table14[[#This Row],[PENAWARAN TERENDAH]]&lt;Table14[[#This Row],[MA TERENDAH]],"Good","Bad")</f>
        <v>Bad</v>
      </c>
      <c r="Q116" s="8"/>
      <c r="R116" s="9"/>
      <c r="S116" s="9"/>
      <c r="U116" s="10"/>
      <c r="V116">
        <v>0</v>
      </c>
    </row>
    <row r="117" spans="1:22" x14ac:dyDescent="0.25">
      <c r="A117" s="5">
        <v>45120</v>
      </c>
      <c r="B117" s="6">
        <v>3843</v>
      </c>
      <c r="C117" s="6" t="e">
        <v>#REF!</v>
      </c>
      <c r="D117" s="7">
        <v>12297.297297297297</v>
      </c>
      <c r="E117" s="7"/>
      <c r="F117" s="7">
        <v>12635</v>
      </c>
      <c r="G117" s="7">
        <f>Table14[[#This Row],[KMSC]]-F116</f>
        <v>0</v>
      </c>
      <c r="H117" s="7">
        <v>12599.999999999998</v>
      </c>
      <c r="I117" s="7">
        <f>Table14[[#This Row],[SANIA]]-H116</f>
        <v>0</v>
      </c>
      <c r="J117" s="7">
        <f t="shared" si="2"/>
        <v>12599.999999999998</v>
      </c>
      <c r="K117" s="7">
        <v>13500</v>
      </c>
      <c r="L117" s="7">
        <v>12614.755255255255</v>
      </c>
      <c r="M117" s="7">
        <v>12089.999999999998</v>
      </c>
      <c r="N117" s="7">
        <f t="shared" si="3"/>
        <v>12106.666666666664</v>
      </c>
      <c r="O117" s="7">
        <v>11789.999999999998</v>
      </c>
      <c r="P117" s="7" t="str">
        <f>IF(Table14[[#This Row],[PENAWARAN TERENDAH]]&lt;Table14[[#This Row],[MA TERENDAH]],"Good","Bad")</f>
        <v>Bad</v>
      </c>
      <c r="Q117" s="8"/>
      <c r="R117" s="9"/>
      <c r="S117" s="9"/>
      <c r="U117" s="10"/>
      <c r="V117">
        <v>0</v>
      </c>
    </row>
    <row r="118" spans="1:22" x14ac:dyDescent="0.25">
      <c r="A118" s="5">
        <v>45121</v>
      </c>
      <c r="B118" s="6">
        <v>3844</v>
      </c>
      <c r="C118" s="6" t="e">
        <v>#REF!</v>
      </c>
      <c r="D118" s="7">
        <v>12297.297297297297</v>
      </c>
      <c r="E118" s="7"/>
      <c r="F118" s="7">
        <v>12635</v>
      </c>
      <c r="G118" s="7">
        <f>Table14[[#This Row],[KMSC]]-F117</f>
        <v>0</v>
      </c>
      <c r="H118" s="7">
        <v>12399.999999999998</v>
      </c>
      <c r="I118" s="7">
        <f>Table14[[#This Row],[SANIA]]-H117</f>
        <v>-200</v>
      </c>
      <c r="J118" s="7">
        <f t="shared" si="2"/>
        <v>12399.999999999998</v>
      </c>
      <c r="K118" s="7">
        <v>13500</v>
      </c>
      <c r="L118" s="7">
        <v>12611.755255255255</v>
      </c>
      <c r="M118" s="7">
        <v>12106.666666666664</v>
      </c>
      <c r="N118" s="7">
        <f t="shared" si="3"/>
        <v>12116.666666666664</v>
      </c>
      <c r="O118" s="7">
        <v>11806.666666666664</v>
      </c>
      <c r="P118" s="7" t="str">
        <f>IF(Table14[[#This Row],[PENAWARAN TERENDAH]]&lt;Table14[[#This Row],[MA TERENDAH]],"Good","Bad")</f>
        <v>Bad</v>
      </c>
      <c r="Q118" s="8"/>
      <c r="R118" s="9"/>
      <c r="S118" s="9"/>
      <c r="U118" s="10"/>
      <c r="V118">
        <v>0</v>
      </c>
    </row>
    <row r="119" spans="1:22" x14ac:dyDescent="0.25">
      <c r="A119" s="5">
        <v>45124</v>
      </c>
      <c r="B119" s="6">
        <v>3914</v>
      </c>
      <c r="C119" s="6" t="e">
        <v>#REF!</v>
      </c>
      <c r="D119" s="7">
        <v>12207.207207207206</v>
      </c>
      <c r="E119" s="7"/>
      <c r="F119" s="7">
        <v>12724.999999999998</v>
      </c>
      <c r="G119" s="7">
        <f>Table14[[#This Row],[KMSC]]-F118</f>
        <v>89.999999999998181</v>
      </c>
      <c r="H119" s="7">
        <v>12499.999999999998</v>
      </c>
      <c r="I119" s="7">
        <f>Table14[[#This Row],[SANIA]]-H118</f>
        <v>100</v>
      </c>
      <c r="J119" s="7">
        <f t="shared" si="2"/>
        <v>12499.999999999998</v>
      </c>
      <c r="K119" s="7">
        <v>13500</v>
      </c>
      <c r="L119" s="7">
        <v>12608.755255255255</v>
      </c>
      <c r="M119" s="7">
        <v>12116.666666666664</v>
      </c>
      <c r="N119" s="7">
        <f t="shared" si="3"/>
        <v>12139.999999999998</v>
      </c>
      <c r="O119" s="7">
        <v>11816.666666666664</v>
      </c>
      <c r="P119" s="7" t="str">
        <f>IF(Table14[[#This Row],[PENAWARAN TERENDAH]]&lt;Table14[[#This Row],[MA TERENDAH]],"Good","Bad")</f>
        <v>Bad</v>
      </c>
      <c r="Q119" s="8"/>
      <c r="R119" s="9"/>
      <c r="S119" s="9"/>
      <c r="U119" s="10"/>
      <c r="V119">
        <v>0</v>
      </c>
    </row>
    <row r="120" spans="1:22" x14ac:dyDescent="0.25">
      <c r="A120" s="5">
        <v>45125</v>
      </c>
      <c r="B120" s="6">
        <v>3879</v>
      </c>
      <c r="C120" s="6" t="e">
        <v>#REF!</v>
      </c>
      <c r="D120" s="7">
        <v>12297.297297297297</v>
      </c>
      <c r="E120" s="7"/>
      <c r="F120" s="7">
        <v>12814.999999999998</v>
      </c>
      <c r="G120" s="7">
        <f>Table14[[#This Row],[KMSC]]-F119</f>
        <v>90</v>
      </c>
      <c r="H120" s="7">
        <v>12499.999999999998</v>
      </c>
      <c r="I120" s="7">
        <f>Table14[[#This Row],[SANIA]]-H119</f>
        <v>0</v>
      </c>
      <c r="J120" s="7">
        <f t="shared" si="2"/>
        <v>12499.999999999998</v>
      </c>
      <c r="K120" s="7">
        <v>13500</v>
      </c>
      <c r="L120" s="7">
        <v>12614.755255255255</v>
      </c>
      <c r="M120" s="7">
        <v>12139.999999999998</v>
      </c>
      <c r="N120" s="7">
        <f t="shared" si="3"/>
        <v>12163.333333333332</v>
      </c>
      <c r="O120" s="7">
        <v>11839.999999999998</v>
      </c>
      <c r="P120" s="7" t="str">
        <f>IF(Table14[[#This Row],[PENAWARAN TERENDAH]]&lt;Table14[[#This Row],[MA TERENDAH]],"Good","Bad")</f>
        <v>Bad</v>
      </c>
      <c r="Q120" s="8"/>
      <c r="R120" s="9"/>
      <c r="S120" s="9"/>
      <c r="U120" s="10"/>
      <c r="V120">
        <v>0</v>
      </c>
    </row>
    <row r="121" spans="1:22" x14ac:dyDescent="0.25">
      <c r="A121" s="5">
        <v>45127</v>
      </c>
      <c r="B121" s="6">
        <v>4031</v>
      </c>
      <c r="C121" s="6" t="e">
        <v>#REF!</v>
      </c>
      <c r="D121" s="7">
        <v>12342.342342342341</v>
      </c>
      <c r="E121" s="7"/>
      <c r="F121" s="7">
        <v>12814.999999999998</v>
      </c>
      <c r="G121" s="7">
        <f>Table14[[#This Row],[KMSC]]-F120</f>
        <v>0</v>
      </c>
      <c r="H121" s="7">
        <v>12599.999999999998</v>
      </c>
      <c r="I121" s="7">
        <f>Table14[[#This Row],[SANIA]]-H120</f>
        <v>100</v>
      </c>
      <c r="J121" s="7">
        <f t="shared" si="2"/>
        <v>12599.999999999998</v>
      </c>
      <c r="K121" s="7">
        <v>13500</v>
      </c>
      <c r="L121" s="7">
        <v>12626.755255255255</v>
      </c>
      <c r="M121" s="7">
        <v>12163.333333333332</v>
      </c>
      <c r="N121" s="7">
        <f t="shared" si="3"/>
        <v>12193.333333333332</v>
      </c>
      <c r="O121" s="7">
        <v>11863.333333333332</v>
      </c>
      <c r="P121" s="7" t="str">
        <f>IF(Table14[[#This Row],[PENAWARAN TERENDAH]]&lt;Table14[[#This Row],[MA TERENDAH]],"Good","Bad")</f>
        <v>Bad</v>
      </c>
      <c r="Q121" s="8"/>
      <c r="R121" s="9"/>
      <c r="S121" s="9"/>
      <c r="U121" s="10"/>
      <c r="V121">
        <v>0</v>
      </c>
    </row>
    <row r="122" spans="1:22" x14ac:dyDescent="0.25">
      <c r="A122" s="5">
        <v>45128</v>
      </c>
      <c r="B122" s="6">
        <v>4017</v>
      </c>
      <c r="C122" s="6" t="e">
        <v>#REF!</v>
      </c>
      <c r="D122" s="7">
        <v>12342.342342342341</v>
      </c>
      <c r="E122" s="7"/>
      <c r="F122" s="7">
        <v>13265.999999999998</v>
      </c>
      <c r="G122" s="7">
        <f>Table14[[#This Row],[KMSC]]-F121</f>
        <v>451</v>
      </c>
      <c r="H122" s="7">
        <v>12599.999999999998</v>
      </c>
      <c r="I122" s="7">
        <f>Table14[[#This Row],[SANIA]]-H121</f>
        <v>0</v>
      </c>
      <c r="J122" s="7">
        <f t="shared" si="2"/>
        <v>12599.999999999998</v>
      </c>
      <c r="K122" s="7">
        <v>13500</v>
      </c>
      <c r="L122" s="7">
        <v>12638.755255255255</v>
      </c>
      <c r="M122" s="7">
        <v>12193.333333333332</v>
      </c>
      <c r="N122" s="7">
        <f t="shared" si="3"/>
        <v>12226.666666666664</v>
      </c>
      <c r="O122" s="7">
        <v>11893.333333333332</v>
      </c>
      <c r="P122" s="7" t="str">
        <f>IF(Table14[[#This Row],[PENAWARAN TERENDAH]]&lt;Table14[[#This Row],[MA TERENDAH]],"Good","Bad")</f>
        <v>Bad</v>
      </c>
      <c r="Q122" s="8"/>
      <c r="R122" s="9"/>
      <c r="S122" s="9"/>
      <c r="U122" s="10"/>
      <c r="V122">
        <v>0</v>
      </c>
    </row>
    <row r="123" spans="1:22" x14ac:dyDescent="0.25">
      <c r="A123" s="5">
        <v>45131</v>
      </c>
      <c r="B123" s="6">
        <v>4142</v>
      </c>
      <c r="C123" s="6" t="e">
        <v>#REF!</v>
      </c>
      <c r="D123" s="7">
        <v>12342.342342342341</v>
      </c>
      <c r="E123" s="7"/>
      <c r="F123" s="7">
        <v>13085.999999999998</v>
      </c>
      <c r="G123" s="7">
        <f>Table14[[#This Row],[KMSC]]-F122</f>
        <v>-180</v>
      </c>
      <c r="H123" s="7">
        <v>12499.999999999998</v>
      </c>
      <c r="I123" s="7">
        <f>Table14[[#This Row],[SANIA]]-H122</f>
        <v>-100</v>
      </c>
      <c r="J123" s="7">
        <f t="shared" si="2"/>
        <v>12499.999999999998</v>
      </c>
      <c r="K123" s="7">
        <v>13500</v>
      </c>
      <c r="L123" s="7">
        <v>12665.788588588588</v>
      </c>
      <c r="M123" s="7">
        <v>12226.666666666664</v>
      </c>
      <c r="N123" s="7">
        <f t="shared" si="3"/>
        <v>12259.999999999998</v>
      </c>
      <c r="O123" s="7">
        <v>11926.666666666664</v>
      </c>
      <c r="P123" s="7" t="str">
        <f>IF(Table14[[#This Row],[PENAWARAN TERENDAH]]&lt;Table14[[#This Row],[MA TERENDAH]],"Good","Bad")</f>
        <v>Bad</v>
      </c>
      <c r="Q123" s="8"/>
      <c r="R123" s="9"/>
      <c r="S123" s="9"/>
      <c r="U123" s="10"/>
      <c r="V123">
        <v>0</v>
      </c>
    </row>
    <row r="124" spans="1:22" x14ac:dyDescent="0.25">
      <c r="A124" s="5">
        <v>45132</v>
      </c>
      <c r="B124" s="6">
        <v>4050</v>
      </c>
      <c r="C124" s="6" t="e">
        <v>#REF!</v>
      </c>
      <c r="D124" s="7">
        <v>12432.432432432432</v>
      </c>
      <c r="E124" s="7"/>
      <c r="F124" s="7">
        <v>13355.999999999998</v>
      </c>
      <c r="G124" s="7">
        <f>Table14[[#This Row],[KMSC]]-F123</f>
        <v>270</v>
      </c>
      <c r="H124" s="7">
        <v>12799.999999999998</v>
      </c>
      <c r="I124" s="7">
        <f>Table14[[#This Row],[SANIA]]-H123</f>
        <v>300</v>
      </c>
      <c r="J124" s="7">
        <f t="shared" si="2"/>
        <v>12799.999999999998</v>
      </c>
      <c r="K124" s="7">
        <v>13500</v>
      </c>
      <c r="L124" s="7">
        <v>12686.821921921921</v>
      </c>
      <c r="M124" s="7">
        <v>12259.999999999998</v>
      </c>
      <c r="N124" s="7">
        <f t="shared" si="3"/>
        <v>12296.666666666664</v>
      </c>
      <c r="O124" s="7">
        <v>11959.999999999998</v>
      </c>
      <c r="P124" s="7" t="str">
        <f>IF(Table14[[#This Row],[PENAWARAN TERENDAH]]&lt;Table14[[#This Row],[MA TERENDAH]],"Good","Bad")</f>
        <v>Bad</v>
      </c>
      <c r="Q124" s="8"/>
      <c r="R124" s="9"/>
      <c r="S124" s="9"/>
      <c r="U124" s="10"/>
      <c r="V124">
        <v>0</v>
      </c>
    </row>
    <row r="125" spans="1:22" x14ac:dyDescent="0.25">
      <c r="A125" s="5">
        <v>45133</v>
      </c>
      <c r="B125" s="6">
        <v>4037</v>
      </c>
      <c r="C125" s="6" t="e">
        <v>#REF!</v>
      </c>
      <c r="D125" s="7">
        <v>12432.432432432432</v>
      </c>
      <c r="E125" s="7"/>
      <c r="F125" s="7">
        <v>13085.999999999998</v>
      </c>
      <c r="G125" s="7">
        <f>Table14[[#This Row],[KMSC]]-F124</f>
        <v>-270</v>
      </c>
      <c r="H125" s="7">
        <v>12799.999999999998</v>
      </c>
      <c r="I125" s="7">
        <f>Table14[[#This Row],[SANIA]]-H124</f>
        <v>0</v>
      </c>
      <c r="J125" s="7">
        <f t="shared" si="2"/>
        <v>12799.999999999998</v>
      </c>
      <c r="K125" s="7">
        <v>13500</v>
      </c>
      <c r="L125" s="7">
        <v>12722.855255255254</v>
      </c>
      <c r="M125" s="7">
        <v>12296.666666666664</v>
      </c>
      <c r="N125" s="7">
        <f t="shared" si="3"/>
        <v>12333.333333333332</v>
      </c>
      <c r="O125" s="7">
        <v>11996.666666666664</v>
      </c>
      <c r="P125" s="7" t="str">
        <f>IF(Table14[[#This Row],[PENAWARAN TERENDAH]]&lt;Table14[[#This Row],[MA TERENDAH]],"Good","Bad")</f>
        <v>Bad</v>
      </c>
      <c r="Q125" s="8"/>
      <c r="R125" s="9"/>
      <c r="S125" s="9"/>
      <c r="U125" s="10"/>
      <c r="V125">
        <v>0</v>
      </c>
    </row>
    <row r="126" spans="1:22" x14ac:dyDescent="0.25">
      <c r="A126" s="5">
        <v>45134</v>
      </c>
      <c r="B126" s="6">
        <v>3998</v>
      </c>
      <c r="C126" s="6" t="e">
        <v>#REF!</v>
      </c>
      <c r="D126" s="7">
        <v>12432.432432432432</v>
      </c>
      <c r="E126" s="7"/>
      <c r="F126" s="7">
        <v>13085.999999999998</v>
      </c>
      <c r="G126" s="7">
        <f>Table14[[#This Row],[KMSC]]-F125</f>
        <v>0</v>
      </c>
      <c r="H126" s="7">
        <v>12699.999999999998</v>
      </c>
      <c r="I126" s="7">
        <f>Table14[[#This Row],[SANIA]]-H125</f>
        <v>-100</v>
      </c>
      <c r="J126" s="7">
        <f t="shared" si="2"/>
        <v>12699.999999999998</v>
      </c>
      <c r="K126" s="7">
        <v>13500</v>
      </c>
      <c r="L126" s="7">
        <v>12749.888588588588</v>
      </c>
      <c r="M126" s="7">
        <v>12333.333333333332</v>
      </c>
      <c r="N126" s="7">
        <f t="shared" si="3"/>
        <v>12373.333333333332</v>
      </c>
      <c r="O126" s="7">
        <v>12033.333333333332</v>
      </c>
      <c r="P126" s="7" t="str">
        <f>IF(Table14[[#This Row],[PENAWARAN TERENDAH]]&lt;Table14[[#This Row],[MA TERENDAH]],"Good","Bad")</f>
        <v>Bad</v>
      </c>
      <c r="Q126" s="8"/>
      <c r="R126" s="9"/>
      <c r="S126" s="9"/>
      <c r="U126" s="10"/>
      <c r="V126">
        <v>0</v>
      </c>
    </row>
    <row r="127" spans="1:22" x14ac:dyDescent="0.25">
      <c r="A127" s="5">
        <v>45135</v>
      </c>
      <c r="B127" s="6">
        <v>3970</v>
      </c>
      <c r="C127" s="6" t="e">
        <v>#REF!</v>
      </c>
      <c r="D127" s="7">
        <v>12342.342342342341</v>
      </c>
      <c r="E127" s="7"/>
      <c r="F127" s="7">
        <v>13085.999999999998</v>
      </c>
      <c r="G127" s="7">
        <f>Table14[[#This Row],[KMSC]]-F126</f>
        <v>0</v>
      </c>
      <c r="H127" s="7">
        <v>12699.999999999998</v>
      </c>
      <c r="I127" s="7">
        <f>Table14[[#This Row],[SANIA]]-H126</f>
        <v>0</v>
      </c>
      <c r="J127" s="7">
        <f t="shared" si="2"/>
        <v>12699.999999999998</v>
      </c>
      <c r="K127" s="7">
        <v>13500</v>
      </c>
      <c r="L127" s="7">
        <v>12776.921921921921</v>
      </c>
      <c r="M127" s="7">
        <v>12373.333333333332</v>
      </c>
      <c r="N127" s="7">
        <f t="shared" si="3"/>
        <v>12406.666666666664</v>
      </c>
      <c r="O127" s="7">
        <v>12073.333333333332</v>
      </c>
      <c r="P127" s="7" t="str">
        <f>IF(Table14[[#This Row],[PENAWARAN TERENDAH]]&lt;Table14[[#This Row],[MA TERENDAH]],"Good","Bad")</f>
        <v>Bad</v>
      </c>
      <c r="Q127" s="8"/>
      <c r="R127" s="9"/>
      <c r="S127" s="9"/>
      <c r="U127" s="10"/>
      <c r="V127">
        <v>0</v>
      </c>
    </row>
    <row r="128" spans="1:22" x14ac:dyDescent="0.25">
      <c r="A128" s="5">
        <v>45138</v>
      </c>
      <c r="B128" s="6">
        <v>3852</v>
      </c>
      <c r="C128" s="6" t="e">
        <v>#REF!</v>
      </c>
      <c r="D128" s="7">
        <v>12252.25225225225</v>
      </c>
      <c r="E128" s="7"/>
      <c r="F128" s="7">
        <v>13085.999999999998</v>
      </c>
      <c r="G128" s="7">
        <f>Table14[[#This Row],[KMSC]]-F127</f>
        <v>0</v>
      </c>
      <c r="H128" s="7">
        <v>12699.999999999998</v>
      </c>
      <c r="I128" s="7">
        <f>Table14[[#This Row],[SANIA]]-H127</f>
        <v>0</v>
      </c>
      <c r="J128" s="7">
        <f t="shared" si="2"/>
        <v>12699.999999999998</v>
      </c>
      <c r="K128" s="7">
        <v>13500</v>
      </c>
      <c r="L128" s="7">
        <v>12803.955255255254</v>
      </c>
      <c r="M128" s="7">
        <v>12406.666666666664</v>
      </c>
      <c r="N128" s="7">
        <f t="shared" si="3"/>
        <v>12436.666666666664</v>
      </c>
      <c r="O128" s="7">
        <v>12106.666666666664</v>
      </c>
      <c r="P128" s="7" t="str">
        <f>IF(Table14[[#This Row],[PENAWARAN TERENDAH]]&lt;Table14[[#This Row],[MA TERENDAH]],"Good","Bad")</f>
        <v>Bad</v>
      </c>
      <c r="Q128" s="8"/>
      <c r="R128" s="9"/>
      <c r="S128" s="9"/>
      <c r="U128" s="10"/>
      <c r="V128">
        <v>0</v>
      </c>
    </row>
    <row r="129" spans="1:22" x14ac:dyDescent="0.25">
      <c r="A129" s="5">
        <v>45139</v>
      </c>
      <c r="B129" s="6">
        <v>3834</v>
      </c>
      <c r="C129" s="6" t="e">
        <v>#REF!</v>
      </c>
      <c r="D129" s="7">
        <v>12252.25225225225</v>
      </c>
      <c r="E129" s="7"/>
      <c r="F129" s="7">
        <v>12634.234234234233</v>
      </c>
      <c r="G129" s="7">
        <f>Table14[[#This Row],[KMSC]]-F128</f>
        <v>-451.76576576576554</v>
      </c>
      <c r="H129" s="7">
        <v>12499.999999999998</v>
      </c>
      <c r="I129" s="7">
        <f>Table14[[#This Row],[SANIA]]-H128</f>
        <v>-200</v>
      </c>
      <c r="J129" s="7">
        <f t="shared" si="2"/>
        <v>12499.999999999998</v>
      </c>
      <c r="K129" s="7">
        <v>13500</v>
      </c>
      <c r="L129" s="7">
        <v>12818.988588588587</v>
      </c>
      <c r="M129" s="7">
        <v>12436.666666666664</v>
      </c>
      <c r="N129" s="7">
        <f t="shared" si="3"/>
        <v>12439.999999999998</v>
      </c>
      <c r="O129" s="7">
        <v>12136.666666666664</v>
      </c>
      <c r="P129" s="7" t="str">
        <f>IF(Table14[[#This Row],[PENAWARAN TERENDAH]]&lt;Table14[[#This Row],[MA TERENDAH]],"Good","Bad")</f>
        <v>Bad</v>
      </c>
      <c r="Q129" s="8"/>
      <c r="R129" s="9"/>
      <c r="S129" s="9"/>
      <c r="U129" s="10"/>
      <c r="V129">
        <v>0</v>
      </c>
    </row>
    <row r="130" spans="1:22" x14ac:dyDescent="0.25">
      <c r="A130" s="5">
        <v>45140</v>
      </c>
      <c r="B130" s="6">
        <v>3876</v>
      </c>
      <c r="C130" s="6" t="e">
        <v>#REF!</v>
      </c>
      <c r="D130" s="7">
        <v>12252.25225225225</v>
      </c>
      <c r="E130" s="7"/>
      <c r="F130" s="7">
        <v>12544.144144144144</v>
      </c>
      <c r="G130" s="7">
        <f>Table14[[#This Row],[KMSC]]-F129</f>
        <v>-90.090090090088779</v>
      </c>
      <c r="H130" s="7">
        <v>12599.999999999998</v>
      </c>
      <c r="I130" s="7">
        <f>Table14[[#This Row],[SANIA]]-H129</f>
        <v>100</v>
      </c>
      <c r="J130" s="7">
        <f t="shared" ref="J130:J193" si="4">MIN(F130,H130)</f>
        <v>12544.144144144144</v>
      </c>
      <c r="K130" s="7">
        <v>13500</v>
      </c>
      <c r="L130" s="7">
        <v>12815.963063063064</v>
      </c>
      <c r="M130" s="7">
        <v>12439.999999999998</v>
      </c>
      <c r="N130" s="7">
        <f t="shared" si="3"/>
        <v>12444.804804804802</v>
      </c>
      <c r="O130" s="7">
        <v>12139.999999999998</v>
      </c>
      <c r="P130" s="7" t="str">
        <f>IF(Table14[[#This Row],[PENAWARAN TERENDAH]]&lt;Table14[[#This Row],[MA TERENDAH]],"Good","Bad")</f>
        <v>Bad</v>
      </c>
      <c r="Q130" s="8"/>
      <c r="R130" s="9"/>
      <c r="S130" s="9"/>
      <c r="U130" s="10"/>
      <c r="V130">
        <v>0</v>
      </c>
    </row>
    <row r="131" spans="1:22" x14ac:dyDescent="0.25">
      <c r="A131" s="5">
        <v>45141</v>
      </c>
      <c r="B131" s="6">
        <v>3794</v>
      </c>
      <c r="C131" s="6" t="e">
        <v>#REF!</v>
      </c>
      <c r="D131" s="7">
        <v>12252.25225225225</v>
      </c>
      <c r="E131" s="7"/>
      <c r="F131" s="7">
        <v>12724.324324324323</v>
      </c>
      <c r="G131" s="7">
        <f>Table14[[#This Row],[KMSC]]-F130</f>
        <v>180.18018018017938</v>
      </c>
      <c r="H131" s="7">
        <v>12499.999999999998</v>
      </c>
      <c r="I131" s="7">
        <f>Table14[[#This Row],[SANIA]]-H130</f>
        <v>-100</v>
      </c>
      <c r="J131" s="7">
        <f t="shared" si="4"/>
        <v>12499.999999999998</v>
      </c>
      <c r="K131" s="7">
        <v>13500</v>
      </c>
      <c r="L131" s="7">
        <v>12806.934534534534</v>
      </c>
      <c r="M131" s="7">
        <v>12446.666666666664</v>
      </c>
      <c r="N131" s="7">
        <f t="shared" si="3"/>
        <v>12448.138138138136</v>
      </c>
      <c r="O131" s="7">
        <v>12146.666666666664</v>
      </c>
      <c r="P131" s="7" t="str">
        <f>IF(Table14[[#This Row],[PENAWARAN TERENDAH]]&lt;Table14[[#This Row],[MA TERENDAH]],"Good","Bad")</f>
        <v>Bad</v>
      </c>
      <c r="Q131" s="8"/>
      <c r="R131" s="9"/>
      <c r="S131" s="9"/>
      <c r="U131" s="10"/>
      <c r="V131">
        <v>0</v>
      </c>
    </row>
    <row r="132" spans="1:22" x14ac:dyDescent="0.25">
      <c r="A132" s="5">
        <v>45142</v>
      </c>
      <c r="B132" s="6">
        <v>3826</v>
      </c>
      <c r="C132" s="6" t="e">
        <v>#REF!</v>
      </c>
      <c r="D132" s="7">
        <v>12252.25225225225</v>
      </c>
      <c r="E132" s="7"/>
      <c r="F132" s="7">
        <v>12544.144144144144</v>
      </c>
      <c r="G132" s="7">
        <f>Table14[[#This Row],[KMSC]]-F131</f>
        <v>-180.18018018017938</v>
      </c>
      <c r="H132" s="7">
        <v>12399.999999999998</v>
      </c>
      <c r="I132" s="7">
        <f>Table14[[#This Row],[SANIA]]-H131</f>
        <v>-100</v>
      </c>
      <c r="J132" s="7">
        <f t="shared" si="4"/>
        <v>12399.999999999998</v>
      </c>
      <c r="K132" s="7">
        <v>13500</v>
      </c>
      <c r="L132" s="7">
        <v>12800.912012012011</v>
      </c>
      <c r="M132" s="7">
        <v>12449.999999999998</v>
      </c>
      <c r="N132" s="7">
        <f t="shared" si="3"/>
        <v>12461.47147147147</v>
      </c>
      <c r="O132" s="7">
        <v>12149.999999999998</v>
      </c>
      <c r="P132" s="7" t="str">
        <f>IF(Table14[[#This Row],[PENAWARAN TERENDAH]]&lt;Table14[[#This Row],[MA TERENDAH]],"Good","Bad")</f>
        <v>Good</v>
      </c>
      <c r="Q132" s="8"/>
      <c r="R132" s="9"/>
      <c r="S132" s="9"/>
      <c r="U132" s="10"/>
      <c r="V132">
        <v>0</v>
      </c>
    </row>
    <row r="133" spans="1:22" x14ac:dyDescent="0.25">
      <c r="A133" s="5">
        <v>45145</v>
      </c>
      <c r="B133" s="6">
        <v>3741</v>
      </c>
      <c r="C133" s="6" t="e">
        <v>#REF!</v>
      </c>
      <c r="D133" s="7">
        <v>12297.297297297297</v>
      </c>
      <c r="E133" s="7"/>
      <c r="F133" s="7">
        <v>12229.729729729728</v>
      </c>
      <c r="G133" s="7">
        <f>Table14[[#This Row],[KMSC]]-F132</f>
        <v>-314.41441441441566</v>
      </c>
      <c r="H133" s="7">
        <v>12399.999999999998</v>
      </c>
      <c r="I133" s="7">
        <f>Table14[[#This Row],[SANIA]]-H132</f>
        <v>0</v>
      </c>
      <c r="J133" s="7">
        <f t="shared" si="4"/>
        <v>12229.729729729728</v>
      </c>
      <c r="K133" s="7">
        <v>13500</v>
      </c>
      <c r="L133" s="7">
        <v>12797.128228228228</v>
      </c>
      <c r="M133" s="7">
        <v>12463.333333333332</v>
      </c>
      <c r="N133" s="7">
        <f t="shared" si="3"/>
        <v>12472.462462462459</v>
      </c>
      <c r="O133" s="7">
        <v>12163.333333333332</v>
      </c>
      <c r="P133" s="7" t="str">
        <f>IF(Table14[[#This Row],[PENAWARAN TERENDAH]]&lt;Table14[[#This Row],[MA TERENDAH]],"Good","Bad")</f>
        <v>Good</v>
      </c>
      <c r="Q133" s="8"/>
      <c r="R133" s="9"/>
      <c r="S133" s="9"/>
      <c r="U133" s="10"/>
      <c r="V133">
        <v>0</v>
      </c>
    </row>
    <row r="134" spans="1:22" x14ac:dyDescent="0.25">
      <c r="A134" s="5">
        <v>45146</v>
      </c>
      <c r="B134" s="6">
        <v>3686</v>
      </c>
      <c r="C134" s="6" t="e">
        <v>#REF!</v>
      </c>
      <c r="D134" s="7">
        <v>12207.207207207206</v>
      </c>
      <c r="E134" s="7"/>
      <c r="F134" s="7">
        <v>12454.954954954954</v>
      </c>
      <c r="G134" s="7">
        <f>Table14[[#This Row],[KMSC]]-F133</f>
        <v>225.22522522522559</v>
      </c>
      <c r="H134" s="7">
        <v>12299.999999999998</v>
      </c>
      <c r="I134" s="7">
        <f>Table14[[#This Row],[SANIA]]-H133</f>
        <v>-100</v>
      </c>
      <c r="J134" s="7">
        <f t="shared" si="4"/>
        <v>12299.999999999998</v>
      </c>
      <c r="K134" s="7">
        <v>13500</v>
      </c>
      <c r="L134" s="7">
        <v>12783.619219219219</v>
      </c>
      <c r="M134" s="7">
        <v>12479.999999999998</v>
      </c>
      <c r="N134" s="7">
        <f t="shared" si="3"/>
        <v>12485.795795795793</v>
      </c>
      <c r="O134" s="7">
        <v>12179.999999999998</v>
      </c>
      <c r="P134" s="7" t="str">
        <f>IF(Table14[[#This Row],[PENAWARAN TERENDAH]]&lt;Table14[[#This Row],[MA TERENDAH]],"Good","Bad")</f>
        <v>Good</v>
      </c>
      <c r="Q134" s="8"/>
      <c r="R134" s="9"/>
      <c r="S134" s="9"/>
      <c r="U134" s="10"/>
      <c r="V134">
        <v>0</v>
      </c>
    </row>
    <row r="135" spans="1:22" x14ac:dyDescent="0.25">
      <c r="A135" s="5">
        <v>45147</v>
      </c>
      <c r="B135" s="6">
        <v>3759</v>
      </c>
      <c r="C135" s="6" t="e">
        <v>#REF!</v>
      </c>
      <c r="D135" s="7">
        <v>12207.207207207206</v>
      </c>
      <c r="E135" s="7"/>
      <c r="F135" s="7">
        <v>12354.954954954954</v>
      </c>
      <c r="G135" s="7">
        <f>Table14[[#This Row],[KMSC]]-F134</f>
        <v>-100</v>
      </c>
      <c r="H135" s="7">
        <v>12199.999999999998</v>
      </c>
      <c r="I135" s="7">
        <f>Table14[[#This Row],[SANIA]]-H134</f>
        <v>-100</v>
      </c>
      <c r="J135" s="7">
        <f t="shared" si="4"/>
        <v>12199.999999999998</v>
      </c>
      <c r="K135" s="7">
        <v>13500</v>
      </c>
      <c r="L135" s="7">
        <v>12777.617717717718</v>
      </c>
      <c r="M135" s="7">
        <v>12493.333333333332</v>
      </c>
      <c r="N135" s="7">
        <f t="shared" si="3"/>
        <v>12492.462462462459</v>
      </c>
      <c r="O135" s="7">
        <v>12193.333333333332</v>
      </c>
      <c r="P135" s="7" t="str">
        <f>IF(Table14[[#This Row],[PENAWARAN TERENDAH]]&lt;Table14[[#This Row],[MA TERENDAH]],"Good","Bad")</f>
        <v>Good</v>
      </c>
      <c r="Q135" s="8"/>
      <c r="R135" s="9"/>
      <c r="S135" s="9"/>
      <c r="U135" s="10"/>
      <c r="V135">
        <v>0</v>
      </c>
    </row>
    <row r="136" spans="1:22" x14ac:dyDescent="0.25">
      <c r="A136" s="5">
        <v>45148</v>
      </c>
      <c r="B136" s="6">
        <v>3716</v>
      </c>
      <c r="C136" s="6" t="e">
        <v>#REF!</v>
      </c>
      <c r="D136" s="7">
        <v>12207.207207207206</v>
      </c>
      <c r="E136" s="7"/>
      <c r="F136" s="7">
        <v>12499.999999999998</v>
      </c>
      <c r="G136" s="7">
        <f>Table14[[#This Row],[KMSC]]-F135</f>
        <v>145.04504504504439</v>
      </c>
      <c r="H136" s="7">
        <v>12199.999999999998</v>
      </c>
      <c r="I136" s="7">
        <f>Table14[[#This Row],[SANIA]]-H135</f>
        <v>0</v>
      </c>
      <c r="J136" s="7">
        <f t="shared" si="4"/>
        <v>12199.999999999998</v>
      </c>
      <c r="K136" s="7">
        <v>13500</v>
      </c>
      <c r="L136" s="7">
        <v>12771.282882882884</v>
      </c>
      <c r="M136" s="7">
        <v>12499.999999999998</v>
      </c>
      <c r="N136" s="7">
        <f t="shared" si="3"/>
        <v>12495.795795795793</v>
      </c>
      <c r="O136" s="7">
        <v>12199.999999999998</v>
      </c>
      <c r="P136" s="7" t="str">
        <f>IF(Table14[[#This Row],[PENAWARAN TERENDAH]]&lt;Table14[[#This Row],[MA TERENDAH]],"Good","Bad")</f>
        <v>Good</v>
      </c>
      <c r="Q136" s="8"/>
      <c r="R136" s="9"/>
      <c r="S136" s="9"/>
      <c r="U136" s="10"/>
      <c r="V136">
        <v>0</v>
      </c>
    </row>
    <row r="137" spans="1:22" x14ac:dyDescent="0.25">
      <c r="A137" s="5">
        <v>45149</v>
      </c>
      <c r="B137" s="6">
        <v>3703</v>
      </c>
      <c r="C137" s="6" t="e">
        <v>#REF!</v>
      </c>
      <c r="D137" s="7">
        <v>12342.342342342341</v>
      </c>
      <c r="E137" s="7"/>
      <c r="F137" s="7">
        <v>12454.954954954954</v>
      </c>
      <c r="G137" s="7">
        <f>Table14[[#This Row],[KMSC]]-F136</f>
        <v>-45.04504504504439</v>
      </c>
      <c r="H137" s="7">
        <v>12099.999999999998</v>
      </c>
      <c r="I137" s="7">
        <f>Table14[[#This Row],[SANIA]]-H136</f>
        <v>-100</v>
      </c>
      <c r="J137" s="7">
        <f t="shared" si="4"/>
        <v>12099.999999999998</v>
      </c>
      <c r="K137" s="7">
        <v>13500</v>
      </c>
      <c r="L137" s="7">
        <v>12763.782882882884</v>
      </c>
      <c r="M137" s="7">
        <v>12503.333333333332</v>
      </c>
      <c r="N137" s="7">
        <f t="shared" si="3"/>
        <v>12489.129129129125</v>
      </c>
      <c r="O137" s="7">
        <v>12203.333333333332</v>
      </c>
      <c r="P137" s="7" t="str">
        <f>IF(Table14[[#This Row],[PENAWARAN TERENDAH]]&lt;Table14[[#This Row],[MA TERENDAH]],"Good","Bad")</f>
        <v>Good</v>
      </c>
      <c r="Q137" s="8"/>
      <c r="R137" s="9"/>
      <c r="S137" s="9"/>
      <c r="U137" s="10"/>
      <c r="V137">
        <v>0</v>
      </c>
    </row>
    <row r="138" spans="1:22" x14ac:dyDescent="0.25">
      <c r="A138" s="5">
        <v>45152</v>
      </c>
      <c r="B138" s="6">
        <v>3673</v>
      </c>
      <c r="C138" s="6" t="e">
        <v>#REF!</v>
      </c>
      <c r="D138" s="7">
        <v>12252.25225225225</v>
      </c>
      <c r="E138" s="7"/>
      <c r="F138" s="7">
        <v>12274.774774774774</v>
      </c>
      <c r="G138" s="7">
        <f>Table14[[#This Row],[KMSC]]-F137</f>
        <v>-180.18018018017938</v>
      </c>
      <c r="H138" s="7">
        <v>12099.999999999998</v>
      </c>
      <c r="I138" s="7">
        <f>Table14[[#This Row],[SANIA]]-H137</f>
        <v>0</v>
      </c>
      <c r="J138" s="7">
        <f t="shared" si="4"/>
        <v>12099.999999999998</v>
      </c>
      <c r="K138" s="7">
        <v>13500</v>
      </c>
      <c r="L138" s="7">
        <v>12760.781381381383</v>
      </c>
      <c r="M138" s="7">
        <v>12496.666666666664</v>
      </c>
      <c r="N138" s="7">
        <f t="shared" si="3"/>
        <v>12482.462462462459</v>
      </c>
      <c r="O138" s="7">
        <v>12196.666666666664</v>
      </c>
      <c r="P138" s="7" t="str">
        <f>IF(Table14[[#This Row],[PENAWARAN TERENDAH]]&lt;Table14[[#This Row],[MA TERENDAH]],"Good","Bad")</f>
        <v>Good</v>
      </c>
      <c r="Q138" s="8"/>
      <c r="R138" s="9"/>
      <c r="S138" s="9"/>
      <c r="U138" s="10"/>
      <c r="V138">
        <v>0</v>
      </c>
    </row>
    <row r="139" spans="1:22" x14ac:dyDescent="0.25">
      <c r="A139" s="5">
        <v>45153</v>
      </c>
      <c r="B139" s="6">
        <v>3759</v>
      </c>
      <c r="C139" s="6" t="e">
        <v>#REF!</v>
      </c>
      <c r="D139" s="7">
        <v>12342.342342342341</v>
      </c>
      <c r="E139" s="7"/>
      <c r="F139" s="7">
        <v>12184.684684684684</v>
      </c>
      <c r="G139" s="7">
        <f>Table14[[#This Row],[KMSC]]-F138</f>
        <v>-90.090090090090598</v>
      </c>
      <c r="H139" s="7">
        <v>12399.999999999998</v>
      </c>
      <c r="I139" s="7">
        <f>Table14[[#This Row],[SANIA]]-H138</f>
        <v>300</v>
      </c>
      <c r="J139" s="7">
        <f t="shared" si="4"/>
        <v>12184.684684684684</v>
      </c>
      <c r="K139" s="7">
        <v>13500</v>
      </c>
      <c r="L139" s="7">
        <v>12745.773873873875</v>
      </c>
      <c r="M139" s="7">
        <v>12489.999999999998</v>
      </c>
      <c r="N139" s="7">
        <f t="shared" si="3"/>
        <v>12468.618618618617</v>
      </c>
      <c r="O139" s="7">
        <v>12189.999999999998</v>
      </c>
      <c r="P139" s="7" t="str">
        <f>IF(Table14[[#This Row],[PENAWARAN TERENDAH]]&lt;Table14[[#This Row],[MA TERENDAH]],"Good","Bad")</f>
        <v>Good</v>
      </c>
      <c r="Q139" s="8"/>
      <c r="R139" s="9"/>
      <c r="S139" s="9"/>
      <c r="U139" s="10"/>
      <c r="V139">
        <v>0</v>
      </c>
    </row>
    <row r="140" spans="1:22" x14ac:dyDescent="0.25">
      <c r="A140" s="5">
        <v>45154</v>
      </c>
      <c r="B140" s="6">
        <v>3832</v>
      </c>
      <c r="C140" s="6" t="e">
        <v>#REF!</v>
      </c>
      <c r="D140" s="7">
        <v>12432.432432432432</v>
      </c>
      <c r="E140" s="7"/>
      <c r="F140" s="7">
        <v>12544.144144144144</v>
      </c>
      <c r="G140" s="7">
        <f>Table14[[#This Row],[KMSC]]-F139</f>
        <v>359.45945945946005</v>
      </c>
      <c r="H140" s="7">
        <v>12399.999999999998</v>
      </c>
      <c r="I140" s="7">
        <f>Table14[[#This Row],[SANIA]]-H139</f>
        <v>0</v>
      </c>
      <c r="J140" s="7">
        <f t="shared" si="4"/>
        <v>12399.999999999998</v>
      </c>
      <c r="K140" s="7">
        <v>13500</v>
      </c>
      <c r="L140" s="7">
        <v>12724.763363363365</v>
      </c>
      <c r="M140" s="7">
        <v>12483.333333333332</v>
      </c>
      <c r="N140" s="7">
        <f t="shared" si="3"/>
        <v>12465.285285285283</v>
      </c>
      <c r="O140" s="7">
        <v>12183.333333333332</v>
      </c>
      <c r="P140" s="7" t="str">
        <f>IF(Table14[[#This Row],[PENAWARAN TERENDAH]]&lt;Table14[[#This Row],[MA TERENDAH]],"Good","Bad")</f>
        <v>Good</v>
      </c>
      <c r="Q140" s="8"/>
      <c r="R140" s="9"/>
      <c r="S140" s="9"/>
      <c r="U140" s="10"/>
      <c r="V140">
        <v>0</v>
      </c>
    </row>
    <row r="141" spans="1:22" x14ac:dyDescent="0.25">
      <c r="A141" s="5">
        <v>45156</v>
      </c>
      <c r="B141" s="6">
        <v>3864</v>
      </c>
      <c r="C141" s="6" t="e">
        <v>#REF!</v>
      </c>
      <c r="D141" s="7">
        <v>12477.477477477476</v>
      </c>
      <c r="E141" s="7"/>
      <c r="F141" s="7">
        <v>12364.864864864863</v>
      </c>
      <c r="G141" s="7">
        <f>Table14[[#This Row],[KMSC]]-F140</f>
        <v>-179.27927927928067</v>
      </c>
      <c r="H141" s="7">
        <v>12399.999999999998</v>
      </c>
      <c r="I141" s="7">
        <f>Table14[[#This Row],[SANIA]]-H140</f>
        <v>0</v>
      </c>
      <c r="J141" s="7">
        <f t="shared" si="4"/>
        <v>12364.864864864863</v>
      </c>
      <c r="K141" s="7">
        <v>13500</v>
      </c>
      <c r="L141" s="7">
        <v>12709.734834834837</v>
      </c>
      <c r="M141" s="7">
        <v>12479.999999999998</v>
      </c>
      <c r="N141" s="7">
        <f t="shared" si="3"/>
        <v>12460.780780780777</v>
      </c>
      <c r="O141" s="7">
        <v>12179.999999999998</v>
      </c>
      <c r="P141" s="7" t="str">
        <f>IF(Table14[[#This Row],[PENAWARAN TERENDAH]]&lt;Table14[[#This Row],[MA TERENDAH]],"Good","Bad")</f>
        <v>Good</v>
      </c>
      <c r="Q141" s="8"/>
      <c r="R141" s="9"/>
      <c r="S141" s="9"/>
      <c r="U141" s="10"/>
      <c r="V141">
        <v>0</v>
      </c>
    </row>
    <row r="142" spans="1:22" x14ac:dyDescent="0.25">
      <c r="A142" s="5">
        <v>45159</v>
      </c>
      <c r="B142" s="6">
        <v>3924</v>
      </c>
      <c r="C142" s="6" t="e">
        <v>#REF!</v>
      </c>
      <c r="D142" s="7">
        <v>12477.477477477476</v>
      </c>
      <c r="E142" s="7"/>
      <c r="F142" s="7">
        <v>12454.954954954954</v>
      </c>
      <c r="G142" s="7">
        <f>Table14[[#This Row],[KMSC]]-F141</f>
        <v>90.090090090090598</v>
      </c>
      <c r="H142" s="7">
        <v>12699.999999999998</v>
      </c>
      <c r="I142" s="7">
        <f>Table14[[#This Row],[SANIA]]-H141</f>
        <v>300</v>
      </c>
      <c r="J142" s="7">
        <f t="shared" si="4"/>
        <v>12454.954954954954</v>
      </c>
      <c r="K142" s="7">
        <v>13500</v>
      </c>
      <c r="L142" s="7">
        <v>12688.730330330331</v>
      </c>
      <c r="M142" s="7">
        <v>12476.666666666664</v>
      </c>
      <c r="N142" s="7">
        <f t="shared" si="3"/>
        <v>12462.612612612611</v>
      </c>
      <c r="O142" s="7">
        <v>12176.666666666664</v>
      </c>
      <c r="P142" s="7" t="str">
        <f>IF(Table14[[#This Row],[PENAWARAN TERENDAH]]&lt;Table14[[#This Row],[MA TERENDAH]],"Good","Bad")</f>
        <v>Good</v>
      </c>
      <c r="Q142" s="8"/>
      <c r="R142" s="9"/>
      <c r="S142" s="9"/>
      <c r="U142" s="10"/>
      <c r="V142">
        <v>0</v>
      </c>
    </row>
    <row r="143" spans="1:22" x14ac:dyDescent="0.25">
      <c r="A143" s="5">
        <v>45160</v>
      </c>
      <c r="B143" s="6">
        <v>3858</v>
      </c>
      <c r="C143" s="6" t="e">
        <v>#REF!</v>
      </c>
      <c r="D143" s="7">
        <v>12522.522522522522</v>
      </c>
      <c r="E143" s="7"/>
      <c r="F143" s="7">
        <v>12724.324324324323</v>
      </c>
      <c r="G143" s="7">
        <f>Table14[[#This Row],[KMSC]]-F142</f>
        <v>269.36936936936945</v>
      </c>
      <c r="H143" s="7">
        <v>12699.999999999998</v>
      </c>
      <c r="I143" s="7">
        <f>Table14[[#This Row],[SANIA]]-H142</f>
        <v>0</v>
      </c>
      <c r="J143" s="7">
        <f t="shared" si="4"/>
        <v>12699.999999999998</v>
      </c>
      <c r="K143" s="7">
        <v>13500</v>
      </c>
      <c r="L143" s="7">
        <v>12685.728828828831</v>
      </c>
      <c r="M143" s="7">
        <v>12486.666666666664</v>
      </c>
      <c r="N143" s="7">
        <f t="shared" si="3"/>
        <v>12472.612612612611</v>
      </c>
      <c r="O143" s="7">
        <v>12186.666666666664</v>
      </c>
      <c r="P143" s="7" t="str">
        <f>IF(Table14[[#This Row],[PENAWARAN TERENDAH]]&lt;Table14[[#This Row],[MA TERENDAH]],"Good","Bad")</f>
        <v>Bad</v>
      </c>
      <c r="Q143" s="8"/>
      <c r="R143" s="9"/>
      <c r="S143" s="9"/>
      <c r="U143" s="10"/>
      <c r="V143">
        <v>0</v>
      </c>
    </row>
    <row r="144" spans="1:22" x14ac:dyDescent="0.25">
      <c r="A144" s="5">
        <v>45161</v>
      </c>
      <c r="B144" s="6">
        <v>3823</v>
      </c>
      <c r="C144" s="6" t="e">
        <v>#REF!</v>
      </c>
      <c r="D144" s="7">
        <v>12477.477477477476</v>
      </c>
      <c r="E144" s="7"/>
      <c r="F144" s="7">
        <v>12544.144144144144</v>
      </c>
      <c r="G144" s="7">
        <f>Table14[[#This Row],[KMSC]]-F143</f>
        <v>-180.18018018017938</v>
      </c>
      <c r="H144" s="7">
        <v>12599.999999999998</v>
      </c>
      <c r="I144" s="7">
        <f>Table14[[#This Row],[SANIA]]-H143</f>
        <v>-100</v>
      </c>
      <c r="J144" s="7">
        <f t="shared" si="4"/>
        <v>12544.144144144144</v>
      </c>
      <c r="K144" s="7">
        <v>13500</v>
      </c>
      <c r="L144" s="7">
        <v>12688.706306306307</v>
      </c>
      <c r="M144" s="7">
        <v>12496.666666666664</v>
      </c>
      <c r="N144" s="7">
        <f t="shared" si="3"/>
        <v>12477.417417417417</v>
      </c>
      <c r="O144" s="7">
        <v>12196.666666666664</v>
      </c>
      <c r="P144" s="7" t="str">
        <f>IF(Table14[[#This Row],[PENAWARAN TERENDAH]]&lt;Table14[[#This Row],[MA TERENDAH]],"Good","Bad")</f>
        <v>Bad</v>
      </c>
      <c r="Q144" s="8"/>
      <c r="R144" s="9"/>
      <c r="S144" s="9"/>
      <c r="U144" s="10"/>
      <c r="V144">
        <v>0</v>
      </c>
    </row>
    <row r="145" spans="1:22" x14ac:dyDescent="0.25">
      <c r="A145" s="5">
        <v>45162</v>
      </c>
      <c r="B145" s="6">
        <v>3866</v>
      </c>
      <c r="C145" s="6" t="e">
        <v>#REF!</v>
      </c>
      <c r="D145" s="7">
        <v>12432.432432432432</v>
      </c>
      <c r="E145" s="7"/>
      <c r="F145" s="7">
        <v>12544.144144144144</v>
      </c>
      <c r="G145" s="7">
        <f>Table14[[#This Row],[KMSC]]-F144</f>
        <v>0</v>
      </c>
      <c r="H145" s="7">
        <v>12699.999999999998</v>
      </c>
      <c r="I145" s="7">
        <f>Table14[[#This Row],[SANIA]]-H144</f>
        <v>100</v>
      </c>
      <c r="J145" s="7">
        <f t="shared" si="4"/>
        <v>12544.144144144144</v>
      </c>
      <c r="K145" s="7">
        <v>13500</v>
      </c>
      <c r="L145" s="7">
        <v>12685.677777777777</v>
      </c>
      <c r="M145" s="7">
        <v>12503.333333333332</v>
      </c>
      <c r="N145" s="7">
        <f t="shared" si="3"/>
        <v>12475.555555555555</v>
      </c>
      <c r="O145" s="7">
        <v>12203.333333333332</v>
      </c>
      <c r="P145" s="7" t="str">
        <f>IF(Table14[[#This Row],[PENAWARAN TERENDAH]]&lt;Table14[[#This Row],[MA TERENDAH]],"Good","Bad")</f>
        <v>Bad</v>
      </c>
      <c r="Q145" s="8"/>
      <c r="R145" s="9"/>
      <c r="S145" s="9"/>
      <c r="U145" s="10"/>
      <c r="V145">
        <v>0</v>
      </c>
    </row>
    <row r="146" spans="1:22" x14ac:dyDescent="0.25">
      <c r="A146" s="5">
        <v>45163</v>
      </c>
      <c r="B146" s="6">
        <v>3937</v>
      </c>
      <c r="C146" s="6" t="e">
        <v>#REF!</v>
      </c>
      <c r="D146" s="7">
        <v>12432.432432432432</v>
      </c>
      <c r="E146" s="7"/>
      <c r="F146" s="7">
        <v>12454.954954954954</v>
      </c>
      <c r="G146" s="7">
        <f>Table14[[#This Row],[KMSC]]-F145</f>
        <v>-89.189189189190074</v>
      </c>
      <c r="H146" s="7">
        <v>12599.999999999998</v>
      </c>
      <c r="I146" s="7">
        <f>Table14[[#This Row],[SANIA]]-H145</f>
        <v>-100</v>
      </c>
      <c r="J146" s="7">
        <f t="shared" si="4"/>
        <v>12454.954954954954</v>
      </c>
      <c r="K146" s="7">
        <v>13500</v>
      </c>
      <c r="L146" s="7">
        <v>12679.649249249249</v>
      </c>
      <c r="M146" s="7">
        <v>12506.666666666664</v>
      </c>
      <c r="N146" s="7">
        <f t="shared" si="3"/>
        <v>12470.720720720719</v>
      </c>
      <c r="O146" s="7">
        <v>12206.666666666664</v>
      </c>
      <c r="P146" s="7" t="str">
        <f>IF(Table14[[#This Row],[PENAWARAN TERENDAH]]&lt;Table14[[#This Row],[MA TERENDAH]],"Good","Bad")</f>
        <v>Good</v>
      </c>
      <c r="Q146" s="8"/>
      <c r="R146" s="9"/>
      <c r="S146" s="9"/>
      <c r="U146" s="10"/>
      <c r="V146">
        <v>0</v>
      </c>
    </row>
    <row r="147" spans="1:22" x14ac:dyDescent="0.25">
      <c r="A147" s="5">
        <v>45166</v>
      </c>
      <c r="B147" s="6">
        <v>3876</v>
      </c>
      <c r="C147" s="6" t="e">
        <v>#REF!</v>
      </c>
      <c r="D147" s="7">
        <v>12567.567567567567</v>
      </c>
      <c r="E147" s="7"/>
      <c r="F147" s="7">
        <v>12724.324324324323</v>
      </c>
      <c r="G147" s="7">
        <f>Table14[[#This Row],[KMSC]]-F146</f>
        <v>269.36936936936945</v>
      </c>
      <c r="H147" s="7">
        <v>12699.999999999998</v>
      </c>
      <c r="I147" s="7">
        <f>Table14[[#This Row],[SANIA]]-H146</f>
        <v>100</v>
      </c>
      <c r="J147" s="7">
        <f t="shared" si="4"/>
        <v>12699.999999999998</v>
      </c>
      <c r="K147" s="7">
        <v>13500</v>
      </c>
      <c r="L147" s="7">
        <v>12673.647747747747</v>
      </c>
      <c r="M147" s="7">
        <v>12506.666666666664</v>
      </c>
      <c r="N147" s="7">
        <f t="shared" si="3"/>
        <v>12474.054054054053</v>
      </c>
      <c r="O147" s="7">
        <v>12206.666666666664</v>
      </c>
      <c r="P147" s="7" t="str">
        <f>IF(Table14[[#This Row],[PENAWARAN TERENDAH]]&lt;Table14[[#This Row],[MA TERENDAH]],"Good","Bad")</f>
        <v>Bad</v>
      </c>
      <c r="Q147" s="8"/>
      <c r="R147" s="9"/>
      <c r="S147" s="9"/>
      <c r="U147" s="10"/>
      <c r="V147">
        <v>0</v>
      </c>
    </row>
    <row r="148" spans="1:22" x14ac:dyDescent="0.25">
      <c r="A148" s="5">
        <v>45167</v>
      </c>
      <c r="B148" s="6">
        <v>3882</v>
      </c>
      <c r="C148" s="6" t="e">
        <v>#REF!</v>
      </c>
      <c r="D148" s="7">
        <v>12567.567567567567</v>
      </c>
      <c r="E148" s="7"/>
      <c r="F148" s="7">
        <v>12544.144144144144</v>
      </c>
      <c r="G148" s="7">
        <f>Table14[[#This Row],[KMSC]]-F147</f>
        <v>-180.18018018017938</v>
      </c>
      <c r="H148" s="7">
        <v>12699.999999999998</v>
      </c>
      <c r="I148" s="7">
        <f>Table14[[#This Row],[SANIA]]-H147</f>
        <v>0</v>
      </c>
      <c r="J148" s="7">
        <f t="shared" si="4"/>
        <v>12544.144144144144</v>
      </c>
      <c r="K148" s="7">
        <v>13500</v>
      </c>
      <c r="L148" s="7">
        <v>12676.625225225223</v>
      </c>
      <c r="M148" s="7">
        <v>12509.999999999998</v>
      </c>
      <c r="N148" s="7">
        <f t="shared" si="3"/>
        <v>12478.858858858857</v>
      </c>
      <c r="O148" s="7">
        <v>12209.999999999998</v>
      </c>
      <c r="P148" s="7" t="str">
        <f>IF(Table14[[#This Row],[PENAWARAN TERENDAH]]&lt;Table14[[#This Row],[MA TERENDAH]],"Good","Bad")</f>
        <v>Bad</v>
      </c>
      <c r="Q148" s="8"/>
      <c r="R148" s="9"/>
      <c r="S148" s="9"/>
      <c r="U148" s="10"/>
      <c r="V148">
        <v>0</v>
      </c>
    </row>
    <row r="149" spans="1:22" x14ac:dyDescent="0.25">
      <c r="A149" s="5">
        <v>45168</v>
      </c>
      <c r="B149" s="6">
        <v>3959</v>
      </c>
      <c r="C149" s="6" t="e">
        <v>#REF!</v>
      </c>
      <c r="D149" s="7">
        <v>12477.477477477476</v>
      </c>
      <c r="E149" s="7"/>
      <c r="F149" s="7">
        <v>12364.864864864863</v>
      </c>
      <c r="G149" s="7">
        <f>Table14[[#This Row],[KMSC]]-F148</f>
        <v>-179.27927927928067</v>
      </c>
      <c r="H149" s="7">
        <v>12699.999999999998</v>
      </c>
      <c r="I149" s="7">
        <f>Table14[[#This Row],[SANIA]]-H148</f>
        <v>0</v>
      </c>
      <c r="J149" s="7">
        <f t="shared" si="4"/>
        <v>12364.864864864863</v>
      </c>
      <c r="K149" s="7">
        <v>13500</v>
      </c>
      <c r="L149" s="7">
        <v>12673.596696696693</v>
      </c>
      <c r="M149" s="7">
        <v>12519.999999999998</v>
      </c>
      <c r="N149" s="7">
        <f t="shared" si="3"/>
        <v>12474.354354354355</v>
      </c>
      <c r="O149" s="7">
        <v>12219.999999999998</v>
      </c>
      <c r="P149" s="7" t="str">
        <f>IF(Table14[[#This Row],[PENAWARAN TERENDAH]]&lt;Table14[[#This Row],[MA TERENDAH]],"Good","Bad")</f>
        <v>Good</v>
      </c>
      <c r="Q149" s="8"/>
      <c r="R149" s="9"/>
      <c r="S149" s="9"/>
      <c r="U149" s="10"/>
      <c r="V149">
        <v>0</v>
      </c>
    </row>
    <row r="150" spans="1:22" x14ac:dyDescent="0.25">
      <c r="A150" s="5">
        <v>45169</v>
      </c>
      <c r="B150" s="6">
        <v>3924</v>
      </c>
      <c r="C150" s="6" t="e">
        <v>#REF!</v>
      </c>
      <c r="D150" s="7">
        <v>12702.702702702702</v>
      </c>
      <c r="E150" s="7"/>
      <c r="F150" s="7">
        <v>12634.234234234233</v>
      </c>
      <c r="G150" s="7">
        <f>Table14[[#This Row],[KMSC]]-F149</f>
        <v>269.36936936936945</v>
      </c>
      <c r="H150" s="7">
        <v>12699.999999999998</v>
      </c>
      <c r="I150" s="7">
        <f>Table14[[#This Row],[SANIA]]-H149</f>
        <v>0</v>
      </c>
      <c r="J150" s="7">
        <f t="shared" si="4"/>
        <v>12634.234234234233</v>
      </c>
      <c r="K150" s="7">
        <v>13500</v>
      </c>
      <c r="L150" s="7">
        <v>12661.592192192189</v>
      </c>
      <c r="M150" s="7">
        <v>12526.666666666664</v>
      </c>
      <c r="N150" s="7">
        <f t="shared" si="3"/>
        <v>12478.828828828828</v>
      </c>
      <c r="O150" s="7">
        <v>12226.666666666664</v>
      </c>
      <c r="P150" s="7" t="str">
        <f>IF(Table14[[#This Row],[PENAWARAN TERENDAH]]&lt;Table14[[#This Row],[MA TERENDAH]],"Good","Bad")</f>
        <v>Bad</v>
      </c>
      <c r="Q150" s="8"/>
      <c r="R150" s="9"/>
      <c r="S150" s="9"/>
      <c r="U150" s="10"/>
      <c r="V150">
        <v>0</v>
      </c>
    </row>
    <row r="151" spans="1:22" x14ac:dyDescent="0.25">
      <c r="A151" s="5">
        <v>45170</v>
      </c>
      <c r="B151" s="6">
        <v>3987</v>
      </c>
      <c r="C151" s="6" t="e">
        <v>#REF!</v>
      </c>
      <c r="D151" s="7">
        <v>12792.792792792792</v>
      </c>
      <c r="E151" s="7"/>
      <c r="F151" s="7">
        <v>12634.234234234233</v>
      </c>
      <c r="G151" s="7">
        <f>Table14[[#This Row],[KMSC]]-F150</f>
        <v>0</v>
      </c>
      <c r="H151" s="7">
        <v>12799.999999999998</v>
      </c>
      <c r="I151" s="7">
        <f>Table14[[#This Row],[SANIA]]-H150</f>
        <v>100</v>
      </c>
      <c r="J151" s="7">
        <f t="shared" si="4"/>
        <v>12634.234234234233</v>
      </c>
      <c r="K151" s="7">
        <v>13500</v>
      </c>
      <c r="L151" s="7">
        <v>12655.566666666664</v>
      </c>
      <c r="M151" s="7">
        <v>12533.333333333332</v>
      </c>
      <c r="N151" s="7">
        <f t="shared" si="3"/>
        <v>12479.969969969969</v>
      </c>
      <c r="O151" s="7">
        <v>12233.333333333332</v>
      </c>
      <c r="P151" s="7" t="str">
        <f>IF(Table14[[#This Row],[PENAWARAN TERENDAH]]&lt;Table14[[#This Row],[MA TERENDAH]],"Good","Bad")</f>
        <v>Bad</v>
      </c>
      <c r="Q151" s="8"/>
      <c r="R151" s="9"/>
      <c r="S151" s="9"/>
      <c r="U151" s="10"/>
      <c r="V151">
        <v>0</v>
      </c>
    </row>
    <row r="152" spans="1:22" x14ac:dyDescent="0.25">
      <c r="A152" s="5">
        <v>45173</v>
      </c>
      <c r="B152" s="6">
        <v>3941</v>
      </c>
      <c r="C152" s="6" t="e">
        <v>#REF!</v>
      </c>
      <c r="D152" s="7">
        <v>12792.792792792792</v>
      </c>
      <c r="E152" s="7"/>
      <c r="F152" s="7">
        <v>12634.234234234233</v>
      </c>
      <c r="G152" s="7">
        <f>Table14[[#This Row],[KMSC]]-F151</f>
        <v>0</v>
      </c>
      <c r="H152" s="7">
        <v>12699.999999999998</v>
      </c>
      <c r="I152" s="7">
        <f>Table14[[#This Row],[SANIA]]-H151</f>
        <v>-100</v>
      </c>
      <c r="J152" s="7">
        <f t="shared" si="4"/>
        <v>12634.234234234233</v>
      </c>
      <c r="K152" s="7">
        <v>13500</v>
      </c>
      <c r="L152" s="7">
        <v>12649.541141141141</v>
      </c>
      <c r="M152" s="7">
        <v>12539.999999999998</v>
      </c>
      <c r="N152" s="7">
        <f t="shared" si="3"/>
        <v>12481.111111111113</v>
      </c>
      <c r="O152" s="7">
        <v>12239.999999999998</v>
      </c>
      <c r="P152" s="7" t="str">
        <f>IF(Table14[[#This Row],[PENAWARAN TERENDAH]]&lt;Table14[[#This Row],[MA TERENDAH]],"Good","Bad")</f>
        <v>Bad</v>
      </c>
      <c r="Q152" s="8"/>
      <c r="R152" s="9"/>
      <c r="S152" s="9"/>
      <c r="U152" s="10"/>
      <c r="V152">
        <v>0</v>
      </c>
    </row>
    <row r="153" spans="1:22" x14ac:dyDescent="0.25">
      <c r="A153" s="5">
        <v>45174</v>
      </c>
      <c r="B153" s="6">
        <v>3854</v>
      </c>
      <c r="C153" s="6" t="e">
        <v>#REF!</v>
      </c>
      <c r="D153" s="7">
        <v>12792.792792792792</v>
      </c>
      <c r="E153" s="7"/>
      <c r="F153" s="7">
        <v>12454.954954954954</v>
      </c>
      <c r="G153" s="7">
        <f>Table14[[#This Row],[KMSC]]-F152</f>
        <v>-179.27927927927885</v>
      </c>
      <c r="H153" s="7">
        <v>12599.999999999998</v>
      </c>
      <c r="I153" s="7">
        <f>Table14[[#This Row],[SANIA]]-H152</f>
        <v>-100</v>
      </c>
      <c r="J153" s="7">
        <f t="shared" si="4"/>
        <v>12454.954954954954</v>
      </c>
      <c r="K153" s="7">
        <v>13500</v>
      </c>
      <c r="L153" s="7">
        <v>12628.482282282281</v>
      </c>
      <c r="M153" s="7">
        <v>12543.333333333332</v>
      </c>
      <c r="N153" s="7">
        <f t="shared" si="3"/>
        <v>12479.609609609612</v>
      </c>
      <c r="O153" s="7">
        <v>12243.333333333332</v>
      </c>
      <c r="P153" s="7" t="str">
        <f>IF(Table14[[#This Row],[PENAWARAN TERENDAH]]&lt;Table14[[#This Row],[MA TERENDAH]],"Good","Bad")</f>
        <v>Good</v>
      </c>
      <c r="Q153" s="8"/>
      <c r="R153" s="9"/>
      <c r="S153" s="9"/>
      <c r="U153" s="10"/>
      <c r="V153">
        <v>0</v>
      </c>
    </row>
    <row r="154" spans="1:22" x14ac:dyDescent="0.25">
      <c r="A154" s="5">
        <v>45175</v>
      </c>
      <c r="B154" s="6">
        <v>3822</v>
      </c>
      <c r="C154" s="6" t="e">
        <v>#REF!</v>
      </c>
      <c r="D154" s="7">
        <v>12792.792792792792</v>
      </c>
      <c r="E154" s="7"/>
      <c r="F154" s="7">
        <v>12454.954954954954</v>
      </c>
      <c r="G154" s="7">
        <f>Table14[[#This Row],[KMSC]]-F153</f>
        <v>0</v>
      </c>
      <c r="H154" s="7">
        <v>12599.999999999998</v>
      </c>
      <c r="I154" s="7">
        <f>Table14[[#This Row],[SANIA]]-H153</f>
        <v>0</v>
      </c>
      <c r="J154" s="7">
        <f t="shared" si="4"/>
        <v>12454.954954954954</v>
      </c>
      <c r="K154" s="7">
        <v>13500</v>
      </c>
      <c r="L154" s="7">
        <v>12607.447447447448</v>
      </c>
      <c r="M154" s="7">
        <v>12546.666666666664</v>
      </c>
      <c r="N154" s="7">
        <f t="shared" si="3"/>
        <v>12468.10810810811</v>
      </c>
      <c r="O154" s="7">
        <v>12246.666666666664</v>
      </c>
      <c r="P154" s="7" t="str">
        <f>IF(Table14[[#This Row],[PENAWARAN TERENDAH]]&lt;Table14[[#This Row],[MA TERENDAH]],"Good","Bad")</f>
        <v>Good</v>
      </c>
      <c r="Q154" s="8"/>
      <c r="R154" s="9"/>
      <c r="S154" s="9"/>
      <c r="U154" s="10"/>
      <c r="V154">
        <v>0</v>
      </c>
    </row>
    <row r="155" spans="1:22" x14ac:dyDescent="0.25">
      <c r="A155" s="5">
        <v>45176</v>
      </c>
      <c r="B155" s="6">
        <v>3772</v>
      </c>
      <c r="C155" s="6" t="e">
        <v>#REF!</v>
      </c>
      <c r="D155" s="7">
        <v>12792.792792792792</v>
      </c>
      <c r="E155" s="7"/>
      <c r="F155" s="7">
        <v>12184.684684684684</v>
      </c>
      <c r="G155" s="7">
        <f>Table14[[#This Row],[KMSC]]-F154</f>
        <v>-270.27027027026998</v>
      </c>
      <c r="H155" s="7">
        <v>12499.999999999998</v>
      </c>
      <c r="I155" s="7">
        <f>Table14[[#This Row],[SANIA]]-H154</f>
        <v>-100</v>
      </c>
      <c r="J155" s="7">
        <f t="shared" si="4"/>
        <v>12184.684684684684</v>
      </c>
      <c r="K155" s="7">
        <v>13500</v>
      </c>
      <c r="L155" s="7">
        <v>12577.412612612614</v>
      </c>
      <c r="M155" s="7">
        <v>12539.999999999998</v>
      </c>
      <c r="N155" s="7">
        <f t="shared" si="3"/>
        <v>12447.597597597598</v>
      </c>
      <c r="O155" s="7">
        <v>12239.999999999998</v>
      </c>
      <c r="P155" s="7" t="str">
        <f>IF(Table14[[#This Row],[PENAWARAN TERENDAH]]&lt;Table14[[#This Row],[MA TERENDAH]],"Good","Bad")</f>
        <v>Good</v>
      </c>
      <c r="Q155" s="8"/>
      <c r="R155" s="9"/>
      <c r="S155" s="9"/>
      <c r="U155" s="10"/>
      <c r="V155">
        <v>0</v>
      </c>
    </row>
    <row r="156" spans="1:22" x14ac:dyDescent="0.25">
      <c r="A156" s="5">
        <v>45177</v>
      </c>
      <c r="B156" s="6">
        <v>3752</v>
      </c>
      <c r="C156" s="6" t="e">
        <v>#REF!</v>
      </c>
      <c r="D156" s="7">
        <v>12342.342342342341</v>
      </c>
      <c r="E156" s="7"/>
      <c r="F156" s="7">
        <v>12364.864864864863</v>
      </c>
      <c r="G156" s="7">
        <f>Table14[[#This Row],[KMSC]]-F155</f>
        <v>180.18018018017938</v>
      </c>
      <c r="H156" s="7">
        <v>12299.999999999998</v>
      </c>
      <c r="I156" s="7">
        <f>Table14[[#This Row],[SANIA]]-H155</f>
        <v>-200</v>
      </c>
      <c r="J156" s="7">
        <f t="shared" si="4"/>
        <v>12299.999999999998</v>
      </c>
      <c r="K156" s="7">
        <v>13500</v>
      </c>
      <c r="L156" s="7">
        <v>12547.368768768769</v>
      </c>
      <c r="M156" s="7">
        <v>12529.999999999998</v>
      </c>
      <c r="N156" s="7">
        <f t="shared" si="3"/>
        <v>12434.264264264264</v>
      </c>
      <c r="O156" s="7">
        <v>12229.999999999998</v>
      </c>
      <c r="P156" s="7" t="str">
        <f>IF(Table14[[#This Row],[PENAWARAN TERENDAH]]&lt;Table14[[#This Row],[MA TERENDAH]],"Good","Bad")</f>
        <v>Good</v>
      </c>
      <c r="Q156" s="8"/>
      <c r="R156" s="9"/>
      <c r="S156" s="9"/>
      <c r="U156" s="10"/>
      <c r="V156">
        <v>0</v>
      </c>
    </row>
    <row r="157" spans="1:22" x14ac:dyDescent="0.25">
      <c r="A157" s="5">
        <v>45180</v>
      </c>
      <c r="B157" s="6">
        <v>3650</v>
      </c>
      <c r="C157" s="6" t="e">
        <v>#REF!</v>
      </c>
      <c r="D157" s="7">
        <v>12342.342342342341</v>
      </c>
      <c r="E157" s="7"/>
      <c r="F157" s="7">
        <v>12364.864864864863</v>
      </c>
      <c r="G157" s="7">
        <f>Table14[[#This Row],[KMSC]]-F156</f>
        <v>0</v>
      </c>
      <c r="H157" s="7">
        <v>12199.999999999998</v>
      </c>
      <c r="I157" s="7">
        <f>Table14[[#This Row],[SANIA]]-H156</f>
        <v>-100</v>
      </c>
      <c r="J157" s="7">
        <f t="shared" si="4"/>
        <v>12199.999999999998</v>
      </c>
      <c r="K157" s="7">
        <v>13500</v>
      </c>
      <c r="L157" s="7">
        <v>12523.330930930932</v>
      </c>
      <c r="M157" s="7">
        <v>12516.666666666664</v>
      </c>
      <c r="N157" s="7">
        <f t="shared" si="3"/>
        <v>12417.5975975976</v>
      </c>
      <c r="O157" s="7">
        <v>12216.666666666664</v>
      </c>
      <c r="P157" s="7" t="str">
        <f>IF(Table14[[#This Row],[PENAWARAN TERENDAH]]&lt;Table14[[#This Row],[MA TERENDAH]],"Good","Bad")</f>
        <v>Good</v>
      </c>
      <c r="Q157" s="8"/>
      <c r="R157" s="9"/>
      <c r="S157" s="9"/>
      <c r="U157" s="10"/>
      <c r="V157">
        <v>0</v>
      </c>
    </row>
    <row r="158" spans="1:22" x14ac:dyDescent="0.25">
      <c r="A158" s="5">
        <v>45181</v>
      </c>
      <c r="B158" s="6">
        <v>3620</v>
      </c>
      <c r="C158" s="6" t="e">
        <v>#REF!</v>
      </c>
      <c r="D158" s="7">
        <v>12342.342342342341</v>
      </c>
      <c r="E158" s="7"/>
      <c r="F158" s="7">
        <v>12094.594594594593</v>
      </c>
      <c r="G158" s="7">
        <f>Table14[[#This Row],[KMSC]]-F157</f>
        <v>-270.27027027026998</v>
      </c>
      <c r="H158" s="7">
        <v>12399.999999999998</v>
      </c>
      <c r="I158" s="7">
        <f>Table14[[#This Row],[SANIA]]-H157</f>
        <v>200</v>
      </c>
      <c r="J158" s="7">
        <f t="shared" si="4"/>
        <v>12094.594594594593</v>
      </c>
      <c r="K158" s="7">
        <v>13500</v>
      </c>
      <c r="L158" s="7">
        <v>12499.293093093092</v>
      </c>
      <c r="M158" s="7">
        <v>12499.999999999998</v>
      </c>
      <c r="N158" s="7">
        <f t="shared" si="3"/>
        <v>12397.417417417419</v>
      </c>
      <c r="O158" s="7">
        <v>12199.999999999998</v>
      </c>
      <c r="P158" s="7" t="str">
        <f>IF(Table14[[#This Row],[PENAWARAN TERENDAH]]&lt;Table14[[#This Row],[MA TERENDAH]],"Good","Bad")</f>
        <v>Good</v>
      </c>
      <c r="Q158" s="8"/>
      <c r="R158" s="9"/>
      <c r="S158" s="9"/>
      <c r="U158" s="10"/>
      <c r="V158">
        <v>0</v>
      </c>
    </row>
    <row r="159" spans="1:22" x14ac:dyDescent="0.25">
      <c r="A159" s="5">
        <v>45182</v>
      </c>
      <c r="B159" s="6">
        <v>3679</v>
      </c>
      <c r="C159" s="6" t="e">
        <v>#REF!</v>
      </c>
      <c r="D159" s="7">
        <v>12522.522522522522</v>
      </c>
      <c r="E159" s="7"/>
      <c r="F159" s="7">
        <v>12274.774774774774</v>
      </c>
      <c r="G159" s="7">
        <f>Table14[[#This Row],[KMSC]]-F158</f>
        <v>180.1801801801812</v>
      </c>
      <c r="H159" s="7">
        <v>12399.999999999998</v>
      </c>
      <c r="I159" s="7">
        <f>Table14[[#This Row],[SANIA]]-H158</f>
        <v>0</v>
      </c>
      <c r="J159" s="7">
        <f t="shared" si="4"/>
        <v>12274.774774774774</v>
      </c>
      <c r="K159" s="7">
        <v>13500</v>
      </c>
      <c r="L159" s="7">
        <v>12466.246246246246</v>
      </c>
      <c r="M159" s="7">
        <v>12489.999999999998</v>
      </c>
      <c r="N159" s="7">
        <f t="shared" si="3"/>
        <v>12389.909909909911</v>
      </c>
      <c r="O159" s="7">
        <v>12189.999999999998</v>
      </c>
      <c r="P159" s="7" t="str">
        <f>IF(Table14[[#This Row],[PENAWARAN TERENDAH]]&lt;Table14[[#This Row],[MA TERENDAH]],"Good","Bad")</f>
        <v>Good</v>
      </c>
      <c r="Q159" s="8"/>
      <c r="R159" s="9"/>
      <c r="S159" s="9"/>
      <c r="U159" s="10"/>
      <c r="V159">
        <v>0</v>
      </c>
    </row>
    <row r="160" spans="1:22" x14ac:dyDescent="0.25">
      <c r="A160" s="5">
        <v>45183</v>
      </c>
      <c r="B160" s="6">
        <v>3704</v>
      </c>
      <c r="C160" s="6" t="e">
        <v>#REF!</v>
      </c>
      <c r="D160" s="7">
        <v>12522.522522522522</v>
      </c>
      <c r="E160" s="7"/>
      <c r="F160" s="7">
        <v>12094.594594594593</v>
      </c>
      <c r="G160" s="7">
        <f>Table14[[#This Row],[KMSC]]-F159</f>
        <v>-180.1801801801812</v>
      </c>
      <c r="H160" s="7">
        <v>12399.999999999998</v>
      </c>
      <c r="I160" s="7">
        <f>Table14[[#This Row],[SANIA]]-H159</f>
        <v>0</v>
      </c>
      <c r="J160" s="7">
        <f t="shared" si="4"/>
        <v>12094.594594594593</v>
      </c>
      <c r="K160" s="7">
        <v>13500</v>
      </c>
      <c r="L160" s="7">
        <v>12454.264264264266</v>
      </c>
      <c r="M160" s="7">
        <v>12486.666666666664</v>
      </c>
      <c r="N160" s="7">
        <f t="shared" si="3"/>
        <v>12374.924924924924</v>
      </c>
      <c r="O160" s="7">
        <v>12186.666666666664</v>
      </c>
      <c r="P160" s="7" t="str">
        <f>IF(Table14[[#This Row],[PENAWARAN TERENDAH]]&lt;Table14[[#This Row],[MA TERENDAH]],"Good","Bad")</f>
        <v>Good</v>
      </c>
      <c r="Q160" s="8"/>
      <c r="R160" s="9"/>
      <c r="S160" s="9"/>
      <c r="U160" s="10"/>
      <c r="V160">
        <v>0</v>
      </c>
    </row>
    <row r="161" spans="1:22" x14ac:dyDescent="0.25">
      <c r="A161" s="5">
        <v>45184</v>
      </c>
      <c r="B161" s="6">
        <v>3729</v>
      </c>
      <c r="C161" s="6" t="e">
        <v>#REF!</v>
      </c>
      <c r="D161" s="7">
        <v>12522.522522522522</v>
      </c>
      <c r="E161" s="7"/>
      <c r="F161" s="7">
        <v>12274.774774774774</v>
      </c>
      <c r="G161" s="7">
        <f>Table14[[#This Row],[KMSC]]-F160</f>
        <v>180.1801801801812</v>
      </c>
      <c r="H161" s="7">
        <v>12499.999999999998</v>
      </c>
      <c r="I161" s="7">
        <f>Table14[[#This Row],[SANIA]]-H160</f>
        <v>100</v>
      </c>
      <c r="J161" s="7">
        <f t="shared" si="4"/>
        <v>12274.774774774774</v>
      </c>
      <c r="K161" s="7">
        <v>13500</v>
      </c>
      <c r="L161" s="7">
        <v>12439.279279279281</v>
      </c>
      <c r="M161" s="7">
        <v>12479.999999999998</v>
      </c>
      <c r="N161" s="7">
        <f t="shared" ref="N161:N224" si="5">AVERAGE(J132:J161)</f>
        <v>12367.417417417419</v>
      </c>
      <c r="O161" s="7">
        <v>12179.999999999998</v>
      </c>
      <c r="P161" s="7" t="str">
        <f>IF(Table14[[#This Row],[PENAWARAN TERENDAH]]&lt;Table14[[#This Row],[MA TERENDAH]],"Good","Bad")</f>
        <v>Good</v>
      </c>
      <c r="Q161" s="8"/>
      <c r="R161" s="9"/>
      <c r="S161" s="9"/>
      <c r="U161" s="10"/>
      <c r="V161">
        <v>0</v>
      </c>
    </row>
    <row r="162" spans="1:22" x14ac:dyDescent="0.25">
      <c r="A162" s="5">
        <v>45187</v>
      </c>
      <c r="B162" s="6">
        <v>3715</v>
      </c>
      <c r="C162" s="6" t="e">
        <v>#REF!</v>
      </c>
      <c r="D162" s="7">
        <v>12792.792792792792</v>
      </c>
      <c r="E162" s="7"/>
      <c r="F162" s="7">
        <v>12274.774774774774</v>
      </c>
      <c r="G162" s="7">
        <f>Table14[[#This Row],[KMSC]]-F161</f>
        <v>0</v>
      </c>
      <c r="H162" s="7">
        <v>12299.999999999998</v>
      </c>
      <c r="I162" s="7">
        <f>Table14[[#This Row],[SANIA]]-H161</f>
        <v>-200</v>
      </c>
      <c r="J162" s="7">
        <f t="shared" si="4"/>
        <v>12274.774774774774</v>
      </c>
      <c r="K162" s="7">
        <v>13500</v>
      </c>
      <c r="L162" s="7">
        <v>12424.294294294295</v>
      </c>
      <c r="M162" s="7">
        <v>12479.999999999998</v>
      </c>
      <c r="N162" s="7">
        <f t="shared" si="5"/>
        <v>12363.243243243245</v>
      </c>
      <c r="O162" s="7">
        <v>12179.999999999998</v>
      </c>
      <c r="P162" s="7" t="str">
        <f>IF(Table14[[#This Row],[PENAWARAN TERENDAH]]&lt;Table14[[#This Row],[MA TERENDAH]],"Good","Bad")</f>
        <v>Good</v>
      </c>
      <c r="Q162" s="8"/>
      <c r="R162" s="9"/>
      <c r="S162" s="9"/>
      <c r="U162" s="10"/>
      <c r="V162">
        <v>0</v>
      </c>
    </row>
    <row r="163" spans="1:22" x14ac:dyDescent="0.25">
      <c r="A163" s="5">
        <v>45188</v>
      </c>
      <c r="B163" s="6">
        <v>3727</v>
      </c>
      <c r="C163" s="6" t="e">
        <v>#REF!</v>
      </c>
      <c r="D163" s="7">
        <v>12792.792792792792</v>
      </c>
      <c r="E163" s="7"/>
      <c r="F163" s="7">
        <v>12364.864864864863</v>
      </c>
      <c r="G163" s="7">
        <f>Table14[[#This Row],[KMSC]]-F162</f>
        <v>90.090090090088779</v>
      </c>
      <c r="H163" s="7">
        <v>11999.999999999998</v>
      </c>
      <c r="I163" s="7">
        <f>Table14[[#This Row],[SANIA]]-H162</f>
        <v>-300</v>
      </c>
      <c r="J163" s="7">
        <f t="shared" si="4"/>
        <v>11999.999999999998</v>
      </c>
      <c r="K163" s="7">
        <v>13500</v>
      </c>
      <c r="L163" s="7">
        <v>12415.315315315316</v>
      </c>
      <c r="M163" s="7">
        <v>12476.666666666664</v>
      </c>
      <c r="N163" s="7">
        <f t="shared" si="5"/>
        <v>12355.585585585586</v>
      </c>
      <c r="O163" s="7">
        <v>12176.666666666664</v>
      </c>
      <c r="P163" s="7" t="str">
        <f>IF(Table14[[#This Row],[PENAWARAN TERENDAH]]&lt;Table14[[#This Row],[MA TERENDAH]],"Good","Bad")</f>
        <v>Good</v>
      </c>
      <c r="Q163" s="8"/>
      <c r="R163" s="9"/>
      <c r="S163" s="9"/>
      <c r="U163" s="10"/>
      <c r="V163">
        <v>0</v>
      </c>
    </row>
    <row r="164" spans="1:22" x14ac:dyDescent="0.25">
      <c r="A164" s="5">
        <v>45189</v>
      </c>
      <c r="B164" s="6">
        <v>3695</v>
      </c>
      <c r="C164" s="6" t="e">
        <v>#REF!</v>
      </c>
      <c r="D164" s="7">
        <v>12792.792792792792</v>
      </c>
      <c r="E164" s="7"/>
      <c r="F164" s="7">
        <v>12364.864864864863</v>
      </c>
      <c r="G164" s="7">
        <f>Table14[[#This Row],[KMSC]]-F163</f>
        <v>0</v>
      </c>
      <c r="H164" s="7">
        <v>12199.999999999998</v>
      </c>
      <c r="I164" s="7">
        <f>Table14[[#This Row],[SANIA]]-H163</f>
        <v>200</v>
      </c>
      <c r="J164" s="7">
        <f t="shared" si="4"/>
        <v>12199.999999999998</v>
      </c>
      <c r="K164" s="7">
        <v>13500</v>
      </c>
      <c r="L164" s="7">
        <v>12419.819819819819</v>
      </c>
      <c r="M164" s="7">
        <v>12463.333333333332</v>
      </c>
      <c r="N164" s="7">
        <f t="shared" si="5"/>
        <v>12352.252252252252</v>
      </c>
      <c r="O164" s="7">
        <v>12163.333333333332</v>
      </c>
      <c r="P164" s="7" t="str">
        <f>IF(Table14[[#This Row],[PENAWARAN TERENDAH]]&lt;Table14[[#This Row],[MA TERENDAH]],"Good","Bad")</f>
        <v>Good</v>
      </c>
      <c r="Q164" s="8"/>
      <c r="R164" s="9"/>
      <c r="S164" s="9"/>
      <c r="U164" s="10"/>
      <c r="V164">
        <v>0</v>
      </c>
    </row>
    <row r="165" spans="1:22" x14ac:dyDescent="0.25">
      <c r="A165" s="5">
        <v>45190</v>
      </c>
      <c r="B165" s="6">
        <v>3655</v>
      </c>
      <c r="C165" s="6" t="e">
        <v>#REF!</v>
      </c>
      <c r="D165" s="7">
        <v>12792.792792792792</v>
      </c>
      <c r="E165" s="7"/>
      <c r="F165" s="7">
        <v>12184.684684684684</v>
      </c>
      <c r="G165" s="7">
        <f>Table14[[#This Row],[KMSC]]-F164</f>
        <v>-180.18018018017938</v>
      </c>
      <c r="H165" s="7">
        <v>12099.999999999998</v>
      </c>
      <c r="I165" s="7">
        <f>Table14[[#This Row],[SANIA]]-H164</f>
        <v>-100</v>
      </c>
      <c r="J165" s="7">
        <f t="shared" si="4"/>
        <v>12099.999999999998</v>
      </c>
      <c r="K165" s="7">
        <v>13500</v>
      </c>
      <c r="L165" s="7">
        <v>12416.816816816816</v>
      </c>
      <c r="M165" s="7">
        <v>12459.999999999998</v>
      </c>
      <c r="N165" s="7">
        <f t="shared" si="5"/>
        <v>12348.918918918918</v>
      </c>
      <c r="O165" s="7">
        <v>12159.999999999998</v>
      </c>
      <c r="P165" s="7" t="str">
        <f>IF(Table14[[#This Row],[PENAWARAN TERENDAH]]&lt;Table14[[#This Row],[MA TERENDAH]],"Good","Bad")</f>
        <v>Good</v>
      </c>
      <c r="Q165" s="8"/>
      <c r="R165" s="9"/>
      <c r="S165" s="9"/>
      <c r="U165" s="10"/>
      <c r="V165">
        <v>0</v>
      </c>
    </row>
    <row r="166" spans="1:22" x14ac:dyDescent="0.25">
      <c r="A166" s="5">
        <v>45191</v>
      </c>
      <c r="B166" s="6">
        <v>3659</v>
      </c>
      <c r="C166" s="6" t="e">
        <v>#REF!</v>
      </c>
      <c r="D166" s="7">
        <v>12702.702702702702</v>
      </c>
      <c r="E166" s="7"/>
      <c r="F166" s="7">
        <v>12094.594594594593</v>
      </c>
      <c r="G166" s="7">
        <f>Table14[[#This Row],[KMSC]]-F165</f>
        <v>-90.090090090090598</v>
      </c>
      <c r="H166" s="7">
        <v>12199.999999999998</v>
      </c>
      <c r="I166" s="7">
        <f>Table14[[#This Row],[SANIA]]-H165</f>
        <v>100</v>
      </c>
      <c r="J166" s="7">
        <f t="shared" si="4"/>
        <v>12094.594594594593</v>
      </c>
      <c r="K166" s="7">
        <v>13500</v>
      </c>
      <c r="L166" s="7">
        <v>12411.141141141141</v>
      </c>
      <c r="M166" s="7">
        <v>12456.666666666664</v>
      </c>
      <c r="N166" s="7">
        <f t="shared" si="5"/>
        <v>12345.405405405407</v>
      </c>
      <c r="O166" s="7">
        <v>12156.666666666664</v>
      </c>
      <c r="P166" s="7" t="str">
        <f>IF(Table14[[#This Row],[PENAWARAN TERENDAH]]&lt;Table14[[#This Row],[MA TERENDAH]],"Good","Bad")</f>
        <v>Good</v>
      </c>
      <c r="Q166" s="8"/>
      <c r="R166" s="9"/>
      <c r="S166" s="9"/>
      <c r="U166" s="10"/>
      <c r="V166">
        <v>0</v>
      </c>
    </row>
    <row r="167" spans="1:22" x14ac:dyDescent="0.25">
      <c r="A167" s="5">
        <v>45194</v>
      </c>
      <c r="B167" s="6">
        <v>3687</v>
      </c>
      <c r="C167" s="6" t="e">
        <v>#REF!</v>
      </c>
      <c r="D167" s="7">
        <v>12702.702702702702</v>
      </c>
      <c r="E167" s="7"/>
      <c r="F167" s="7">
        <v>12364.864864864863</v>
      </c>
      <c r="G167" s="7">
        <f>Table14[[#This Row],[KMSC]]-F166</f>
        <v>270.27027027026998</v>
      </c>
      <c r="H167" s="7">
        <v>12199.999999999998</v>
      </c>
      <c r="I167" s="7">
        <f>Table14[[#This Row],[SANIA]]-H166</f>
        <v>0</v>
      </c>
      <c r="J167" s="7">
        <f t="shared" si="4"/>
        <v>12199.999999999998</v>
      </c>
      <c r="K167" s="7">
        <v>13500</v>
      </c>
      <c r="L167" s="7">
        <v>12397.627627627628</v>
      </c>
      <c r="M167" s="7">
        <v>12456.666666666664</v>
      </c>
      <c r="N167" s="7">
        <f t="shared" si="5"/>
        <v>12348.738738738739</v>
      </c>
      <c r="O167" s="7">
        <v>12156.666666666664</v>
      </c>
      <c r="P167" s="7" t="str">
        <f>IF(Table14[[#This Row],[PENAWARAN TERENDAH]]&lt;Table14[[#This Row],[MA TERENDAH]],"Good","Bad")</f>
        <v>Good</v>
      </c>
      <c r="Q167" s="8"/>
      <c r="R167" s="9"/>
      <c r="S167" s="9"/>
      <c r="U167" s="10"/>
      <c r="V167">
        <v>0</v>
      </c>
    </row>
    <row r="168" spans="1:22" x14ac:dyDescent="0.25">
      <c r="A168" s="5">
        <v>45195</v>
      </c>
      <c r="B168" s="6">
        <v>3656</v>
      </c>
      <c r="C168" s="6" t="e">
        <v>#REF!</v>
      </c>
      <c r="D168" s="7">
        <v>12702.702702702702</v>
      </c>
      <c r="E168" s="7"/>
      <c r="F168" s="7">
        <v>12454.954954954954</v>
      </c>
      <c r="G168" s="7">
        <f>Table14[[#This Row],[KMSC]]-F167</f>
        <v>90.090090090090598</v>
      </c>
      <c r="H168" s="7">
        <v>12199.999999999998</v>
      </c>
      <c r="I168" s="7">
        <f>Table14[[#This Row],[SANIA]]-H167</f>
        <v>0</v>
      </c>
      <c r="J168" s="7">
        <f t="shared" si="4"/>
        <v>12199.999999999998</v>
      </c>
      <c r="K168" s="7">
        <v>13500</v>
      </c>
      <c r="L168" s="7">
        <v>12394.624624624621</v>
      </c>
      <c r="M168" s="7">
        <v>12459.999999999998</v>
      </c>
      <c r="N168" s="7">
        <f t="shared" si="5"/>
        <v>12352.072072072071</v>
      </c>
      <c r="O168" s="7">
        <v>12159.999999999998</v>
      </c>
      <c r="P168" s="7" t="str">
        <f>IF(Table14[[#This Row],[PENAWARAN TERENDAH]]&lt;Table14[[#This Row],[MA TERENDAH]],"Good","Bad")</f>
        <v>Good</v>
      </c>
      <c r="Q168" s="8"/>
      <c r="R168" s="9"/>
      <c r="S168" s="9"/>
      <c r="U168" s="10"/>
      <c r="V168">
        <v>0</v>
      </c>
    </row>
    <row r="169" spans="1:22" x14ac:dyDescent="0.25">
      <c r="A169" s="5">
        <v>45196</v>
      </c>
      <c r="B169" s="6">
        <v>3731</v>
      </c>
      <c r="C169" s="6" t="e">
        <v>#REF!</v>
      </c>
      <c r="D169" s="7">
        <v>12702.702702702702</v>
      </c>
      <c r="E169" s="7"/>
      <c r="F169" s="7">
        <v>12364.864864864863</v>
      </c>
      <c r="G169" s="7">
        <f>Table14[[#This Row],[KMSC]]-F168</f>
        <v>-90.090090090090598</v>
      </c>
      <c r="H169" s="7">
        <v>12199.999999999998</v>
      </c>
      <c r="I169" s="7">
        <f>Table14[[#This Row],[SANIA]]-H168</f>
        <v>0</v>
      </c>
      <c r="J169" s="7">
        <f t="shared" si="4"/>
        <v>12199.999999999998</v>
      </c>
      <c r="K169" s="7">
        <v>13500</v>
      </c>
      <c r="L169" s="7">
        <v>12400.630630630627</v>
      </c>
      <c r="M169" s="7">
        <v>12463.333333333332</v>
      </c>
      <c r="N169" s="7">
        <f t="shared" si="5"/>
        <v>12352.582582582581</v>
      </c>
      <c r="O169" s="7">
        <v>12163.333333333332</v>
      </c>
      <c r="P169" s="7" t="str">
        <f>IF(Table14[[#This Row],[PENAWARAN TERENDAH]]&lt;Table14[[#This Row],[MA TERENDAH]],"Good","Bad")</f>
        <v>Good</v>
      </c>
      <c r="Q169" s="8"/>
      <c r="R169" s="9"/>
      <c r="S169" s="9"/>
      <c r="U169" s="10"/>
      <c r="V169">
        <v>0</v>
      </c>
    </row>
    <row r="170" spans="1:22" x14ac:dyDescent="0.25">
      <c r="A170" s="5">
        <v>45198</v>
      </c>
      <c r="B170" s="6">
        <v>3732</v>
      </c>
      <c r="C170" s="6" t="e">
        <v>#REF!</v>
      </c>
      <c r="D170" s="7">
        <v>12702.702702702702</v>
      </c>
      <c r="E170" s="7"/>
      <c r="F170" s="7">
        <v>12274.774774774774</v>
      </c>
      <c r="G170" s="7">
        <f>Table14[[#This Row],[KMSC]]-F169</f>
        <v>-90.090090090088779</v>
      </c>
      <c r="H170" s="7">
        <v>12399.999999999998</v>
      </c>
      <c r="I170" s="7">
        <f>Table14[[#This Row],[SANIA]]-H169</f>
        <v>200</v>
      </c>
      <c r="J170" s="7">
        <f t="shared" si="4"/>
        <v>12274.774774774774</v>
      </c>
      <c r="K170" s="7">
        <v>13500</v>
      </c>
      <c r="L170" s="7">
        <v>12406.636636636633</v>
      </c>
      <c r="M170" s="7">
        <v>12456.666666666664</v>
      </c>
      <c r="N170" s="7">
        <f t="shared" si="5"/>
        <v>12348.408408408406</v>
      </c>
      <c r="O170" s="7">
        <v>12156.666666666664</v>
      </c>
      <c r="P170" s="7" t="str">
        <f>IF(Table14[[#This Row],[PENAWARAN TERENDAH]]&lt;Table14[[#This Row],[MA TERENDAH]],"Good","Bad")</f>
        <v>Good</v>
      </c>
      <c r="Q170" s="8"/>
      <c r="R170" s="9"/>
      <c r="S170" s="9"/>
      <c r="U170" s="10"/>
      <c r="V170">
        <v>0</v>
      </c>
    </row>
    <row r="171" spans="1:22" x14ac:dyDescent="0.25">
      <c r="A171" s="5">
        <v>45201</v>
      </c>
      <c r="B171" s="6">
        <v>3673</v>
      </c>
      <c r="C171" s="6" t="e">
        <v>#REF!</v>
      </c>
      <c r="D171" s="7">
        <v>12702.702702702702</v>
      </c>
      <c r="E171" s="7"/>
      <c r="F171" s="7">
        <v>12364.864864864863</v>
      </c>
      <c r="G171" s="7">
        <f>Table14[[#This Row],[KMSC]]-F170</f>
        <v>90.090090090088779</v>
      </c>
      <c r="H171" s="7">
        <v>12399.999999999998</v>
      </c>
      <c r="I171" s="7">
        <f>Table14[[#This Row],[SANIA]]-H170</f>
        <v>0</v>
      </c>
      <c r="J171" s="7">
        <f t="shared" si="4"/>
        <v>12364.864864864863</v>
      </c>
      <c r="K171" s="7">
        <v>13500</v>
      </c>
      <c r="L171" s="7">
        <v>12397.657657657654</v>
      </c>
      <c r="M171" s="7">
        <v>12456.666666666664</v>
      </c>
      <c r="N171" s="7">
        <f t="shared" si="5"/>
        <v>12348.408408408406</v>
      </c>
      <c r="O171" s="7">
        <v>12156.666666666664</v>
      </c>
      <c r="P171" s="7" t="str">
        <f>IF(Table14[[#This Row],[PENAWARAN TERENDAH]]&lt;Table14[[#This Row],[MA TERENDAH]],"Good","Bad")</f>
        <v>Bad</v>
      </c>
      <c r="Q171" s="8"/>
      <c r="R171" s="9"/>
      <c r="S171" s="9"/>
      <c r="U171" s="10"/>
      <c r="V171">
        <v>0</v>
      </c>
    </row>
    <row r="172" spans="1:22" x14ac:dyDescent="0.25">
      <c r="A172" s="5">
        <v>45202</v>
      </c>
      <c r="B172" s="6">
        <v>3672</v>
      </c>
      <c r="C172" s="6" t="e">
        <v>#REF!</v>
      </c>
      <c r="D172" s="7">
        <v>12612.612612612611</v>
      </c>
      <c r="E172" s="7"/>
      <c r="F172" s="7">
        <v>12184.684684684684</v>
      </c>
      <c r="G172" s="7">
        <f>Table14[[#This Row],[KMSC]]-F171</f>
        <v>-180.18018018017938</v>
      </c>
      <c r="H172" s="7">
        <v>12299.999999999998</v>
      </c>
      <c r="I172" s="7">
        <f>Table14[[#This Row],[SANIA]]-H171</f>
        <v>-100</v>
      </c>
      <c r="J172" s="7">
        <f t="shared" si="4"/>
        <v>12184.684684684684</v>
      </c>
      <c r="K172" s="7">
        <v>13500</v>
      </c>
      <c r="L172" s="7">
        <v>12397.657657657654</v>
      </c>
      <c r="M172" s="7">
        <v>12456.666666666664</v>
      </c>
      <c r="N172" s="7">
        <f t="shared" si="5"/>
        <v>12339.399399399397</v>
      </c>
      <c r="O172" s="7">
        <v>12156.666666666664</v>
      </c>
      <c r="P172" s="7" t="str">
        <f>IF(Table14[[#This Row],[PENAWARAN TERENDAH]]&lt;Table14[[#This Row],[MA TERENDAH]],"Good","Bad")</f>
        <v>Good</v>
      </c>
      <c r="Q172" s="8"/>
      <c r="R172" s="9"/>
      <c r="S172" s="9"/>
      <c r="U172" s="10"/>
      <c r="V172">
        <v>0</v>
      </c>
    </row>
    <row r="173" spans="1:22" x14ac:dyDescent="0.25">
      <c r="A173" s="5">
        <v>45203</v>
      </c>
      <c r="B173" s="6">
        <v>3674</v>
      </c>
      <c r="C173" s="6" t="e">
        <v>#REF!</v>
      </c>
      <c r="D173" s="7">
        <v>12612.612612612611</v>
      </c>
      <c r="E173" s="7"/>
      <c r="F173" s="7">
        <v>12454.954954954954</v>
      </c>
      <c r="G173" s="7">
        <f>Table14[[#This Row],[KMSC]]-F172</f>
        <v>270.27027027026998</v>
      </c>
      <c r="H173" s="7">
        <v>12299.999999999998</v>
      </c>
      <c r="I173" s="7">
        <f>Table14[[#This Row],[SANIA]]-H172</f>
        <v>0</v>
      </c>
      <c r="J173" s="7">
        <f t="shared" si="4"/>
        <v>12299.999999999998</v>
      </c>
      <c r="K173" s="7">
        <v>13500</v>
      </c>
      <c r="L173" s="7">
        <v>12388.648648648645</v>
      </c>
      <c r="M173" s="7">
        <v>12443.333333333332</v>
      </c>
      <c r="N173" s="7">
        <f t="shared" si="5"/>
        <v>12326.066066066063</v>
      </c>
      <c r="O173" s="7">
        <v>12143.333333333332</v>
      </c>
      <c r="P173" s="7" t="str">
        <f>IF(Table14[[#This Row],[PENAWARAN TERENDAH]]&lt;Table14[[#This Row],[MA TERENDAH]],"Good","Bad")</f>
        <v>Good</v>
      </c>
      <c r="Q173" s="8"/>
      <c r="R173" s="9"/>
      <c r="S173" s="9"/>
      <c r="U173" s="10"/>
      <c r="V173">
        <v>0</v>
      </c>
    </row>
    <row r="174" spans="1:22" x14ac:dyDescent="0.25">
      <c r="A174" s="5">
        <v>45204</v>
      </c>
      <c r="B174" s="6">
        <v>3577</v>
      </c>
      <c r="C174" s="6" t="e">
        <v>#REF!</v>
      </c>
      <c r="D174" s="7">
        <v>12612.612612612611</v>
      </c>
      <c r="E174" s="7"/>
      <c r="F174" s="7">
        <v>12274.774774774774</v>
      </c>
      <c r="G174" s="7">
        <f>Table14[[#This Row],[KMSC]]-F173</f>
        <v>-180.18018018017938</v>
      </c>
      <c r="H174" s="7">
        <v>12199.999999999998</v>
      </c>
      <c r="I174" s="7">
        <f>Table14[[#This Row],[SANIA]]-H173</f>
        <v>-100</v>
      </c>
      <c r="J174" s="7">
        <f t="shared" si="4"/>
        <v>12199.999999999998</v>
      </c>
      <c r="K174" s="7">
        <v>13500</v>
      </c>
      <c r="L174" s="7">
        <v>12379.669669669667</v>
      </c>
      <c r="M174" s="7">
        <v>12429.999999999998</v>
      </c>
      <c r="N174" s="7">
        <f t="shared" si="5"/>
        <v>12314.594594594591</v>
      </c>
      <c r="O174" s="7">
        <v>12129.999999999998</v>
      </c>
      <c r="P174" s="7" t="str">
        <f>IF(Table14[[#This Row],[PENAWARAN TERENDAH]]&lt;Table14[[#This Row],[MA TERENDAH]],"Good","Bad")</f>
        <v>Good</v>
      </c>
      <c r="Q174" s="8"/>
      <c r="R174" s="9"/>
      <c r="S174" s="9"/>
      <c r="U174" s="10"/>
      <c r="V174">
        <v>0</v>
      </c>
    </row>
    <row r="175" spans="1:22" x14ac:dyDescent="0.25">
      <c r="A175" s="5">
        <v>45205</v>
      </c>
      <c r="B175" s="6">
        <v>3573</v>
      </c>
      <c r="C175" s="6" t="e">
        <v>#REF!</v>
      </c>
      <c r="D175" s="7">
        <v>12522.522522522522</v>
      </c>
      <c r="E175" s="7"/>
      <c r="F175" s="7">
        <v>12094.594594594593</v>
      </c>
      <c r="G175" s="7">
        <f>Table14[[#This Row],[KMSC]]-F174</f>
        <v>-180.1801801801812</v>
      </c>
      <c r="H175" s="7">
        <v>12199.999999999998</v>
      </c>
      <c r="I175" s="7">
        <f>Table14[[#This Row],[SANIA]]-H174</f>
        <v>0</v>
      </c>
      <c r="J175" s="7">
        <f t="shared" si="4"/>
        <v>12094.594594594593</v>
      </c>
      <c r="K175" s="7">
        <v>13500</v>
      </c>
      <c r="L175" s="7">
        <v>12370.690690690686</v>
      </c>
      <c r="M175" s="7">
        <v>12416.666666666664</v>
      </c>
      <c r="N175" s="7">
        <f t="shared" si="5"/>
        <v>12299.609609609608</v>
      </c>
      <c r="O175" s="7">
        <v>12116.666666666664</v>
      </c>
      <c r="P175" s="7" t="str">
        <f>IF(Table14[[#This Row],[PENAWARAN TERENDAH]]&lt;Table14[[#This Row],[MA TERENDAH]],"Good","Bad")</f>
        <v>Good</v>
      </c>
      <c r="Q175" s="8"/>
      <c r="R175" s="9"/>
      <c r="S175" s="9"/>
      <c r="U175" s="10"/>
      <c r="V175">
        <v>0</v>
      </c>
    </row>
    <row r="176" spans="1:22" x14ac:dyDescent="0.25">
      <c r="A176" s="5">
        <v>45208</v>
      </c>
      <c r="B176" s="6">
        <v>3575</v>
      </c>
      <c r="C176" s="6" t="e">
        <v>#REF!</v>
      </c>
      <c r="D176" s="7">
        <v>12522.522522522522</v>
      </c>
      <c r="E176" s="7"/>
      <c r="F176" s="7">
        <v>12206.306306306305</v>
      </c>
      <c r="G176" s="7">
        <f>Table14[[#This Row],[KMSC]]-F175</f>
        <v>111.71171171171227</v>
      </c>
      <c r="H176" s="7">
        <v>12299.999999999998</v>
      </c>
      <c r="I176" s="7">
        <f>Table14[[#This Row],[SANIA]]-H175</f>
        <v>100</v>
      </c>
      <c r="J176" s="7">
        <f t="shared" si="4"/>
        <v>12206.306306306305</v>
      </c>
      <c r="K176" s="7">
        <v>13500</v>
      </c>
      <c r="L176" s="7">
        <v>12355.705705705705</v>
      </c>
      <c r="M176" s="7">
        <v>12399.999999999998</v>
      </c>
      <c r="N176" s="7">
        <f t="shared" si="5"/>
        <v>12291.32132132132</v>
      </c>
      <c r="O176" s="7">
        <v>12099.999999999998</v>
      </c>
      <c r="P176" s="7" t="str">
        <f>IF(Table14[[#This Row],[PENAWARAN TERENDAH]]&lt;Table14[[#This Row],[MA TERENDAH]],"Good","Bad")</f>
        <v>Good</v>
      </c>
      <c r="Q176" s="8"/>
      <c r="R176" s="9"/>
      <c r="S176" s="9"/>
      <c r="U176" s="10"/>
      <c r="V176">
        <v>0</v>
      </c>
    </row>
    <row r="177" spans="1:22" x14ac:dyDescent="0.25">
      <c r="A177" s="5">
        <v>45209</v>
      </c>
      <c r="B177" s="6">
        <v>3539</v>
      </c>
      <c r="C177" s="6" t="e">
        <v>#REF!</v>
      </c>
      <c r="D177" s="7">
        <v>12522.522522522522</v>
      </c>
      <c r="E177" s="7"/>
      <c r="F177" s="7">
        <v>12274.774774774774</v>
      </c>
      <c r="G177" s="7">
        <f>Table14[[#This Row],[KMSC]]-F176</f>
        <v>68.468468468468927</v>
      </c>
      <c r="H177" s="7">
        <v>12099.999999999998</v>
      </c>
      <c r="I177" s="7">
        <f>Table14[[#This Row],[SANIA]]-H176</f>
        <v>-200</v>
      </c>
      <c r="J177" s="7">
        <f t="shared" si="4"/>
        <v>12099.999999999998</v>
      </c>
      <c r="K177" s="7">
        <v>13500</v>
      </c>
      <c r="L177" s="7">
        <v>12347.417417417417</v>
      </c>
      <c r="M177" s="7">
        <v>12389.999999999998</v>
      </c>
      <c r="N177" s="7">
        <f t="shared" si="5"/>
        <v>12271.32132132132</v>
      </c>
      <c r="O177" s="7">
        <v>12089.999999999998</v>
      </c>
      <c r="P177" s="7" t="str">
        <f>IF(Table14[[#This Row],[PENAWARAN TERENDAH]]&lt;Table14[[#This Row],[MA TERENDAH]],"Good","Bad")</f>
        <v>Good</v>
      </c>
      <c r="Q177" s="8"/>
      <c r="R177" s="9"/>
      <c r="S177" s="9"/>
      <c r="U177" s="10"/>
      <c r="V177">
        <v>0</v>
      </c>
    </row>
    <row r="178" spans="1:22" x14ac:dyDescent="0.25">
      <c r="A178" s="5">
        <v>45210</v>
      </c>
      <c r="B178" s="6">
        <v>3526</v>
      </c>
      <c r="C178" s="6" t="e">
        <v>#REF!</v>
      </c>
      <c r="D178" s="7">
        <v>12522.522522522522</v>
      </c>
      <c r="E178" s="7"/>
      <c r="F178" s="7">
        <v>12274.774774774774</v>
      </c>
      <c r="G178" s="7">
        <f>Table14[[#This Row],[KMSC]]-F177</f>
        <v>0</v>
      </c>
      <c r="H178" s="7">
        <v>12099.999999999998</v>
      </c>
      <c r="I178" s="7">
        <f>Table14[[#This Row],[SANIA]]-H177</f>
        <v>0</v>
      </c>
      <c r="J178" s="7">
        <f t="shared" si="4"/>
        <v>12099.999999999998</v>
      </c>
      <c r="K178" s="7">
        <v>13500</v>
      </c>
      <c r="L178" s="7">
        <v>12332.432432432432</v>
      </c>
      <c r="M178" s="7">
        <v>12369.999999999998</v>
      </c>
      <c r="N178" s="7">
        <f t="shared" si="5"/>
        <v>12256.516516516514</v>
      </c>
      <c r="O178" s="7">
        <v>12069.999999999998</v>
      </c>
      <c r="P178" s="7" t="str">
        <f>IF(Table14[[#This Row],[PENAWARAN TERENDAH]]&lt;Table14[[#This Row],[MA TERENDAH]],"Good","Bad")</f>
        <v>Good</v>
      </c>
      <c r="Q178" s="8"/>
      <c r="R178" s="9"/>
      <c r="S178" s="9"/>
      <c r="U178" s="10"/>
      <c r="V178">
        <v>0</v>
      </c>
    </row>
    <row r="179" spans="1:22" x14ac:dyDescent="0.25">
      <c r="A179" s="5">
        <v>45211</v>
      </c>
      <c r="B179" s="6">
        <v>3614</v>
      </c>
      <c r="C179" s="6" t="e">
        <v>#REF!</v>
      </c>
      <c r="D179" s="7">
        <v>12522.522522522522</v>
      </c>
      <c r="E179" s="7"/>
      <c r="F179" s="7">
        <v>12094.594594594593</v>
      </c>
      <c r="G179" s="7">
        <f>Table14[[#This Row],[KMSC]]-F178</f>
        <v>-180.1801801801812</v>
      </c>
      <c r="H179" s="7">
        <v>12099.999999999998</v>
      </c>
      <c r="I179" s="7">
        <f>Table14[[#This Row],[SANIA]]-H178</f>
        <v>0</v>
      </c>
      <c r="J179" s="7">
        <f t="shared" si="4"/>
        <v>12094.594594594593</v>
      </c>
      <c r="K179" s="7">
        <v>13500</v>
      </c>
      <c r="L179" s="7">
        <v>12323.453453453452</v>
      </c>
      <c r="M179" s="7">
        <v>12349.999999999998</v>
      </c>
      <c r="N179" s="7">
        <f t="shared" si="5"/>
        <v>12247.507507507509</v>
      </c>
      <c r="O179" s="7">
        <v>12049.999999999998</v>
      </c>
      <c r="P179" s="7" t="str">
        <f>IF(Table14[[#This Row],[PENAWARAN TERENDAH]]&lt;Table14[[#This Row],[MA TERENDAH]],"Good","Bad")</f>
        <v>Good</v>
      </c>
      <c r="Q179" s="8"/>
      <c r="R179" s="9"/>
      <c r="S179" s="9"/>
      <c r="U179" s="10"/>
      <c r="V179">
        <v>0</v>
      </c>
    </row>
    <row r="180" spans="1:22" x14ac:dyDescent="0.25">
      <c r="A180" s="5">
        <v>45212</v>
      </c>
      <c r="B180" s="6">
        <v>3714</v>
      </c>
      <c r="C180" s="6" t="e">
        <v>#REF!</v>
      </c>
      <c r="D180" s="7">
        <v>12702.702702702702</v>
      </c>
      <c r="E180" s="7"/>
      <c r="F180" s="7">
        <v>12454.954954954954</v>
      </c>
      <c r="G180" s="7">
        <f>Table14[[#This Row],[KMSC]]-F179</f>
        <v>360.36036036036057</v>
      </c>
      <c r="H180" s="7">
        <v>12399.999999999998</v>
      </c>
      <c r="I180" s="7">
        <f>Table14[[#This Row],[SANIA]]-H179</f>
        <v>300</v>
      </c>
      <c r="J180" s="7">
        <f t="shared" si="4"/>
        <v>12399.999999999998</v>
      </c>
      <c r="K180" s="7">
        <v>13500</v>
      </c>
      <c r="L180" s="7">
        <v>12314.444444444445</v>
      </c>
      <c r="M180" s="7">
        <v>12329.999999999998</v>
      </c>
      <c r="N180" s="7">
        <f t="shared" si="5"/>
        <v>12239.6996996997</v>
      </c>
      <c r="O180" s="7">
        <v>12029.999999999998</v>
      </c>
      <c r="P180" s="7" t="str">
        <f>IF(Table14[[#This Row],[PENAWARAN TERENDAH]]&lt;Table14[[#This Row],[MA TERENDAH]],"Good","Bad")</f>
        <v>Bad</v>
      </c>
      <c r="Q180" s="8"/>
      <c r="R180" s="9"/>
      <c r="S180" s="9"/>
      <c r="U180" s="10"/>
      <c r="V180">
        <v>0</v>
      </c>
    </row>
    <row r="181" spans="1:22" x14ac:dyDescent="0.25">
      <c r="A181" s="5">
        <v>45215</v>
      </c>
      <c r="B181" s="6">
        <v>3765</v>
      </c>
      <c r="C181" s="6" t="e">
        <v>#REF!</v>
      </c>
      <c r="D181" s="7">
        <v>12702.702702702702</v>
      </c>
      <c r="E181" s="7"/>
      <c r="F181" s="7">
        <v>12634.234234234233</v>
      </c>
      <c r="G181" s="7">
        <f>Table14[[#This Row],[KMSC]]-F180</f>
        <v>179.27927927927885</v>
      </c>
      <c r="H181" s="7">
        <v>12499.999999999998</v>
      </c>
      <c r="I181" s="7">
        <f>Table14[[#This Row],[SANIA]]-H180</f>
        <v>100</v>
      </c>
      <c r="J181" s="7">
        <f t="shared" si="4"/>
        <v>12499.999999999998</v>
      </c>
      <c r="K181" s="7">
        <v>13500</v>
      </c>
      <c r="L181" s="7">
        <v>12308.468468468469</v>
      </c>
      <c r="M181" s="7">
        <v>12319.999999999998</v>
      </c>
      <c r="N181" s="7">
        <f t="shared" si="5"/>
        <v>12235.225225225226</v>
      </c>
      <c r="O181" s="7">
        <v>12019.999999999998</v>
      </c>
      <c r="P181" s="7" t="str">
        <f>IF(Table14[[#This Row],[PENAWARAN TERENDAH]]&lt;Table14[[#This Row],[MA TERENDAH]],"Good","Bad")</f>
        <v>Bad</v>
      </c>
      <c r="Q181" s="8"/>
      <c r="R181" s="9"/>
      <c r="S181" s="9"/>
      <c r="U181" s="10"/>
      <c r="V181">
        <v>0</v>
      </c>
    </row>
    <row r="182" spans="1:22" x14ac:dyDescent="0.25">
      <c r="A182" s="5">
        <v>45216</v>
      </c>
      <c r="B182" s="6">
        <v>3767</v>
      </c>
      <c r="C182" s="6" t="e">
        <v>#REF!</v>
      </c>
      <c r="D182" s="7">
        <v>12792.792792792792</v>
      </c>
      <c r="E182" s="7"/>
      <c r="F182" s="7">
        <v>12634.234234234233</v>
      </c>
      <c r="G182" s="7">
        <f>Table14[[#This Row],[KMSC]]-F181</f>
        <v>0</v>
      </c>
      <c r="H182" s="7">
        <v>12499.999999999998</v>
      </c>
      <c r="I182" s="7">
        <f>Table14[[#This Row],[SANIA]]-H181</f>
        <v>0</v>
      </c>
      <c r="J182" s="7">
        <f t="shared" si="4"/>
        <v>12499.999999999998</v>
      </c>
      <c r="K182" s="7">
        <v>13500</v>
      </c>
      <c r="L182" s="7">
        <v>12308.468468468469</v>
      </c>
      <c r="M182" s="7">
        <v>12309.999999999998</v>
      </c>
      <c r="N182" s="7">
        <f t="shared" si="5"/>
        <v>12230.750750750751</v>
      </c>
      <c r="O182" s="7">
        <v>12009.999999999998</v>
      </c>
      <c r="P182" s="7" t="str">
        <f>IF(Table14[[#This Row],[PENAWARAN TERENDAH]]&lt;Table14[[#This Row],[MA TERENDAH]],"Good","Bad")</f>
        <v>Bad</v>
      </c>
      <c r="Q182" s="8"/>
      <c r="R182" s="9"/>
      <c r="S182" s="9"/>
      <c r="U182" s="10"/>
      <c r="V182">
        <v>0</v>
      </c>
    </row>
    <row r="183" spans="1:22" x14ac:dyDescent="0.25">
      <c r="A183" s="5">
        <v>45217</v>
      </c>
      <c r="B183" s="6">
        <v>3793</v>
      </c>
      <c r="C183" s="6" t="e">
        <v>#REF!</v>
      </c>
      <c r="D183" s="7">
        <v>12792.792792792792</v>
      </c>
      <c r="E183" s="7"/>
      <c r="F183" s="7">
        <v>12634.234234234233</v>
      </c>
      <c r="G183" s="7">
        <f>Table14[[#This Row],[KMSC]]-F182</f>
        <v>0</v>
      </c>
      <c r="H183" s="7">
        <v>12699.999999999998</v>
      </c>
      <c r="I183" s="7">
        <f>Table14[[#This Row],[SANIA]]-H182</f>
        <v>200</v>
      </c>
      <c r="J183" s="7">
        <f t="shared" si="4"/>
        <v>12634.234234234233</v>
      </c>
      <c r="K183" s="7">
        <v>13500</v>
      </c>
      <c r="L183" s="7">
        <v>12308.468468468469</v>
      </c>
      <c r="M183" s="7">
        <v>12303.333333333332</v>
      </c>
      <c r="N183" s="7">
        <f t="shared" si="5"/>
        <v>12236.726726726727</v>
      </c>
      <c r="O183" s="7">
        <v>12003.333333333332</v>
      </c>
      <c r="P183" s="7" t="str">
        <f>IF(Table14[[#This Row],[PENAWARAN TERENDAH]]&lt;Table14[[#This Row],[MA TERENDAH]],"Good","Bad")</f>
        <v>Bad</v>
      </c>
      <c r="Q183" s="8"/>
      <c r="R183" s="9"/>
      <c r="S183" s="9"/>
      <c r="U183" s="10"/>
      <c r="V183">
        <v>0</v>
      </c>
    </row>
    <row r="184" spans="1:22" x14ac:dyDescent="0.25">
      <c r="A184" s="5">
        <v>45218</v>
      </c>
      <c r="B184" s="6">
        <v>3745</v>
      </c>
      <c r="C184" s="6" t="e">
        <v>#REF!</v>
      </c>
      <c r="D184" s="7">
        <v>12792.792792792792</v>
      </c>
      <c r="E184" s="7"/>
      <c r="F184" s="7">
        <v>12634.234234234233</v>
      </c>
      <c r="G184" s="7">
        <f>Table14[[#This Row],[KMSC]]-F183</f>
        <v>0</v>
      </c>
      <c r="H184" s="7">
        <v>12699.999999999998</v>
      </c>
      <c r="I184" s="7">
        <f>Table14[[#This Row],[SANIA]]-H183</f>
        <v>0</v>
      </c>
      <c r="J184" s="7">
        <f t="shared" si="4"/>
        <v>12634.234234234233</v>
      </c>
      <c r="K184" s="7">
        <v>13500</v>
      </c>
      <c r="L184" s="7">
        <v>12314.444444444445</v>
      </c>
      <c r="M184" s="7">
        <v>12306.666666666664</v>
      </c>
      <c r="N184" s="7">
        <f t="shared" si="5"/>
        <v>12242.702702702703</v>
      </c>
      <c r="O184" s="7">
        <v>12006.666666666664</v>
      </c>
      <c r="P184" s="7" t="str">
        <f>IF(Table14[[#This Row],[PENAWARAN TERENDAH]]&lt;Table14[[#This Row],[MA TERENDAH]],"Good","Bad")</f>
        <v>Bad</v>
      </c>
      <c r="Q184" s="8"/>
      <c r="R184" s="9"/>
      <c r="S184" s="9"/>
      <c r="U184" s="10"/>
      <c r="V184">
        <v>0</v>
      </c>
    </row>
    <row r="185" spans="1:22" x14ac:dyDescent="0.25">
      <c r="A185" s="5">
        <v>45219</v>
      </c>
      <c r="B185" s="6">
        <v>3750</v>
      </c>
      <c r="C185" s="6" t="e">
        <v>#REF!</v>
      </c>
      <c r="D185" s="7">
        <v>12792.792792792792</v>
      </c>
      <c r="E185" s="7"/>
      <c r="F185" s="7">
        <v>12634.234234234233</v>
      </c>
      <c r="G185" s="7">
        <f>Table14[[#This Row],[KMSC]]-F184</f>
        <v>0</v>
      </c>
      <c r="H185" s="7">
        <v>12399.999999999998</v>
      </c>
      <c r="I185" s="7">
        <f>Table14[[#This Row],[SANIA]]-H184</f>
        <v>-300</v>
      </c>
      <c r="J185" s="7">
        <f t="shared" si="4"/>
        <v>12399.999999999998</v>
      </c>
      <c r="K185" s="7">
        <v>13500</v>
      </c>
      <c r="L185" s="7">
        <v>12320.420420420422</v>
      </c>
      <c r="M185" s="7">
        <v>12309.999999999998</v>
      </c>
      <c r="N185" s="7">
        <f t="shared" si="5"/>
        <v>12249.87987987988</v>
      </c>
      <c r="O185" s="7">
        <v>12009.999999999998</v>
      </c>
      <c r="P185" s="7" t="str">
        <f>IF(Table14[[#This Row],[PENAWARAN TERENDAH]]&lt;Table14[[#This Row],[MA TERENDAH]],"Good","Bad")</f>
        <v>Bad</v>
      </c>
      <c r="Q185" s="8"/>
      <c r="R185" s="9"/>
      <c r="S185" s="9"/>
      <c r="U185" s="10"/>
      <c r="V185">
        <v>0</v>
      </c>
    </row>
    <row r="186" spans="1:22" x14ac:dyDescent="0.25">
      <c r="A186" s="5">
        <v>45222</v>
      </c>
      <c r="B186" s="6">
        <v>3728</v>
      </c>
      <c r="C186" s="6" t="e">
        <v>#REF!</v>
      </c>
      <c r="D186" s="7">
        <v>12792.792792792792</v>
      </c>
      <c r="E186" s="7"/>
      <c r="F186" s="7">
        <v>12634.234234234233</v>
      </c>
      <c r="G186" s="7">
        <f>Table14[[#This Row],[KMSC]]-F185</f>
        <v>0</v>
      </c>
      <c r="H186" s="7">
        <v>12399.999999999998</v>
      </c>
      <c r="I186" s="7">
        <f>Table14[[#This Row],[SANIA]]-H185</f>
        <v>0</v>
      </c>
      <c r="J186" s="7">
        <f t="shared" si="4"/>
        <v>12399.999999999998</v>
      </c>
      <c r="K186" s="7">
        <v>13500</v>
      </c>
      <c r="L186" s="7">
        <v>12335.405405405409</v>
      </c>
      <c r="M186" s="7">
        <v>12306.666666666664</v>
      </c>
      <c r="N186" s="7">
        <f t="shared" si="5"/>
        <v>12253.213213213214</v>
      </c>
      <c r="O186" s="7">
        <v>12006.666666666664</v>
      </c>
      <c r="P186" s="7" t="str">
        <f>IF(Table14[[#This Row],[PENAWARAN TERENDAH]]&lt;Table14[[#This Row],[MA TERENDAH]],"Good","Bad")</f>
        <v>Bad</v>
      </c>
      <c r="Q186" s="8"/>
      <c r="R186" s="9"/>
      <c r="S186" s="9"/>
      <c r="U186" s="10"/>
      <c r="V186">
        <v>0</v>
      </c>
    </row>
    <row r="187" spans="1:22" x14ac:dyDescent="0.25">
      <c r="A187" s="5">
        <v>45223</v>
      </c>
      <c r="B187" s="6">
        <v>3646</v>
      </c>
      <c r="C187" s="6" t="e">
        <v>#REF!</v>
      </c>
      <c r="D187" s="7">
        <v>12792.792792792792</v>
      </c>
      <c r="E187" s="7"/>
      <c r="F187" s="7">
        <v>12364.864864864863</v>
      </c>
      <c r="G187" s="7">
        <f>Table14[[#This Row],[KMSC]]-F186</f>
        <v>-269.36936936936945</v>
      </c>
      <c r="H187" s="7">
        <v>12199.999999999998</v>
      </c>
      <c r="I187" s="7">
        <f>Table14[[#This Row],[SANIA]]-H186</f>
        <v>-200</v>
      </c>
      <c r="J187" s="7">
        <f t="shared" si="4"/>
        <v>12199.999999999998</v>
      </c>
      <c r="K187" s="7">
        <v>13500</v>
      </c>
      <c r="L187" s="7">
        <v>12344.384384384386</v>
      </c>
      <c r="M187" s="7">
        <v>12309.999999999998</v>
      </c>
      <c r="N187" s="7">
        <f t="shared" si="5"/>
        <v>12253.213213213214</v>
      </c>
      <c r="O187" s="7">
        <v>12009.999999999998</v>
      </c>
      <c r="P187" s="7" t="str">
        <f>IF(Table14[[#This Row],[PENAWARAN TERENDAH]]&lt;Table14[[#This Row],[MA TERENDAH]],"Good","Bad")</f>
        <v>Good</v>
      </c>
      <c r="Q187" s="8"/>
      <c r="R187" s="9"/>
      <c r="S187" s="9"/>
      <c r="U187" s="10"/>
      <c r="V187">
        <v>0</v>
      </c>
    </row>
    <row r="188" spans="1:22" x14ac:dyDescent="0.25">
      <c r="A188" s="5">
        <v>45224</v>
      </c>
      <c r="B188" s="6">
        <v>3655</v>
      </c>
      <c r="C188" s="6" t="e">
        <v>#REF!</v>
      </c>
      <c r="D188" s="7">
        <v>12792.792792792792</v>
      </c>
      <c r="E188" s="7"/>
      <c r="F188" s="7">
        <v>12454.954954954954</v>
      </c>
      <c r="G188" s="7">
        <f>Table14[[#This Row],[KMSC]]-F187</f>
        <v>90.090090090090598</v>
      </c>
      <c r="H188" s="7">
        <v>12199.999999999998</v>
      </c>
      <c r="I188" s="7">
        <f>Table14[[#This Row],[SANIA]]-H187</f>
        <v>0</v>
      </c>
      <c r="J188" s="7">
        <f t="shared" si="4"/>
        <v>12199.999999999998</v>
      </c>
      <c r="K188" s="7">
        <v>13500</v>
      </c>
      <c r="L188" s="7">
        <v>12344.384384384386</v>
      </c>
      <c r="M188" s="7">
        <v>12309.999999999998</v>
      </c>
      <c r="N188" s="7">
        <f t="shared" si="5"/>
        <v>12256.726726726725</v>
      </c>
      <c r="O188" s="7">
        <v>12009.999999999998</v>
      </c>
      <c r="P188" s="7" t="str">
        <f>IF(Table14[[#This Row],[PENAWARAN TERENDAH]]&lt;Table14[[#This Row],[MA TERENDAH]],"Good","Bad")</f>
        <v>Good</v>
      </c>
      <c r="Q188" s="8"/>
      <c r="R188" s="9"/>
      <c r="S188" s="9"/>
      <c r="U188" s="10"/>
      <c r="V188">
        <v>0</v>
      </c>
    </row>
    <row r="189" spans="1:22" x14ac:dyDescent="0.25">
      <c r="A189" s="5">
        <v>45225</v>
      </c>
      <c r="B189" s="6">
        <v>3731</v>
      </c>
      <c r="C189" s="6" t="e">
        <v>#REF!</v>
      </c>
      <c r="D189" s="7">
        <v>12792.792792792792</v>
      </c>
      <c r="E189" s="7"/>
      <c r="F189" s="7">
        <v>12454.954954954954</v>
      </c>
      <c r="G189" s="7">
        <f>Table14[[#This Row],[KMSC]]-F188</f>
        <v>0</v>
      </c>
      <c r="H189" s="7">
        <v>12299.999999999998</v>
      </c>
      <c r="I189" s="7">
        <f>Table14[[#This Row],[SANIA]]-H188</f>
        <v>100</v>
      </c>
      <c r="J189" s="7">
        <f t="shared" si="4"/>
        <v>12299.999999999998</v>
      </c>
      <c r="K189" s="7">
        <v>13500</v>
      </c>
      <c r="L189" s="7">
        <v>12356.396396396398</v>
      </c>
      <c r="M189" s="7">
        <v>12303.333333333332</v>
      </c>
      <c r="N189" s="7">
        <f t="shared" si="5"/>
        <v>12257.567567567567</v>
      </c>
      <c r="O189" s="7">
        <v>12003.333333333332</v>
      </c>
      <c r="P189" s="7" t="str">
        <f>IF(Table14[[#This Row],[PENAWARAN TERENDAH]]&lt;Table14[[#This Row],[MA TERENDAH]],"Good","Bad")</f>
        <v>Bad</v>
      </c>
      <c r="Q189" s="8"/>
      <c r="R189" s="9"/>
      <c r="S189" s="9"/>
      <c r="U189" s="10"/>
      <c r="V189">
        <v>0</v>
      </c>
    </row>
    <row r="190" spans="1:22" x14ac:dyDescent="0.25">
      <c r="A190" s="5">
        <v>45226</v>
      </c>
      <c r="B190" s="6">
        <v>3739</v>
      </c>
      <c r="C190" s="6" t="e">
        <v>#REF!</v>
      </c>
      <c r="D190" s="7">
        <v>12792.792792792792</v>
      </c>
      <c r="E190" s="7"/>
      <c r="F190" s="7">
        <v>12544.144144144144</v>
      </c>
      <c r="G190" s="7">
        <f>Table14[[#This Row],[KMSC]]-F189</f>
        <v>89.189189189190074</v>
      </c>
      <c r="H190" s="7">
        <v>12499.999999999998</v>
      </c>
      <c r="I190" s="7">
        <f>Table14[[#This Row],[SANIA]]-H189</f>
        <v>200</v>
      </c>
      <c r="J190" s="7">
        <f t="shared" si="4"/>
        <v>12499.999999999998</v>
      </c>
      <c r="K190" s="7">
        <v>13500</v>
      </c>
      <c r="L190" s="7">
        <v>12362.402402402404</v>
      </c>
      <c r="M190" s="7">
        <v>12299.999999999998</v>
      </c>
      <c r="N190" s="7">
        <f t="shared" si="5"/>
        <v>12271.081081081082</v>
      </c>
      <c r="O190" s="7">
        <v>11999.999999999998</v>
      </c>
      <c r="P190" s="7" t="str">
        <f>IF(Table14[[#This Row],[PENAWARAN TERENDAH]]&lt;Table14[[#This Row],[MA TERENDAH]],"Good","Bad")</f>
        <v>Bad</v>
      </c>
      <c r="Q190" s="8"/>
      <c r="R190" s="9"/>
      <c r="S190" s="9"/>
      <c r="U190" s="10"/>
      <c r="V190">
        <v>0</v>
      </c>
    </row>
    <row r="191" spans="1:22" x14ac:dyDescent="0.25">
      <c r="A191" s="5">
        <v>45229</v>
      </c>
      <c r="B191" s="6">
        <v>3704</v>
      </c>
      <c r="C191" s="6" t="e">
        <v>#REF!</v>
      </c>
      <c r="D191" s="7">
        <v>12792.792792792792</v>
      </c>
      <c r="E191" s="7"/>
      <c r="F191" s="7">
        <v>12544.144144144144</v>
      </c>
      <c r="G191" s="7">
        <f>Table14[[#This Row],[KMSC]]-F190</f>
        <v>0</v>
      </c>
      <c r="H191" s="7">
        <v>12599.999999999998</v>
      </c>
      <c r="I191" s="7">
        <f>Table14[[#This Row],[SANIA]]-H190</f>
        <v>100</v>
      </c>
      <c r="J191" s="7">
        <f t="shared" si="4"/>
        <v>12544.144144144144</v>
      </c>
      <c r="K191" s="7">
        <v>13500</v>
      </c>
      <c r="L191" s="7">
        <v>12377.387387387389</v>
      </c>
      <c r="M191" s="7">
        <v>12303.333333333332</v>
      </c>
      <c r="N191" s="7">
        <f t="shared" si="5"/>
        <v>12280.060060060061</v>
      </c>
      <c r="O191" s="7">
        <v>12003.333333333332</v>
      </c>
      <c r="P191" s="7" t="str">
        <f>IF(Table14[[#This Row],[PENAWARAN TERENDAH]]&lt;Table14[[#This Row],[MA TERENDAH]],"Good","Bad")</f>
        <v>Bad</v>
      </c>
      <c r="Q191" s="8"/>
      <c r="R191" s="9"/>
      <c r="S191" s="9"/>
      <c r="U191" s="10"/>
      <c r="V191">
        <v>0</v>
      </c>
    </row>
    <row r="192" spans="1:22" x14ac:dyDescent="0.25">
      <c r="A192" s="5">
        <v>45230</v>
      </c>
      <c r="B192" s="6">
        <v>3643</v>
      </c>
      <c r="C192" s="6" t="e">
        <v>#REF!</v>
      </c>
      <c r="D192" s="7">
        <v>12792.792792792792</v>
      </c>
      <c r="E192" s="7"/>
      <c r="F192" s="7">
        <v>12454.954954954954</v>
      </c>
      <c r="G192" s="7">
        <f>Table14[[#This Row],[KMSC]]-F191</f>
        <v>-89.189189189190074</v>
      </c>
      <c r="H192" s="7">
        <v>12599.999999999998</v>
      </c>
      <c r="I192" s="7">
        <f>Table14[[#This Row],[SANIA]]-H191</f>
        <v>0</v>
      </c>
      <c r="J192" s="7">
        <f t="shared" si="4"/>
        <v>12454.954954954954</v>
      </c>
      <c r="K192" s="7">
        <v>13500</v>
      </c>
      <c r="L192" s="7">
        <v>12386.366366366366</v>
      </c>
      <c r="M192" s="7">
        <v>12306.666666666664</v>
      </c>
      <c r="N192" s="7">
        <f t="shared" si="5"/>
        <v>12286.066066066065</v>
      </c>
      <c r="O192" s="7">
        <v>12006.666666666664</v>
      </c>
      <c r="P192" s="7" t="str">
        <f>IF(Table14[[#This Row],[PENAWARAN TERENDAH]]&lt;Table14[[#This Row],[MA TERENDAH]],"Good","Bad")</f>
        <v>Bad</v>
      </c>
      <c r="Q192" s="8"/>
      <c r="R192" s="9"/>
      <c r="S192" s="9"/>
      <c r="U192" s="10"/>
      <c r="V192">
        <v>0</v>
      </c>
    </row>
    <row r="193" spans="1:22" x14ac:dyDescent="0.25">
      <c r="A193" s="5">
        <v>45231</v>
      </c>
      <c r="B193" s="6">
        <v>3649</v>
      </c>
      <c r="C193" s="6" t="e">
        <v>#REF!</v>
      </c>
      <c r="D193" s="7">
        <v>12792.792792792792</v>
      </c>
      <c r="E193" s="7"/>
      <c r="F193" s="7">
        <v>12364.864864864863</v>
      </c>
      <c r="G193" s="7">
        <f>Table14[[#This Row],[KMSC]]-F192</f>
        <v>-90.090090090090598</v>
      </c>
      <c r="H193" s="7">
        <v>12399.999999999998</v>
      </c>
      <c r="I193" s="7">
        <f>Table14[[#This Row],[SANIA]]-H192</f>
        <v>-200</v>
      </c>
      <c r="J193" s="7">
        <f t="shared" si="4"/>
        <v>12364.864864864863</v>
      </c>
      <c r="K193" s="7">
        <v>13500</v>
      </c>
      <c r="L193" s="7">
        <v>12392.372372372372</v>
      </c>
      <c r="M193" s="7">
        <v>12316.666666666664</v>
      </c>
      <c r="N193" s="7">
        <f t="shared" si="5"/>
        <v>12298.228228228227</v>
      </c>
      <c r="O193" s="7">
        <v>12016.666666666664</v>
      </c>
      <c r="P193" s="7" t="str">
        <f>IF(Table14[[#This Row],[PENAWARAN TERENDAH]]&lt;Table14[[#This Row],[MA TERENDAH]],"Good","Bad")</f>
        <v>Bad</v>
      </c>
      <c r="Q193" s="8"/>
      <c r="R193" s="9"/>
      <c r="S193" s="9"/>
      <c r="U193" s="10"/>
      <c r="V193">
        <v>0</v>
      </c>
    </row>
    <row r="194" spans="1:22" x14ac:dyDescent="0.25">
      <c r="A194" s="5">
        <v>45232</v>
      </c>
      <c r="B194" s="6">
        <v>3743</v>
      </c>
      <c r="C194" s="6" t="e">
        <v>#REF!</v>
      </c>
      <c r="D194" s="7">
        <v>12792.792792792792</v>
      </c>
      <c r="E194" s="7"/>
      <c r="F194" s="7">
        <v>12364.864864864863</v>
      </c>
      <c r="G194" s="7">
        <f>Table14[[#This Row],[KMSC]]-F193</f>
        <v>0</v>
      </c>
      <c r="H194" s="7">
        <v>12599.999999999998</v>
      </c>
      <c r="I194" s="7">
        <f>Table14[[#This Row],[SANIA]]-H193</f>
        <v>200</v>
      </c>
      <c r="J194" s="7">
        <f t="shared" ref="J194:J257" si="6">MIN(F194,H194)</f>
        <v>12364.864864864863</v>
      </c>
      <c r="K194" s="7">
        <v>13500</v>
      </c>
      <c r="L194" s="7">
        <v>12392.372372372372</v>
      </c>
      <c r="M194" s="7">
        <v>12329.999999999998</v>
      </c>
      <c r="N194" s="7">
        <f t="shared" si="5"/>
        <v>12303.723723723722</v>
      </c>
      <c r="O194" s="7">
        <v>12029.999999999998</v>
      </c>
      <c r="P194" s="7" t="str">
        <f>IF(Table14[[#This Row],[PENAWARAN TERENDAH]]&lt;Table14[[#This Row],[MA TERENDAH]],"Good","Bad")</f>
        <v>Bad</v>
      </c>
      <c r="Q194" s="8"/>
      <c r="R194" s="9"/>
      <c r="S194" s="9"/>
      <c r="U194" s="10"/>
      <c r="V194">
        <v>0</v>
      </c>
    </row>
    <row r="195" spans="1:22" x14ac:dyDescent="0.25">
      <c r="A195" s="5">
        <v>45233</v>
      </c>
      <c r="B195" s="6">
        <v>3717</v>
      </c>
      <c r="C195" s="6" t="e">
        <v>#REF!</v>
      </c>
      <c r="D195" s="7">
        <v>12792.792792792792</v>
      </c>
      <c r="E195" s="7"/>
      <c r="F195" s="7">
        <v>12544.144144144144</v>
      </c>
      <c r="G195" s="7">
        <f>Table14[[#This Row],[KMSC]]-F194</f>
        <v>179.27927927928067</v>
      </c>
      <c r="H195" s="7">
        <v>12599.999999999998</v>
      </c>
      <c r="I195" s="7">
        <f>Table14[[#This Row],[SANIA]]-H194</f>
        <v>0</v>
      </c>
      <c r="J195" s="7">
        <f t="shared" si="6"/>
        <v>12544.144144144144</v>
      </c>
      <c r="K195" s="7">
        <v>13500</v>
      </c>
      <c r="L195" s="7">
        <v>12392.372372372371</v>
      </c>
      <c r="M195" s="7">
        <v>12343.333333333332</v>
      </c>
      <c r="N195" s="7">
        <f t="shared" si="5"/>
        <v>12318.528528528526</v>
      </c>
      <c r="O195" s="7">
        <v>12043.333333333332</v>
      </c>
      <c r="P195" s="7" t="str">
        <f>IF(Table14[[#This Row],[PENAWARAN TERENDAH]]&lt;Table14[[#This Row],[MA TERENDAH]],"Good","Bad")</f>
        <v>Bad</v>
      </c>
      <c r="Q195" s="8"/>
      <c r="R195" s="9"/>
      <c r="S195" s="9"/>
      <c r="U195" s="10"/>
      <c r="V195">
        <v>0</v>
      </c>
    </row>
    <row r="196" spans="1:22" x14ac:dyDescent="0.25">
      <c r="A196" s="5">
        <v>45236</v>
      </c>
      <c r="B196" s="6">
        <v>3700</v>
      </c>
      <c r="C196" s="6" t="e">
        <v>#REF!</v>
      </c>
      <c r="D196" s="7">
        <v>12792.792792792792</v>
      </c>
      <c r="E196" s="7"/>
      <c r="F196" s="7">
        <v>12544.144144144144</v>
      </c>
      <c r="G196" s="7">
        <f>Table14[[#This Row],[KMSC]]-F195</f>
        <v>0</v>
      </c>
      <c r="H196" s="7">
        <v>12499.999999999998</v>
      </c>
      <c r="I196" s="7">
        <f>Table14[[#This Row],[SANIA]]-H195</f>
        <v>-100</v>
      </c>
      <c r="J196" s="7">
        <f t="shared" si="6"/>
        <v>12499.999999999998</v>
      </c>
      <c r="K196" s="7">
        <v>13500</v>
      </c>
      <c r="L196" s="7">
        <v>12404.354354354353</v>
      </c>
      <c r="M196" s="7">
        <v>12359.999999999998</v>
      </c>
      <c r="N196" s="7">
        <f t="shared" si="5"/>
        <v>12332.04204204204</v>
      </c>
      <c r="O196" s="7">
        <v>12059.999999999998</v>
      </c>
      <c r="P196" s="7" t="str">
        <f>IF(Table14[[#This Row],[PENAWARAN TERENDAH]]&lt;Table14[[#This Row],[MA TERENDAH]],"Good","Bad")</f>
        <v>Bad</v>
      </c>
      <c r="Q196" s="8"/>
      <c r="R196" s="9"/>
      <c r="S196" s="9"/>
      <c r="U196" s="10"/>
      <c r="V196">
        <v>0</v>
      </c>
    </row>
    <row r="197" spans="1:22" x14ac:dyDescent="0.25">
      <c r="A197" s="5">
        <v>45237</v>
      </c>
      <c r="B197" s="6">
        <v>3668</v>
      </c>
      <c r="C197" s="6" t="e">
        <v>#REF!</v>
      </c>
      <c r="D197" s="7">
        <v>12792.792792792792</v>
      </c>
      <c r="E197" s="7"/>
      <c r="F197" s="7">
        <v>12454.954954954954</v>
      </c>
      <c r="G197" s="7">
        <f>Table14[[#This Row],[KMSC]]-F196</f>
        <v>-89.189189189190074</v>
      </c>
      <c r="H197" s="7">
        <v>12599.999999999998</v>
      </c>
      <c r="I197" s="7">
        <f>Table14[[#This Row],[SANIA]]-H196</f>
        <v>100</v>
      </c>
      <c r="J197" s="7">
        <f t="shared" si="6"/>
        <v>12454.954954954954</v>
      </c>
      <c r="K197" s="7">
        <v>13500</v>
      </c>
      <c r="L197" s="7">
        <v>12419.339339339338</v>
      </c>
      <c r="M197" s="7">
        <v>12369.999999999998</v>
      </c>
      <c r="N197" s="7">
        <f t="shared" si="5"/>
        <v>12340.540540540538</v>
      </c>
      <c r="O197" s="7">
        <v>12069.999999999998</v>
      </c>
      <c r="P197" s="7" t="str">
        <f>IF(Table14[[#This Row],[PENAWARAN TERENDAH]]&lt;Table14[[#This Row],[MA TERENDAH]],"Good","Bad")</f>
        <v>Bad</v>
      </c>
      <c r="Q197" s="8"/>
      <c r="R197" s="9"/>
      <c r="S197" s="9"/>
      <c r="U197" s="10"/>
      <c r="V197">
        <v>0</v>
      </c>
    </row>
    <row r="198" spans="1:22" x14ac:dyDescent="0.25">
      <c r="A198" s="5">
        <v>45238</v>
      </c>
      <c r="B198" s="6">
        <v>3707</v>
      </c>
      <c r="C198" s="6" t="e">
        <v>#REF!</v>
      </c>
      <c r="D198" s="7">
        <v>12792.792792792792</v>
      </c>
      <c r="E198" s="7"/>
      <c r="F198" s="7">
        <v>12454.954954954954</v>
      </c>
      <c r="G198" s="7">
        <f>Table14[[#This Row],[KMSC]]-F197</f>
        <v>0</v>
      </c>
      <c r="H198" s="7">
        <v>12599.999999999998</v>
      </c>
      <c r="I198" s="7">
        <f>Table14[[#This Row],[SANIA]]-H197</f>
        <v>0</v>
      </c>
      <c r="J198" s="7">
        <f t="shared" si="6"/>
        <v>12454.954954954954</v>
      </c>
      <c r="K198" s="7">
        <v>13500</v>
      </c>
      <c r="L198" s="7">
        <v>12422.342342342339</v>
      </c>
      <c r="M198" s="7">
        <v>12383.333333333332</v>
      </c>
      <c r="N198" s="7">
        <f t="shared" si="5"/>
        <v>12349.039039039037</v>
      </c>
      <c r="O198" s="7">
        <v>12083.333333333332</v>
      </c>
      <c r="P198" s="7" t="str">
        <f>IF(Table14[[#This Row],[PENAWARAN TERENDAH]]&lt;Table14[[#This Row],[MA TERENDAH]],"Good","Bad")</f>
        <v>Bad</v>
      </c>
      <c r="Q198" s="8"/>
      <c r="R198" s="9"/>
      <c r="S198" s="9"/>
      <c r="U198" s="10"/>
      <c r="V198">
        <v>0</v>
      </c>
    </row>
    <row r="199" spans="1:22" x14ac:dyDescent="0.25">
      <c r="A199" s="5">
        <v>45239</v>
      </c>
      <c r="B199" s="6">
        <v>3684</v>
      </c>
      <c r="C199" s="6" t="e">
        <v>#REF!</v>
      </c>
      <c r="D199" s="7">
        <v>12792.792792792792</v>
      </c>
      <c r="E199" s="7"/>
      <c r="F199" s="7">
        <v>12544.144144144144</v>
      </c>
      <c r="G199" s="7">
        <f>Table14[[#This Row],[KMSC]]-F198</f>
        <v>89.189189189190074</v>
      </c>
      <c r="H199" s="7">
        <v>12499.999999999998</v>
      </c>
      <c r="I199" s="7">
        <f>Table14[[#This Row],[SANIA]]-H198</f>
        <v>-100</v>
      </c>
      <c r="J199" s="7">
        <f t="shared" si="6"/>
        <v>12499.999999999998</v>
      </c>
      <c r="K199" s="7">
        <v>13500</v>
      </c>
      <c r="L199" s="7">
        <v>12422.342342342339</v>
      </c>
      <c r="M199" s="7">
        <v>12396.666666666664</v>
      </c>
      <c r="N199" s="7">
        <f t="shared" si="5"/>
        <v>12359.03903903904</v>
      </c>
      <c r="O199" s="7">
        <v>12096.666666666664</v>
      </c>
      <c r="P199" s="7" t="str">
        <f>IF(Table14[[#This Row],[PENAWARAN TERENDAH]]&lt;Table14[[#This Row],[MA TERENDAH]],"Good","Bad")</f>
        <v>Bad</v>
      </c>
      <c r="Q199" s="8"/>
      <c r="R199" s="9"/>
      <c r="S199" s="9"/>
      <c r="U199" s="10"/>
      <c r="V199">
        <v>0</v>
      </c>
    </row>
    <row r="200" spans="1:22" x14ac:dyDescent="0.25">
      <c r="A200" s="5">
        <v>45240</v>
      </c>
      <c r="B200" s="6">
        <v>3737</v>
      </c>
      <c r="C200" s="6" t="e">
        <v>#REF!</v>
      </c>
      <c r="D200" s="7">
        <v>12792.792792792792</v>
      </c>
      <c r="E200" s="7"/>
      <c r="F200" s="7">
        <v>12544.144144144144</v>
      </c>
      <c r="G200" s="7">
        <f>Table14[[#This Row],[KMSC]]-F199</f>
        <v>0</v>
      </c>
      <c r="H200" s="7">
        <v>12499.999999999998</v>
      </c>
      <c r="I200" s="7">
        <f>Table14[[#This Row],[SANIA]]-H199</f>
        <v>0</v>
      </c>
      <c r="J200" s="7">
        <f t="shared" si="6"/>
        <v>12499.999999999998</v>
      </c>
      <c r="K200" s="7">
        <v>13500</v>
      </c>
      <c r="L200" s="7">
        <v>12428.318318318316</v>
      </c>
      <c r="M200" s="7">
        <v>12406.666666666664</v>
      </c>
      <c r="N200" s="7">
        <f t="shared" si="5"/>
        <v>12366.546546546546</v>
      </c>
      <c r="O200" s="7">
        <v>12106.666666666664</v>
      </c>
      <c r="P200" s="7" t="str">
        <f>IF(Table14[[#This Row],[PENAWARAN TERENDAH]]&lt;Table14[[#This Row],[MA TERENDAH]],"Good","Bad")</f>
        <v>Bad</v>
      </c>
      <c r="Q200" s="8"/>
      <c r="R200" s="9"/>
      <c r="S200" s="9"/>
      <c r="U200" s="10"/>
      <c r="V200">
        <v>0</v>
      </c>
    </row>
    <row r="201" spans="1:22" x14ac:dyDescent="0.25">
      <c r="A201" s="5">
        <v>45243</v>
      </c>
      <c r="B201" s="6">
        <v>3737</v>
      </c>
      <c r="C201" s="6" t="e">
        <v>#REF!</v>
      </c>
      <c r="D201" s="7">
        <v>12792.792792792792</v>
      </c>
      <c r="E201" s="7"/>
      <c r="F201" s="7">
        <v>12544.144144144144</v>
      </c>
      <c r="G201" s="7">
        <f>Table14[[#This Row],[KMSC]]-F200</f>
        <v>0</v>
      </c>
      <c r="H201" s="7">
        <v>12599.999999999998</v>
      </c>
      <c r="I201" s="7">
        <f>Table14[[#This Row],[SANIA]]-H200</f>
        <v>100</v>
      </c>
      <c r="J201" s="7">
        <f t="shared" si="6"/>
        <v>12544.144144144144</v>
      </c>
      <c r="K201" s="7">
        <v>13500</v>
      </c>
      <c r="L201" s="7">
        <v>12437.297297297297</v>
      </c>
      <c r="M201" s="7">
        <v>12409.999999999998</v>
      </c>
      <c r="N201" s="7">
        <f t="shared" si="5"/>
        <v>12372.522522522522</v>
      </c>
      <c r="O201" s="7">
        <v>12109.999999999998</v>
      </c>
      <c r="P201" s="7" t="str">
        <f>IF(Table14[[#This Row],[PENAWARAN TERENDAH]]&lt;Table14[[#This Row],[MA TERENDAH]],"Good","Bad")</f>
        <v>Bad</v>
      </c>
      <c r="Q201" s="8"/>
      <c r="R201" s="9"/>
      <c r="S201" s="9"/>
      <c r="U201" s="10"/>
      <c r="V201">
        <v>0</v>
      </c>
    </row>
    <row r="202" spans="1:22" x14ac:dyDescent="0.25">
      <c r="A202" s="5">
        <v>45244</v>
      </c>
      <c r="B202" s="6">
        <v>3825</v>
      </c>
      <c r="C202" s="6" t="e">
        <v>#REF!</v>
      </c>
      <c r="D202" s="7">
        <v>12792.792792792792</v>
      </c>
      <c r="E202" s="7"/>
      <c r="F202" s="7">
        <v>12544.144144144144</v>
      </c>
      <c r="G202" s="7">
        <f>Table14[[#This Row],[KMSC]]-F201</f>
        <v>0</v>
      </c>
      <c r="H202" s="7">
        <v>12699.999999999998</v>
      </c>
      <c r="I202" s="7">
        <f>Table14[[#This Row],[SANIA]]-H201</f>
        <v>100</v>
      </c>
      <c r="J202" s="7">
        <f t="shared" si="6"/>
        <v>12544.144144144144</v>
      </c>
      <c r="K202" s="7">
        <v>13500</v>
      </c>
      <c r="L202" s="7">
        <v>12443.273273273273</v>
      </c>
      <c r="M202" s="7">
        <v>12416.666666666664</v>
      </c>
      <c r="N202" s="7">
        <f t="shared" si="5"/>
        <v>12384.504504504503</v>
      </c>
      <c r="O202" s="7">
        <v>12116.666666666664</v>
      </c>
      <c r="P202" s="7" t="str">
        <f>IF(Table14[[#This Row],[PENAWARAN TERENDAH]]&lt;Table14[[#This Row],[MA TERENDAH]],"Good","Bad")</f>
        <v>Bad</v>
      </c>
      <c r="Q202" s="8"/>
      <c r="R202" s="9"/>
      <c r="S202" s="9"/>
      <c r="U202" s="10"/>
      <c r="V202">
        <v>0</v>
      </c>
    </row>
    <row r="203" spans="1:22" x14ac:dyDescent="0.25">
      <c r="A203" s="5">
        <v>45245</v>
      </c>
      <c r="B203" s="6">
        <v>3898</v>
      </c>
      <c r="C203" s="6" t="e">
        <v>#REF!</v>
      </c>
      <c r="D203" s="7">
        <v>13063.063063063062</v>
      </c>
      <c r="E203" s="7"/>
      <c r="F203" s="7">
        <v>12851</v>
      </c>
      <c r="G203" s="7">
        <f>Table14[[#This Row],[KMSC]]-F202</f>
        <v>306.85585585585613</v>
      </c>
      <c r="H203" s="7">
        <v>13001.801801801801</v>
      </c>
      <c r="I203" s="7">
        <f>Table14[[#This Row],[SANIA]]-H202</f>
        <v>301.80180180180287</v>
      </c>
      <c r="J203" s="7">
        <f t="shared" si="6"/>
        <v>12851</v>
      </c>
      <c r="K203" s="7">
        <v>13500</v>
      </c>
      <c r="L203" s="7">
        <v>12455.255255255253</v>
      </c>
      <c r="M203" s="7">
        <v>12429.999999999998</v>
      </c>
      <c r="N203" s="7">
        <f t="shared" si="5"/>
        <v>12402.871171171171</v>
      </c>
      <c r="O203" s="7">
        <v>12129.999999999998</v>
      </c>
      <c r="P203" s="7" t="str">
        <f>IF(Table14[[#This Row],[PENAWARAN TERENDAH]]&lt;Table14[[#This Row],[MA TERENDAH]],"Good","Bad")</f>
        <v>Bad</v>
      </c>
      <c r="Q203" s="8"/>
      <c r="R203" s="9"/>
      <c r="S203" s="9"/>
      <c r="U203" s="10"/>
      <c r="V203">
        <v>0</v>
      </c>
    </row>
    <row r="204" spans="1:22" x14ac:dyDescent="0.25">
      <c r="A204" s="5">
        <v>45246</v>
      </c>
      <c r="B204" s="6">
        <v>3957</v>
      </c>
      <c r="C204" s="6" t="e">
        <v>#REF!</v>
      </c>
      <c r="D204" s="7">
        <v>13063.063063063062</v>
      </c>
      <c r="E204" s="7"/>
      <c r="F204" s="7">
        <v>12850.450450450449</v>
      </c>
      <c r="G204" s="7">
        <f>Table14[[#This Row],[KMSC]]-F203</f>
        <v>-0.5495495495506475</v>
      </c>
      <c r="H204" s="7">
        <v>12999.999999999998</v>
      </c>
      <c r="I204" s="7">
        <f>Table14[[#This Row],[SANIA]]-H203</f>
        <v>-1.801801801802867</v>
      </c>
      <c r="J204" s="7">
        <f t="shared" si="6"/>
        <v>12850.450450450449</v>
      </c>
      <c r="K204" s="7">
        <v>13500</v>
      </c>
      <c r="L204" s="7">
        <v>12468.456756756756</v>
      </c>
      <c r="M204" s="7">
        <v>12453.393393393391</v>
      </c>
      <c r="N204" s="7">
        <f t="shared" si="5"/>
        <v>12424.552852852852</v>
      </c>
      <c r="O204" s="7">
        <v>12153.393393393391</v>
      </c>
      <c r="P204" s="7" t="str">
        <f>IF(Table14[[#This Row],[PENAWARAN TERENDAH]]&lt;Table14[[#This Row],[MA TERENDAH]],"Good","Bad")</f>
        <v>Bad</v>
      </c>
      <c r="Q204" s="8"/>
      <c r="R204" s="9"/>
      <c r="S204" s="9"/>
      <c r="U204" s="10"/>
      <c r="V204">
        <v>0</v>
      </c>
    </row>
    <row r="205" spans="1:22" x14ac:dyDescent="0.25">
      <c r="A205" s="5">
        <v>45247</v>
      </c>
      <c r="B205" s="6">
        <v>3891</v>
      </c>
      <c r="C205" s="6" t="e">
        <v>#REF!</v>
      </c>
      <c r="D205" s="7">
        <v>13063.063063063062</v>
      </c>
      <c r="E205" s="7"/>
      <c r="F205" s="7">
        <v>12635</v>
      </c>
      <c r="G205" s="7">
        <f>Table14[[#This Row],[KMSC]]-F204</f>
        <v>-215.45045045044935</v>
      </c>
      <c r="H205" s="7">
        <v>12899.999999999998</v>
      </c>
      <c r="I205" s="7">
        <f>Table14[[#This Row],[SANIA]]-H204</f>
        <v>-100</v>
      </c>
      <c r="J205" s="7">
        <f t="shared" si="6"/>
        <v>12635</v>
      </c>
      <c r="K205" s="7">
        <v>13500</v>
      </c>
      <c r="L205" s="7">
        <v>12487.645945945946</v>
      </c>
      <c r="M205" s="7">
        <v>12480.060060060057</v>
      </c>
      <c r="N205" s="7">
        <f t="shared" si="5"/>
        <v>12442.566366366365</v>
      </c>
      <c r="O205" s="7">
        <v>12180.060060060057</v>
      </c>
      <c r="P205" s="7" t="str">
        <f>IF(Table14[[#This Row],[PENAWARAN TERENDAH]]&lt;Table14[[#This Row],[MA TERENDAH]],"Good","Bad")</f>
        <v>Bad</v>
      </c>
      <c r="Q205" s="8"/>
      <c r="R205" s="9"/>
      <c r="S205" s="9"/>
      <c r="U205" s="10"/>
      <c r="V205">
        <v>0</v>
      </c>
    </row>
    <row r="206" spans="1:22" x14ac:dyDescent="0.25">
      <c r="A206" s="5">
        <v>45250</v>
      </c>
      <c r="B206" s="6">
        <v>3890</v>
      </c>
      <c r="C206" s="6" t="e">
        <v>#REF!</v>
      </c>
      <c r="D206" s="7">
        <v>12882.882882882881</v>
      </c>
      <c r="E206" s="7"/>
      <c r="F206" s="7">
        <v>12814.999999999998</v>
      </c>
      <c r="G206" s="7">
        <f>Table14[[#This Row],[KMSC]]-F205</f>
        <v>179.99999999999818</v>
      </c>
      <c r="H206" s="7">
        <v>12899.999999999998</v>
      </c>
      <c r="I206" s="7">
        <f>Table14[[#This Row],[SANIA]]-H205</f>
        <v>0</v>
      </c>
      <c r="J206" s="7">
        <f t="shared" si="6"/>
        <v>12814.999999999998</v>
      </c>
      <c r="K206" s="7">
        <v>13500</v>
      </c>
      <c r="L206" s="7">
        <v>12505.659459459457</v>
      </c>
      <c r="M206" s="7">
        <v>12503.393393393391</v>
      </c>
      <c r="N206" s="7">
        <f t="shared" si="5"/>
        <v>12462.856156156155</v>
      </c>
      <c r="O206" s="7">
        <v>12203.393393393391</v>
      </c>
      <c r="P206" s="7" t="str">
        <f>IF(Table14[[#This Row],[PENAWARAN TERENDAH]]&lt;Table14[[#This Row],[MA TERENDAH]],"Good","Bad")</f>
        <v>Bad</v>
      </c>
      <c r="Q206" s="8"/>
      <c r="R206" s="9"/>
      <c r="S206" s="9"/>
      <c r="U206" s="10"/>
      <c r="V206">
        <v>0</v>
      </c>
    </row>
    <row r="207" spans="1:22" x14ac:dyDescent="0.25">
      <c r="A207" s="5">
        <v>45251</v>
      </c>
      <c r="B207" s="6">
        <v>3907</v>
      </c>
      <c r="C207" s="6" t="e">
        <v>#REF!</v>
      </c>
      <c r="D207" s="7">
        <v>12882.882882882881</v>
      </c>
      <c r="E207" s="7"/>
      <c r="F207" s="7">
        <v>12904.999999999998</v>
      </c>
      <c r="G207" s="7">
        <f>Table14[[#This Row],[KMSC]]-F206</f>
        <v>90</v>
      </c>
      <c r="H207" s="7">
        <v>12999.999999999998</v>
      </c>
      <c r="I207" s="7">
        <f>Table14[[#This Row],[SANIA]]-H206</f>
        <v>100</v>
      </c>
      <c r="J207" s="7">
        <f t="shared" si="6"/>
        <v>12904.999999999998</v>
      </c>
      <c r="K207" s="7">
        <v>13500</v>
      </c>
      <c r="L207" s="7">
        <v>12525.949249249246</v>
      </c>
      <c r="M207" s="7">
        <v>12523.393393393391</v>
      </c>
      <c r="N207" s="7">
        <f t="shared" si="5"/>
        <v>12489.689489489487</v>
      </c>
      <c r="O207" s="7">
        <v>12223.393393393391</v>
      </c>
      <c r="P207" s="7" t="str">
        <f>IF(Table14[[#This Row],[PENAWARAN TERENDAH]]&lt;Table14[[#This Row],[MA TERENDAH]],"Good","Bad")</f>
        <v>Bad</v>
      </c>
      <c r="Q207" s="8"/>
      <c r="R207" s="9"/>
      <c r="S207" s="9"/>
      <c r="U207" s="10"/>
      <c r="V207">
        <v>0</v>
      </c>
    </row>
    <row r="208" spans="1:22" x14ac:dyDescent="0.25">
      <c r="A208" s="5">
        <v>45252</v>
      </c>
      <c r="B208" s="6">
        <v>3941</v>
      </c>
      <c r="C208" s="6" t="e">
        <v>#REF!</v>
      </c>
      <c r="D208" s="7">
        <v>12882.882882882881</v>
      </c>
      <c r="E208" s="7"/>
      <c r="F208" s="7">
        <v>12904.999999999998</v>
      </c>
      <c r="G208" s="7">
        <f>Table14[[#This Row],[KMSC]]-F207</f>
        <v>0</v>
      </c>
      <c r="H208" s="7">
        <v>12999.999999999998</v>
      </c>
      <c r="I208" s="7">
        <f>Table14[[#This Row],[SANIA]]-H207</f>
        <v>0</v>
      </c>
      <c r="J208" s="7">
        <f t="shared" si="6"/>
        <v>12904.999999999998</v>
      </c>
      <c r="K208" s="7">
        <v>13500</v>
      </c>
      <c r="L208" s="7">
        <v>12546.956756756754</v>
      </c>
      <c r="M208" s="7">
        <v>12553.393393393391</v>
      </c>
      <c r="N208" s="7">
        <f t="shared" si="5"/>
        <v>12516.522822822821</v>
      </c>
      <c r="O208" s="7">
        <v>12253.393393393391</v>
      </c>
      <c r="P208" s="7" t="str">
        <f>IF(Table14[[#This Row],[PENAWARAN TERENDAH]]&lt;Table14[[#This Row],[MA TERENDAH]],"Good","Bad")</f>
        <v>Bad</v>
      </c>
      <c r="Q208" s="8"/>
      <c r="R208" s="9"/>
      <c r="S208" s="9"/>
      <c r="U208" s="10"/>
      <c r="V208">
        <v>0</v>
      </c>
    </row>
    <row r="209" spans="1:22" x14ac:dyDescent="0.25">
      <c r="A209" s="5">
        <v>45253</v>
      </c>
      <c r="B209" s="6">
        <v>3905</v>
      </c>
      <c r="C209" s="6" t="e">
        <v>#REF!</v>
      </c>
      <c r="D209" s="7">
        <v>12882.882882882881</v>
      </c>
      <c r="E209" s="7"/>
      <c r="F209" s="7">
        <v>12995</v>
      </c>
      <c r="G209" s="7">
        <f>Table14[[#This Row],[KMSC]]-F208</f>
        <v>90.000000000001819</v>
      </c>
      <c r="H209" s="7">
        <v>13099.999999999998</v>
      </c>
      <c r="I209" s="7">
        <f>Table14[[#This Row],[SANIA]]-H208</f>
        <v>100</v>
      </c>
      <c r="J209" s="7">
        <f t="shared" si="6"/>
        <v>12995</v>
      </c>
      <c r="K209" s="7">
        <v>13500</v>
      </c>
      <c r="L209" s="7">
        <v>12567.964264264263</v>
      </c>
      <c r="M209" s="7">
        <v>12583.393393393391</v>
      </c>
      <c r="N209" s="7">
        <f t="shared" si="5"/>
        <v>12546.536336336334</v>
      </c>
      <c r="O209" s="7">
        <v>12283.393393393391</v>
      </c>
      <c r="P209" s="7" t="str">
        <f>IF(Table14[[#This Row],[PENAWARAN TERENDAH]]&lt;Table14[[#This Row],[MA TERENDAH]],"Good","Bad")</f>
        <v>Bad</v>
      </c>
      <c r="Q209" s="8"/>
      <c r="R209" s="9"/>
      <c r="S209" s="9"/>
      <c r="U209" s="10"/>
      <c r="V209">
        <v>0</v>
      </c>
    </row>
    <row r="210" spans="1:22" x14ac:dyDescent="0.25">
      <c r="A210" s="5">
        <v>45254</v>
      </c>
      <c r="B210" s="6">
        <v>3850</v>
      </c>
      <c r="C210" s="6" t="e">
        <v>#REF!</v>
      </c>
      <c r="D210" s="7">
        <v>12882.882882882881</v>
      </c>
      <c r="E210" s="7"/>
      <c r="F210" s="7">
        <v>12724.999999999998</v>
      </c>
      <c r="G210" s="7">
        <f>Table14[[#This Row],[KMSC]]-F209</f>
        <v>-270.00000000000182</v>
      </c>
      <c r="H210" s="7">
        <v>12899.999999999998</v>
      </c>
      <c r="I210" s="7">
        <f>Table14[[#This Row],[SANIA]]-H209</f>
        <v>-200</v>
      </c>
      <c r="J210" s="7">
        <f t="shared" si="6"/>
        <v>12724.999999999998</v>
      </c>
      <c r="K210" s="7">
        <v>13500</v>
      </c>
      <c r="L210" s="7">
        <v>12597.977777777774</v>
      </c>
      <c r="M210" s="7">
        <v>12616.726726726723</v>
      </c>
      <c r="N210" s="7">
        <f t="shared" si="5"/>
        <v>12557.369669669668</v>
      </c>
      <c r="O210" s="7">
        <v>12316.726726726723</v>
      </c>
      <c r="P210" s="7" t="str">
        <f>IF(Table14[[#This Row],[PENAWARAN TERENDAH]]&lt;Table14[[#This Row],[MA TERENDAH]],"Good","Bad")</f>
        <v>Bad</v>
      </c>
      <c r="Q210" s="8"/>
      <c r="R210" s="9"/>
      <c r="S210" s="9"/>
      <c r="U210" s="10"/>
      <c r="V210">
        <v>0</v>
      </c>
    </row>
    <row r="211" spans="1:22" x14ac:dyDescent="0.25">
      <c r="A211" s="5">
        <v>45257</v>
      </c>
      <c r="B211" s="6">
        <v>3845</v>
      </c>
      <c r="C211" s="6" t="e">
        <v>#REF!</v>
      </c>
      <c r="D211" s="7">
        <v>12792.792792792792</v>
      </c>
      <c r="E211" s="7"/>
      <c r="F211" s="7">
        <v>12724.999999999998</v>
      </c>
      <c r="G211" s="7">
        <f>Table14[[#This Row],[KMSC]]-F210</f>
        <v>0</v>
      </c>
      <c r="H211" s="7">
        <v>12699.999999999998</v>
      </c>
      <c r="I211" s="7">
        <f>Table14[[#This Row],[SANIA]]-H210</f>
        <v>-200</v>
      </c>
      <c r="J211" s="7">
        <f t="shared" si="6"/>
        <v>12699.999999999998</v>
      </c>
      <c r="K211" s="7">
        <v>13500</v>
      </c>
      <c r="L211" s="7">
        <v>12606.979279279278</v>
      </c>
      <c r="M211" s="7">
        <v>12633.393393393391</v>
      </c>
      <c r="N211" s="7">
        <f t="shared" si="5"/>
        <v>12564.036336336334</v>
      </c>
      <c r="O211" s="7">
        <v>12333.393393393391</v>
      </c>
      <c r="P211" s="7" t="str">
        <f>IF(Table14[[#This Row],[PENAWARAN TERENDAH]]&lt;Table14[[#This Row],[MA TERENDAH]],"Good","Bad")</f>
        <v>Bad</v>
      </c>
      <c r="Q211" s="8"/>
      <c r="R211" s="9"/>
      <c r="S211" s="9"/>
      <c r="U211" s="10"/>
      <c r="V211">
        <v>0</v>
      </c>
    </row>
    <row r="212" spans="1:22" x14ac:dyDescent="0.25">
      <c r="A212" s="5">
        <v>45258</v>
      </c>
      <c r="B212" s="6">
        <v>3849</v>
      </c>
      <c r="C212" s="6" t="e">
        <v>#REF!</v>
      </c>
      <c r="D212" s="7">
        <v>12792.792792792792</v>
      </c>
      <c r="E212" s="7"/>
      <c r="F212" s="7">
        <v>12652.999999999998</v>
      </c>
      <c r="G212" s="7">
        <f>Table14[[#This Row],[KMSC]]-F211</f>
        <v>-72</v>
      </c>
      <c r="H212" s="7">
        <v>12699.999999999998</v>
      </c>
      <c r="I212" s="7">
        <f>Table14[[#This Row],[SANIA]]-H211</f>
        <v>0</v>
      </c>
      <c r="J212" s="7">
        <f t="shared" si="6"/>
        <v>12652.999999999998</v>
      </c>
      <c r="K212" s="7">
        <v>13500</v>
      </c>
      <c r="L212" s="7">
        <v>12610.004804804803</v>
      </c>
      <c r="M212" s="7">
        <v>12640.060060060057</v>
      </c>
      <c r="N212" s="7">
        <f t="shared" si="5"/>
        <v>12569.136336336336</v>
      </c>
      <c r="O212" s="7">
        <v>12340.060060060057</v>
      </c>
      <c r="P212" s="7" t="str">
        <f>IF(Table14[[#This Row],[PENAWARAN TERENDAH]]&lt;Table14[[#This Row],[MA TERENDAH]],"Good","Bad")</f>
        <v>Bad</v>
      </c>
      <c r="Q212" s="8"/>
      <c r="R212" s="9"/>
      <c r="S212" s="9"/>
      <c r="U212" s="10"/>
      <c r="V212">
        <v>0</v>
      </c>
    </row>
    <row r="213" spans="1:22" x14ac:dyDescent="0.25">
      <c r="A213" s="5">
        <v>45259</v>
      </c>
      <c r="B213" s="6">
        <v>3823</v>
      </c>
      <c r="C213" s="6" t="e">
        <v>#REF!</v>
      </c>
      <c r="D213" s="7">
        <v>12792.792792792792</v>
      </c>
      <c r="E213" s="7"/>
      <c r="F213" s="7">
        <v>12652.999999999998</v>
      </c>
      <c r="G213" s="7">
        <f>Table14[[#This Row],[KMSC]]-F212</f>
        <v>0</v>
      </c>
      <c r="H213" s="7">
        <v>12699.999999999998</v>
      </c>
      <c r="I213" s="7">
        <f>Table14[[#This Row],[SANIA]]-H212</f>
        <v>0</v>
      </c>
      <c r="J213" s="7">
        <f t="shared" si="6"/>
        <v>12652.999999999998</v>
      </c>
      <c r="K213" s="7">
        <v>13500</v>
      </c>
      <c r="L213" s="7">
        <v>12610.63033033033</v>
      </c>
      <c r="M213" s="7">
        <v>12646.726726726725</v>
      </c>
      <c r="N213" s="7">
        <f t="shared" si="5"/>
        <v>12569.76186186186</v>
      </c>
      <c r="O213" s="7">
        <v>12346.726726726725</v>
      </c>
      <c r="P213" s="7" t="str">
        <f>IF(Table14[[#This Row],[PENAWARAN TERENDAH]]&lt;Table14[[#This Row],[MA TERENDAH]],"Good","Bad")</f>
        <v>Bad</v>
      </c>
      <c r="Q213" s="8"/>
      <c r="R213" s="9"/>
      <c r="S213" s="9"/>
      <c r="U213" s="10"/>
      <c r="V213">
        <v>0</v>
      </c>
    </row>
    <row r="214" spans="1:22" x14ac:dyDescent="0.25">
      <c r="A214" s="5">
        <v>45260</v>
      </c>
      <c r="B214" s="6">
        <v>3845</v>
      </c>
      <c r="C214" s="6" t="e">
        <v>#REF!</v>
      </c>
      <c r="D214" s="7">
        <v>12792.792792792792</v>
      </c>
      <c r="E214" s="7"/>
      <c r="F214" s="7">
        <v>12724.999999999998</v>
      </c>
      <c r="G214" s="7">
        <f>Table14[[#This Row],[KMSC]]-F213</f>
        <v>72</v>
      </c>
      <c r="H214" s="7">
        <v>12599.999999999998</v>
      </c>
      <c r="I214" s="7">
        <f>Table14[[#This Row],[SANIA]]-H213</f>
        <v>-100</v>
      </c>
      <c r="J214" s="7">
        <f t="shared" si="6"/>
        <v>12599.999999999998</v>
      </c>
      <c r="K214" s="7">
        <v>13500</v>
      </c>
      <c r="L214" s="7">
        <v>12611.255855855854</v>
      </c>
      <c r="M214" s="7">
        <v>12646.726726726725</v>
      </c>
      <c r="N214" s="7">
        <f t="shared" si="5"/>
        <v>12568.620720720717</v>
      </c>
      <c r="O214" s="7">
        <v>12346.726726726725</v>
      </c>
      <c r="P214" s="7" t="str">
        <f>IF(Table14[[#This Row],[PENAWARAN TERENDAH]]&lt;Table14[[#This Row],[MA TERENDAH]],"Good","Bad")</f>
        <v>Bad</v>
      </c>
      <c r="Q214" s="8"/>
      <c r="R214" s="9"/>
      <c r="S214" s="9"/>
      <c r="U214" s="10"/>
      <c r="V214">
        <v>0</v>
      </c>
    </row>
    <row r="215" spans="1:22" x14ac:dyDescent="0.25">
      <c r="A215" s="5">
        <v>45261</v>
      </c>
      <c r="B215" s="6">
        <v>3825</v>
      </c>
      <c r="C215" s="6" t="e">
        <v>#REF!</v>
      </c>
      <c r="D215" s="7">
        <v>12792.792792792792</v>
      </c>
      <c r="E215" s="7"/>
      <c r="F215" s="7">
        <v>12724.999999999998</v>
      </c>
      <c r="G215" s="7">
        <f>Table14[[#This Row],[KMSC]]-F214</f>
        <v>0</v>
      </c>
      <c r="H215" s="7">
        <v>12499.999999999998</v>
      </c>
      <c r="I215" s="7">
        <f>Table14[[#This Row],[SANIA]]-H214</f>
        <v>-100</v>
      </c>
      <c r="J215" s="7">
        <f t="shared" si="6"/>
        <v>12499.999999999998</v>
      </c>
      <c r="K215" s="7">
        <v>13500</v>
      </c>
      <c r="L215" s="7">
        <v>12614.281381381381</v>
      </c>
      <c r="M215" s="7">
        <v>12643.393393393393</v>
      </c>
      <c r="N215" s="7">
        <f t="shared" si="5"/>
        <v>12571.954054054051</v>
      </c>
      <c r="O215" s="7">
        <v>12343.393393393393</v>
      </c>
      <c r="P215" s="7" t="str">
        <f>IF(Table14[[#This Row],[PENAWARAN TERENDAH]]&lt;Table14[[#This Row],[MA TERENDAH]],"Good","Bad")</f>
        <v>Good</v>
      </c>
      <c r="Q215" s="8"/>
      <c r="R215" s="9"/>
      <c r="S215" s="9"/>
      <c r="U215" s="10"/>
      <c r="V215">
        <v>0</v>
      </c>
    </row>
    <row r="216" spans="1:22" x14ac:dyDescent="0.25">
      <c r="A216" s="5">
        <v>45264</v>
      </c>
      <c r="B216" s="6">
        <v>3773</v>
      </c>
      <c r="C216" s="6" t="e">
        <v>#REF!</v>
      </c>
      <c r="D216" s="7">
        <v>12792.792792792792</v>
      </c>
      <c r="E216" s="7"/>
      <c r="F216" s="7">
        <v>12679.999999999998</v>
      </c>
      <c r="G216" s="7">
        <f>Table14[[#This Row],[KMSC]]-F215</f>
        <v>-45</v>
      </c>
      <c r="H216" s="7">
        <v>12499.999999999998</v>
      </c>
      <c r="I216" s="7">
        <f>Table14[[#This Row],[SANIA]]-H215</f>
        <v>0</v>
      </c>
      <c r="J216" s="7">
        <f t="shared" si="6"/>
        <v>12499.999999999998</v>
      </c>
      <c r="K216" s="7">
        <v>13500</v>
      </c>
      <c r="L216" s="7">
        <v>12617.306906906906</v>
      </c>
      <c r="M216" s="7">
        <v>12646.726726726725</v>
      </c>
      <c r="N216" s="7">
        <f t="shared" si="5"/>
        <v>12575.287387387385</v>
      </c>
      <c r="O216" s="7">
        <v>12346.726726726725</v>
      </c>
      <c r="P216" s="7" t="str">
        <f>IF(Table14[[#This Row],[PENAWARAN TERENDAH]]&lt;Table14[[#This Row],[MA TERENDAH]],"Good","Bad")</f>
        <v>Good</v>
      </c>
      <c r="Q216" s="8"/>
      <c r="R216" s="9"/>
      <c r="S216" s="9"/>
      <c r="U216" s="10"/>
      <c r="V216">
        <v>0</v>
      </c>
    </row>
    <row r="217" spans="1:22" x14ac:dyDescent="0.25">
      <c r="A217" s="5">
        <v>45265</v>
      </c>
      <c r="B217" s="6">
        <v>3727</v>
      </c>
      <c r="C217" s="6" t="e">
        <v>#REF!</v>
      </c>
      <c r="D217" s="7">
        <v>12702.702702702702</v>
      </c>
      <c r="E217" s="7"/>
      <c r="F217" s="7">
        <v>12454.999999999998</v>
      </c>
      <c r="G217" s="7">
        <f>Table14[[#This Row],[KMSC]]-F216</f>
        <v>-225</v>
      </c>
      <c r="H217" s="7">
        <v>12299.999999999998</v>
      </c>
      <c r="I217" s="7">
        <f>Table14[[#This Row],[SANIA]]-H216</f>
        <v>-200</v>
      </c>
      <c r="J217" s="7">
        <f t="shared" si="6"/>
        <v>12299.999999999998</v>
      </c>
      <c r="K217" s="7">
        <v>13500</v>
      </c>
      <c r="L217" s="7">
        <v>12618.832432432429</v>
      </c>
      <c r="M217" s="7">
        <v>12650.060060060059</v>
      </c>
      <c r="N217" s="7">
        <f t="shared" si="5"/>
        <v>12578.620720720721</v>
      </c>
      <c r="O217" s="7">
        <v>12350.060060060059</v>
      </c>
      <c r="P217" s="7" t="str">
        <f>IF(Table14[[#This Row],[PENAWARAN TERENDAH]]&lt;Table14[[#This Row],[MA TERENDAH]],"Good","Bad")</f>
        <v>Good</v>
      </c>
      <c r="Q217" s="8"/>
      <c r="R217" s="9"/>
      <c r="S217" s="9"/>
      <c r="U217" s="10"/>
      <c r="V217">
        <v>0</v>
      </c>
    </row>
    <row r="218" spans="1:22" x14ac:dyDescent="0.25">
      <c r="A218" s="5">
        <v>45266</v>
      </c>
      <c r="B218" s="6">
        <v>3671</v>
      </c>
      <c r="C218" s="6" t="e">
        <v>#REF!</v>
      </c>
      <c r="D218" s="7">
        <v>12702.702702702702</v>
      </c>
      <c r="E218" s="7"/>
      <c r="F218" s="7">
        <v>12364.999999999998</v>
      </c>
      <c r="G218" s="7">
        <f>Table14[[#This Row],[KMSC]]-F217</f>
        <v>-90</v>
      </c>
      <c r="H218" s="7">
        <v>12299.999999999998</v>
      </c>
      <c r="I218" s="7">
        <f>Table14[[#This Row],[SANIA]]-H217</f>
        <v>0</v>
      </c>
      <c r="J218" s="7">
        <f t="shared" si="6"/>
        <v>12299.999999999998</v>
      </c>
      <c r="K218" s="7">
        <v>13500</v>
      </c>
      <c r="L218" s="7">
        <v>12621.836936936936</v>
      </c>
      <c r="M218" s="7">
        <v>12653.393393393393</v>
      </c>
      <c r="N218" s="7">
        <f t="shared" si="5"/>
        <v>12581.954054054053</v>
      </c>
      <c r="O218" s="7">
        <v>12353.393393393393</v>
      </c>
      <c r="P218" s="7" t="str">
        <f>IF(Table14[[#This Row],[PENAWARAN TERENDAH]]&lt;Table14[[#This Row],[MA TERENDAH]],"Good","Bad")</f>
        <v>Good</v>
      </c>
      <c r="Q218" s="8"/>
      <c r="R218" s="9"/>
      <c r="S218" s="9"/>
      <c r="U218" s="10"/>
      <c r="V218">
        <v>0</v>
      </c>
    </row>
    <row r="219" spans="1:22" x14ac:dyDescent="0.25">
      <c r="A219" s="5">
        <v>45267</v>
      </c>
      <c r="B219" s="6">
        <v>3650</v>
      </c>
      <c r="C219" s="6" t="e">
        <v>#REF!</v>
      </c>
      <c r="D219" s="7">
        <v>12702.702702702702</v>
      </c>
      <c r="E219" s="7"/>
      <c r="F219" s="7">
        <v>12185</v>
      </c>
      <c r="G219" s="7">
        <f>Table14[[#This Row],[KMSC]]-F218</f>
        <v>-179.99999999999818</v>
      </c>
      <c r="H219" s="7">
        <v>12299.999999999998</v>
      </c>
      <c r="I219" s="7">
        <f>Table14[[#This Row],[SANIA]]-H218</f>
        <v>0</v>
      </c>
      <c r="J219" s="7">
        <f t="shared" si="6"/>
        <v>12185</v>
      </c>
      <c r="K219" s="7">
        <v>13500</v>
      </c>
      <c r="L219" s="7">
        <v>12618.838438438437</v>
      </c>
      <c r="M219" s="7">
        <v>12656.726726726725</v>
      </c>
      <c r="N219" s="7">
        <f t="shared" si="5"/>
        <v>12578.120720720721</v>
      </c>
      <c r="O219" s="7">
        <v>12356.726726726725</v>
      </c>
      <c r="P219" s="7" t="str">
        <f>IF(Table14[[#This Row],[PENAWARAN TERENDAH]]&lt;Table14[[#This Row],[MA TERENDAH]],"Good","Bad")</f>
        <v>Good</v>
      </c>
      <c r="Q219" s="8"/>
      <c r="R219" s="9"/>
      <c r="S219" s="9"/>
      <c r="U219" s="10"/>
      <c r="V219">
        <v>0</v>
      </c>
    </row>
    <row r="220" spans="1:22" x14ac:dyDescent="0.25">
      <c r="A220" s="5">
        <v>45268</v>
      </c>
      <c r="B220" s="6">
        <v>3689</v>
      </c>
      <c r="C220" s="6" t="e">
        <v>#REF!</v>
      </c>
      <c r="D220" s="7">
        <v>12702.702702702702</v>
      </c>
      <c r="E220" s="7"/>
      <c r="F220" s="7">
        <v>12274.999999999998</v>
      </c>
      <c r="G220" s="7">
        <f>Table14[[#This Row],[KMSC]]-F219</f>
        <v>89.999999999998181</v>
      </c>
      <c r="H220" s="7">
        <v>12399.999999999998</v>
      </c>
      <c r="I220" s="7">
        <f>Table14[[#This Row],[SANIA]]-H219</f>
        <v>100</v>
      </c>
      <c r="J220" s="7">
        <f t="shared" si="6"/>
        <v>12274.999999999998</v>
      </c>
      <c r="K220" s="7">
        <v>13500</v>
      </c>
      <c r="L220" s="7">
        <v>12609.839939939939</v>
      </c>
      <c r="M220" s="7">
        <v>12656.726726726725</v>
      </c>
      <c r="N220" s="7">
        <f t="shared" si="5"/>
        <v>12570.620720720721</v>
      </c>
      <c r="O220" s="7">
        <v>12356.726726726725</v>
      </c>
      <c r="P220" s="7" t="str">
        <f>IF(Table14[[#This Row],[PENAWARAN TERENDAH]]&lt;Table14[[#This Row],[MA TERENDAH]],"Good","Bad")</f>
        <v>Good</v>
      </c>
      <c r="Q220" s="8"/>
      <c r="R220" s="9"/>
      <c r="S220" s="9"/>
      <c r="U220" s="10"/>
      <c r="V220">
        <v>0</v>
      </c>
    </row>
    <row r="221" spans="1:22" x14ac:dyDescent="0.25">
      <c r="A221" s="5">
        <v>45271</v>
      </c>
      <c r="B221" s="6">
        <v>3694</v>
      </c>
      <c r="C221" s="6" t="e">
        <v>#REF!</v>
      </c>
      <c r="D221" s="7">
        <v>12702.702702702702</v>
      </c>
      <c r="E221" s="7"/>
      <c r="F221" s="7">
        <v>12545</v>
      </c>
      <c r="G221" s="7">
        <f>Table14[[#This Row],[KMSC]]-F220</f>
        <v>270.00000000000182</v>
      </c>
      <c r="H221" s="7">
        <v>12599.999999999998</v>
      </c>
      <c r="I221" s="7">
        <f>Table14[[#This Row],[SANIA]]-H220</f>
        <v>200</v>
      </c>
      <c r="J221" s="7">
        <f t="shared" si="6"/>
        <v>12545</v>
      </c>
      <c r="K221" s="7">
        <v>13500</v>
      </c>
      <c r="L221" s="7">
        <v>12600.868468468467</v>
      </c>
      <c r="M221" s="7">
        <v>12653.393393393393</v>
      </c>
      <c r="N221" s="7">
        <f t="shared" si="5"/>
        <v>12570.649249249249</v>
      </c>
      <c r="O221" s="7">
        <v>12353.393393393393</v>
      </c>
      <c r="P221" s="7" t="str">
        <f>IF(Table14[[#This Row],[PENAWARAN TERENDAH]]&lt;Table14[[#This Row],[MA TERENDAH]],"Good","Bad")</f>
        <v>Good</v>
      </c>
      <c r="Q221" s="8"/>
      <c r="R221" s="9"/>
      <c r="S221" s="9"/>
      <c r="U221" s="10"/>
      <c r="V221">
        <v>0</v>
      </c>
    </row>
    <row r="222" spans="1:22" x14ac:dyDescent="0.25">
      <c r="A222" s="5">
        <v>45272</v>
      </c>
      <c r="B222" s="6">
        <v>3685</v>
      </c>
      <c r="C222" s="6" t="e">
        <v>#REF!</v>
      </c>
      <c r="D222" s="7">
        <v>12702.702702702702</v>
      </c>
      <c r="E222" s="7"/>
      <c r="F222" s="7">
        <v>12410</v>
      </c>
      <c r="G222" s="7">
        <f>Table14[[#This Row],[KMSC]]-F221</f>
        <v>-135</v>
      </c>
      <c r="H222" s="7">
        <v>12499.999999999998</v>
      </c>
      <c r="I222" s="7">
        <f>Table14[[#This Row],[SANIA]]-H221</f>
        <v>-100</v>
      </c>
      <c r="J222" s="7">
        <f t="shared" si="6"/>
        <v>12410</v>
      </c>
      <c r="K222" s="7">
        <v>13500</v>
      </c>
      <c r="L222" s="7">
        <v>12600.896996996997</v>
      </c>
      <c r="M222" s="7">
        <v>12653.393393393393</v>
      </c>
      <c r="N222" s="7">
        <f t="shared" si="5"/>
        <v>12569.15075075075</v>
      </c>
      <c r="O222" s="7">
        <v>12353.393393393393</v>
      </c>
      <c r="P222" s="7" t="str">
        <f>IF(Table14[[#This Row],[PENAWARAN TERENDAH]]&lt;Table14[[#This Row],[MA TERENDAH]],"Good","Bad")</f>
        <v>Good</v>
      </c>
      <c r="Q222" s="8"/>
      <c r="R222" s="9"/>
      <c r="S222" s="9"/>
      <c r="U222" s="10"/>
      <c r="V222">
        <v>0</v>
      </c>
    </row>
    <row r="223" spans="1:22" x14ac:dyDescent="0.25">
      <c r="A223" s="5">
        <v>45273</v>
      </c>
      <c r="B223" s="6">
        <v>3628</v>
      </c>
      <c r="C223" s="6" t="e">
        <v>#REF!</v>
      </c>
      <c r="D223" s="7">
        <v>12702.702702702702</v>
      </c>
      <c r="E223" s="7"/>
      <c r="F223" s="7">
        <v>12589.999999999998</v>
      </c>
      <c r="G223" s="7">
        <f>Table14[[#This Row],[KMSC]]-F222</f>
        <v>179.99999999999818</v>
      </c>
      <c r="H223" s="7">
        <v>12399.999999999998</v>
      </c>
      <c r="I223" s="7">
        <f>Table14[[#This Row],[SANIA]]-H222</f>
        <v>-100</v>
      </c>
      <c r="J223" s="7">
        <f t="shared" si="6"/>
        <v>12399.999999999998</v>
      </c>
      <c r="K223" s="7">
        <v>13500</v>
      </c>
      <c r="L223" s="7">
        <v>12599.398498498496</v>
      </c>
      <c r="M223" s="7">
        <v>12650.060060060059</v>
      </c>
      <c r="N223" s="7">
        <f t="shared" si="5"/>
        <v>12570.321921921921</v>
      </c>
      <c r="O223" s="7">
        <v>12350.060060060059</v>
      </c>
      <c r="P223" s="7" t="str">
        <f>IF(Table14[[#This Row],[PENAWARAN TERENDAH]]&lt;Table14[[#This Row],[MA TERENDAH]],"Good","Bad")</f>
        <v>Good</v>
      </c>
      <c r="Q223" s="8"/>
      <c r="R223" s="9"/>
      <c r="S223" s="9"/>
      <c r="U223" s="10"/>
      <c r="V223">
        <v>0</v>
      </c>
    </row>
    <row r="224" spans="1:22" x14ac:dyDescent="0.25">
      <c r="A224" s="5">
        <v>45274</v>
      </c>
      <c r="B224" s="6">
        <v>3644</v>
      </c>
      <c r="C224" s="6" t="e">
        <v>#REF!</v>
      </c>
      <c r="D224" s="7">
        <v>12702.702702702702</v>
      </c>
      <c r="E224" s="7"/>
      <c r="F224" s="7">
        <v>12545</v>
      </c>
      <c r="G224" s="7">
        <f>Table14[[#This Row],[KMSC]]-F223</f>
        <v>-44.999999999998181</v>
      </c>
      <c r="H224" s="7">
        <v>12299.999999999998</v>
      </c>
      <c r="I224" s="7">
        <f>Table14[[#This Row],[SANIA]]-H223</f>
        <v>-100</v>
      </c>
      <c r="J224" s="7">
        <f t="shared" si="6"/>
        <v>12299.999999999998</v>
      </c>
      <c r="K224" s="7">
        <v>13500</v>
      </c>
      <c r="L224" s="7">
        <v>12606.903003003003</v>
      </c>
      <c r="M224" s="7">
        <v>12650.060060060059</v>
      </c>
      <c r="N224" s="7">
        <f t="shared" si="5"/>
        <v>12568.159759759759</v>
      </c>
      <c r="O224" s="7">
        <v>12350.060060060059</v>
      </c>
      <c r="P224" s="7" t="str">
        <f>IF(Table14[[#This Row],[PENAWARAN TERENDAH]]&lt;Table14[[#This Row],[MA TERENDAH]],"Good","Bad")</f>
        <v>Good</v>
      </c>
      <c r="Q224" s="8"/>
      <c r="R224" s="9"/>
      <c r="S224" s="9"/>
      <c r="U224" s="10"/>
      <c r="V224">
        <v>0</v>
      </c>
    </row>
    <row r="225" spans="1:22" x14ac:dyDescent="0.25">
      <c r="A225" s="5">
        <v>45275</v>
      </c>
      <c r="B225" s="6">
        <v>3654</v>
      </c>
      <c r="C225" s="6" t="e">
        <v>#REF!</v>
      </c>
      <c r="D225" s="7">
        <v>12702.702702702702</v>
      </c>
      <c r="E225" s="7"/>
      <c r="F225" s="7">
        <v>12545</v>
      </c>
      <c r="G225" s="7">
        <f>Table14[[#This Row],[KMSC]]-F224</f>
        <v>0</v>
      </c>
      <c r="H225" s="7">
        <v>12399.999999999998</v>
      </c>
      <c r="I225" s="7">
        <f>Table14[[#This Row],[SANIA]]-H224</f>
        <v>100</v>
      </c>
      <c r="J225" s="7">
        <f t="shared" si="6"/>
        <v>12399.999999999998</v>
      </c>
      <c r="K225" s="7">
        <v>13500</v>
      </c>
      <c r="L225" s="7">
        <v>12612.907507507507</v>
      </c>
      <c r="M225" s="7">
        <v>12640.060060060059</v>
      </c>
      <c r="N225" s="7">
        <f t="shared" ref="N225:N288" si="7">AVERAGE(J196:J225)</f>
        <v>12563.354954954955</v>
      </c>
      <c r="O225" s="7">
        <v>12340.060060060059</v>
      </c>
      <c r="P225" s="7" t="str">
        <f>IF(Table14[[#This Row],[PENAWARAN TERENDAH]]&lt;Table14[[#This Row],[MA TERENDAH]],"Good","Bad")</f>
        <v>Good</v>
      </c>
      <c r="Q225" s="8"/>
      <c r="R225" s="9"/>
      <c r="S225" s="9"/>
      <c r="U225" s="10"/>
      <c r="V225">
        <v>0</v>
      </c>
    </row>
    <row r="226" spans="1:22" x14ac:dyDescent="0.25">
      <c r="A226" s="5">
        <v>45278</v>
      </c>
      <c r="B226" s="6">
        <v>3727</v>
      </c>
      <c r="C226" s="6" t="e">
        <v>#REF!</v>
      </c>
      <c r="D226" s="7">
        <v>12702.702702702702</v>
      </c>
      <c r="E226" s="7"/>
      <c r="F226" s="7">
        <v>12364.999999999998</v>
      </c>
      <c r="G226" s="7">
        <f>Table14[[#This Row],[KMSC]]-F225</f>
        <v>-180.00000000000182</v>
      </c>
      <c r="H226" s="7">
        <v>12399.999999999998</v>
      </c>
      <c r="I226" s="7">
        <f>Table14[[#This Row],[SANIA]]-H225</f>
        <v>0</v>
      </c>
      <c r="J226" s="7">
        <f t="shared" si="6"/>
        <v>12364.999999999998</v>
      </c>
      <c r="K226" s="7">
        <v>13500</v>
      </c>
      <c r="L226" s="7">
        <v>12612.936036036035</v>
      </c>
      <c r="M226" s="7">
        <v>12633.393393393393</v>
      </c>
      <c r="N226" s="7">
        <f t="shared" si="7"/>
        <v>12558.854954954955</v>
      </c>
      <c r="O226" s="7">
        <v>12333.393393393393</v>
      </c>
      <c r="P226" s="7" t="str">
        <f>IF(Table14[[#This Row],[PENAWARAN TERENDAH]]&lt;Table14[[#This Row],[MA TERENDAH]],"Good","Bad")</f>
        <v>Good</v>
      </c>
      <c r="Q226" s="8"/>
      <c r="R226" s="9"/>
      <c r="S226" s="9"/>
      <c r="U226" s="10"/>
      <c r="V226">
        <v>0</v>
      </c>
    </row>
    <row r="227" spans="1:22" x14ac:dyDescent="0.25">
      <c r="A227" s="5">
        <v>45279</v>
      </c>
      <c r="B227" s="6">
        <v>3740</v>
      </c>
      <c r="C227" s="6" t="e">
        <v>#REF!</v>
      </c>
      <c r="D227" s="7">
        <v>12702.702702702702</v>
      </c>
      <c r="E227" s="7"/>
      <c r="F227" s="7">
        <v>12635</v>
      </c>
      <c r="G227" s="7">
        <f>Table14[[#This Row],[KMSC]]-F226</f>
        <v>270.00000000000182</v>
      </c>
      <c r="H227" s="7">
        <v>12599.999999999998</v>
      </c>
      <c r="I227" s="7">
        <f>Table14[[#This Row],[SANIA]]-H226</f>
        <v>200</v>
      </c>
      <c r="J227" s="7">
        <f t="shared" si="6"/>
        <v>12599.999999999998</v>
      </c>
      <c r="K227" s="7">
        <v>13500</v>
      </c>
      <c r="L227" s="7">
        <v>12606.964564564563</v>
      </c>
      <c r="M227" s="7">
        <v>12630.060060060059</v>
      </c>
      <c r="N227" s="7">
        <f t="shared" si="7"/>
        <v>12563.689789789789</v>
      </c>
      <c r="O227" s="7">
        <v>12330.060060060059</v>
      </c>
      <c r="P227" s="7" t="str">
        <f>IF(Table14[[#This Row],[PENAWARAN TERENDAH]]&lt;Table14[[#This Row],[MA TERENDAH]],"Good","Bad")</f>
        <v>Bad</v>
      </c>
      <c r="Q227" s="8"/>
      <c r="R227" s="9"/>
      <c r="S227" s="9"/>
      <c r="U227" s="10"/>
      <c r="V227">
        <v>0</v>
      </c>
    </row>
    <row r="228" spans="1:22" x14ac:dyDescent="0.25">
      <c r="A228" s="5">
        <v>45280</v>
      </c>
      <c r="B228" s="6">
        <v>3759</v>
      </c>
      <c r="C228" s="6" t="e">
        <v>#REF!</v>
      </c>
      <c r="D228" s="7">
        <v>12702.702702702702</v>
      </c>
      <c r="E228" s="7"/>
      <c r="F228" s="7">
        <v>12635</v>
      </c>
      <c r="G228" s="7">
        <f>Table14[[#This Row],[KMSC]]-F227</f>
        <v>0</v>
      </c>
      <c r="H228" s="7">
        <v>12699.999999999998</v>
      </c>
      <c r="I228" s="7">
        <f>Table14[[#This Row],[SANIA]]-H227</f>
        <v>100</v>
      </c>
      <c r="J228" s="7">
        <f t="shared" si="6"/>
        <v>12635</v>
      </c>
      <c r="K228" s="7">
        <v>13500</v>
      </c>
      <c r="L228" s="7">
        <v>12612.966066066065</v>
      </c>
      <c r="M228" s="7">
        <v>12630.060060060059</v>
      </c>
      <c r="N228" s="7">
        <f t="shared" si="7"/>
        <v>12569.69129129129</v>
      </c>
      <c r="O228" s="7">
        <v>12330.060060060059</v>
      </c>
      <c r="P228" s="7" t="str">
        <f>IF(Table14[[#This Row],[PENAWARAN TERENDAH]]&lt;Table14[[#This Row],[MA TERENDAH]],"Good","Bad")</f>
        <v>Bad</v>
      </c>
      <c r="Q228" s="8"/>
      <c r="R228" s="9"/>
      <c r="S228" s="9"/>
      <c r="U228" s="10"/>
      <c r="V228">
        <v>0</v>
      </c>
    </row>
    <row r="229" spans="1:22" x14ac:dyDescent="0.25">
      <c r="A229" s="5">
        <v>45281</v>
      </c>
      <c r="B229" s="6">
        <v>3722</v>
      </c>
      <c r="C229" s="6" t="e">
        <v>#REF!</v>
      </c>
      <c r="D229" s="7">
        <v>12702.702702702702</v>
      </c>
      <c r="E229" s="7"/>
      <c r="F229" s="7">
        <v>12545</v>
      </c>
      <c r="G229" s="7">
        <f>Table14[[#This Row],[KMSC]]-F228</f>
        <v>-90</v>
      </c>
      <c r="H229" s="7">
        <v>12699.999999999998</v>
      </c>
      <c r="I229" s="7">
        <f>Table14[[#This Row],[SANIA]]-H228</f>
        <v>0</v>
      </c>
      <c r="J229" s="7">
        <f t="shared" si="6"/>
        <v>12545</v>
      </c>
      <c r="K229" s="7">
        <v>13500</v>
      </c>
      <c r="L229" s="7">
        <v>12618.967567567568</v>
      </c>
      <c r="M229" s="7">
        <v>12633.393393393393</v>
      </c>
      <c r="N229" s="7">
        <f t="shared" si="7"/>
        <v>12571.19129129129</v>
      </c>
      <c r="O229" s="7">
        <v>12333.393393393393</v>
      </c>
      <c r="P229" s="7" t="str">
        <f>IF(Table14[[#This Row],[PENAWARAN TERENDAH]]&lt;Table14[[#This Row],[MA TERENDAH]],"Good","Bad")</f>
        <v>Good</v>
      </c>
      <c r="Q229" s="8"/>
      <c r="R229" s="9"/>
      <c r="S229" s="9"/>
      <c r="U229" s="10"/>
      <c r="V229">
        <v>0</v>
      </c>
    </row>
    <row r="230" spans="1:22" x14ac:dyDescent="0.25">
      <c r="A230" s="5">
        <v>45282</v>
      </c>
      <c r="B230" s="6">
        <v>3719</v>
      </c>
      <c r="C230" s="6" t="e">
        <v>#REF!</v>
      </c>
      <c r="D230" s="7">
        <v>12702.702702702702</v>
      </c>
      <c r="E230" s="7"/>
      <c r="F230" s="7">
        <v>12724.999999999998</v>
      </c>
      <c r="G230" s="7">
        <f>Table14[[#This Row],[KMSC]]-F229</f>
        <v>179.99999999999818</v>
      </c>
      <c r="H230" s="7">
        <v>12699.999999999998</v>
      </c>
      <c r="I230" s="7">
        <f>Table14[[#This Row],[SANIA]]-H229</f>
        <v>0</v>
      </c>
      <c r="J230" s="7">
        <f t="shared" si="6"/>
        <v>12699.999999999998</v>
      </c>
      <c r="K230" s="7">
        <v>13500</v>
      </c>
      <c r="L230" s="7">
        <v>12618.996096096094</v>
      </c>
      <c r="M230" s="7">
        <v>12640.060060060059</v>
      </c>
      <c r="N230" s="7">
        <f t="shared" si="7"/>
        <v>12577.857957957956</v>
      </c>
      <c r="O230" s="7">
        <v>12340.060060060059</v>
      </c>
      <c r="P230" s="7" t="str">
        <f>IF(Table14[[#This Row],[PENAWARAN TERENDAH]]&lt;Table14[[#This Row],[MA TERENDAH]],"Good","Bad")</f>
        <v>Bad</v>
      </c>
      <c r="Q230" s="8"/>
      <c r="R230" s="9"/>
      <c r="S230" s="9"/>
      <c r="U230" s="10"/>
      <c r="V230">
        <v>0</v>
      </c>
    </row>
    <row r="231" spans="1:22" x14ac:dyDescent="0.25">
      <c r="A231" s="5">
        <v>45286</v>
      </c>
      <c r="B231" s="6">
        <v>3743</v>
      </c>
      <c r="C231" s="6" t="e">
        <v>#REF!</v>
      </c>
      <c r="D231" s="7">
        <v>12702.702702702702</v>
      </c>
      <c r="E231" s="7"/>
      <c r="F231" s="7">
        <v>12724.999999999998</v>
      </c>
      <c r="G231" s="7">
        <f>Table14[[#This Row],[KMSC]]-F230</f>
        <v>0</v>
      </c>
      <c r="H231" s="7">
        <v>12699.999999999998</v>
      </c>
      <c r="I231" s="7">
        <f>Table14[[#This Row],[SANIA]]-H230</f>
        <v>0</v>
      </c>
      <c r="J231" s="7">
        <f t="shared" si="6"/>
        <v>12699.999999999998</v>
      </c>
      <c r="K231" s="7">
        <v>13500</v>
      </c>
      <c r="L231" s="7">
        <v>12625.024624624622</v>
      </c>
      <c r="M231" s="7">
        <v>12646.726726726725</v>
      </c>
      <c r="N231" s="7">
        <f t="shared" si="7"/>
        <v>12583.053153153152</v>
      </c>
      <c r="O231" s="7">
        <v>12346.726726726725</v>
      </c>
      <c r="P231" s="7" t="str">
        <f>IF(Table14[[#This Row],[PENAWARAN TERENDAH]]&lt;Table14[[#This Row],[MA TERENDAH]],"Good","Bad")</f>
        <v>Bad</v>
      </c>
      <c r="Q231" s="8"/>
      <c r="R231" s="9"/>
      <c r="S231" s="9"/>
      <c r="U231" s="10"/>
      <c r="V231">
        <v>0</v>
      </c>
    </row>
    <row r="232" spans="1:22" x14ac:dyDescent="0.25">
      <c r="A232" s="5">
        <v>45287</v>
      </c>
      <c r="B232" s="6">
        <v>3750</v>
      </c>
      <c r="C232" s="6" t="e">
        <v>#REF!</v>
      </c>
      <c r="D232" s="7">
        <v>12702.702702702702</v>
      </c>
      <c r="E232" s="7"/>
      <c r="F232" s="7">
        <v>12814.999999999998</v>
      </c>
      <c r="G232" s="7">
        <f>Table14[[#This Row],[KMSC]]-F231</f>
        <v>90</v>
      </c>
      <c r="H232" s="7">
        <v>12699.999999999998</v>
      </c>
      <c r="I232" s="7">
        <f>Table14[[#This Row],[SANIA]]-H231</f>
        <v>0</v>
      </c>
      <c r="J232" s="7">
        <f t="shared" si="6"/>
        <v>12699.999999999998</v>
      </c>
      <c r="K232" s="7">
        <v>13500</v>
      </c>
      <c r="L232" s="7">
        <v>12631.053153153152</v>
      </c>
      <c r="M232" s="7">
        <v>12650.060060060059</v>
      </c>
      <c r="N232" s="7">
        <f t="shared" si="7"/>
        <v>12588.248348348347</v>
      </c>
      <c r="O232" s="7">
        <v>12350.060060060059</v>
      </c>
      <c r="P232" s="7" t="str">
        <f>IF(Table14[[#This Row],[PENAWARAN TERENDAH]]&lt;Table14[[#This Row],[MA TERENDAH]],"Good","Bad")</f>
        <v>Bad</v>
      </c>
      <c r="Q232" s="8"/>
      <c r="R232" s="9"/>
      <c r="S232" s="9"/>
      <c r="U232" s="10"/>
      <c r="V232">
        <v>0</v>
      </c>
    </row>
    <row r="233" spans="1:22" x14ac:dyDescent="0.25">
      <c r="A233" s="5">
        <v>45288</v>
      </c>
      <c r="B233" s="6">
        <v>3717</v>
      </c>
      <c r="C233" s="6" t="e">
        <v>#REF!</v>
      </c>
      <c r="D233" s="7">
        <v>12702.702702702702</v>
      </c>
      <c r="E233" s="7"/>
      <c r="F233" s="7">
        <v>12814.999999999998</v>
      </c>
      <c r="G233" s="7">
        <f>Table14[[#This Row],[KMSC]]-F232</f>
        <v>0</v>
      </c>
      <c r="H233" s="7">
        <v>12699.999999999998</v>
      </c>
      <c r="I233" s="7">
        <f>Table14[[#This Row],[SANIA]]-H232</f>
        <v>0</v>
      </c>
      <c r="J233" s="7">
        <f t="shared" si="6"/>
        <v>12699.999999999998</v>
      </c>
      <c r="K233" s="7">
        <v>13500</v>
      </c>
      <c r="L233" s="7">
        <v>12640.08168168168</v>
      </c>
      <c r="M233" s="7">
        <v>12650.060060060059</v>
      </c>
      <c r="N233" s="7">
        <f t="shared" si="7"/>
        <v>12583.215015015014</v>
      </c>
      <c r="O233" s="7">
        <v>12350.060060060059</v>
      </c>
      <c r="P233" s="7" t="str">
        <f>IF(Table14[[#This Row],[PENAWARAN TERENDAH]]&lt;Table14[[#This Row],[MA TERENDAH]],"Good","Bad")</f>
        <v>Bad</v>
      </c>
      <c r="Q233" s="8"/>
      <c r="R233" s="9"/>
      <c r="S233" s="9"/>
      <c r="U233" s="10"/>
      <c r="V233">
        <v>0</v>
      </c>
    </row>
    <row r="234" spans="1:22" x14ac:dyDescent="0.25">
      <c r="A234" s="5">
        <v>45289</v>
      </c>
      <c r="B234" s="6">
        <v>3695</v>
      </c>
      <c r="C234" s="6" t="e">
        <v>#REF!</v>
      </c>
      <c r="D234" s="7">
        <v>12702.702702702702</v>
      </c>
      <c r="E234" s="7"/>
      <c r="F234" s="7">
        <v>12814.999999999998</v>
      </c>
      <c r="G234" s="7">
        <f>Table14[[#This Row],[KMSC]]-F233</f>
        <v>0</v>
      </c>
      <c r="H234" s="7">
        <v>12699.999999999998</v>
      </c>
      <c r="I234" s="7">
        <f>Table14[[#This Row],[SANIA]]-H233</f>
        <v>0</v>
      </c>
      <c r="J234" s="7">
        <f t="shared" si="6"/>
        <v>12699.999999999998</v>
      </c>
      <c r="K234" s="7">
        <v>13500</v>
      </c>
      <c r="L234" s="7">
        <v>12638.88168168168</v>
      </c>
      <c r="M234" s="7">
        <v>12639.999999999998</v>
      </c>
      <c r="N234" s="7">
        <f t="shared" si="7"/>
        <v>12578.2</v>
      </c>
      <c r="O234" s="7">
        <v>12339.999999999998</v>
      </c>
      <c r="P234" s="7" t="str">
        <f>IF(Table14[[#This Row],[PENAWARAN TERENDAH]]&lt;Table14[[#This Row],[MA TERENDAH]],"Good","Bad")</f>
        <v>Bad</v>
      </c>
      <c r="Q234" s="8"/>
      <c r="R234" s="9"/>
      <c r="S234" s="9"/>
      <c r="U234" s="10"/>
      <c r="V234">
        <v>0</v>
      </c>
    </row>
    <row r="235" spans="1:22" x14ac:dyDescent="0.25">
      <c r="A235" s="5">
        <v>45293</v>
      </c>
      <c r="B235" s="6">
        <v>3644</v>
      </c>
      <c r="C235" s="6" t="e">
        <v>#REF!</v>
      </c>
      <c r="D235" s="7">
        <v>12702.702702702702</v>
      </c>
      <c r="E235" s="7"/>
      <c r="F235" s="7">
        <v>12724.999999999998</v>
      </c>
      <c r="G235" s="7">
        <f>Table14[[#This Row],[KMSC]]-F234</f>
        <v>-90</v>
      </c>
      <c r="H235" s="7">
        <v>12499.999999999998</v>
      </c>
      <c r="I235" s="7">
        <f>Table14[[#This Row],[SANIA]]-H234</f>
        <v>-200</v>
      </c>
      <c r="J235" s="7">
        <f t="shared" si="6"/>
        <v>12499.999999999998</v>
      </c>
      <c r="K235" s="7">
        <v>13500</v>
      </c>
      <c r="L235" s="7">
        <v>12637.7</v>
      </c>
      <c r="M235" s="7">
        <v>12629.999999999998</v>
      </c>
      <c r="N235" s="7">
        <f t="shared" si="7"/>
        <v>12573.699999999999</v>
      </c>
      <c r="O235" s="7">
        <v>12329.999999999998</v>
      </c>
      <c r="P235" s="7" t="str">
        <f>IF(Table14[[#This Row],[PENAWARAN TERENDAH]]&lt;Table14[[#This Row],[MA TERENDAH]],"Good","Bad")</f>
        <v>Good</v>
      </c>
      <c r="Q235" s="8"/>
      <c r="R235" s="9"/>
      <c r="S235" s="9"/>
      <c r="U235" s="10"/>
      <c r="V235">
        <v>0</v>
      </c>
    </row>
    <row r="236" spans="1:22" x14ac:dyDescent="0.25">
      <c r="A236" s="5">
        <v>45294</v>
      </c>
      <c r="B236" s="6">
        <v>3621</v>
      </c>
      <c r="C236" s="6" t="e">
        <v>#REF!</v>
      </c>
      <c r="D236" s="7">
        <v>12702.702702702702</v>
      </c>
      <c r="E236" s="7"/>
      <c r="F236" s="7">
        <v>12635</v>
      </c>
      <c r="G236" s="7">
        <f>Table14[[#This Row],[KMSC]]-F235</f>
        <v>-89.999999999998181</v>
      </c>
      <c r="H236" s="7">
        <v>12099.999999999998</v>
      </c>
      <c r="I236" s="7">
        <f>Table14[[#This Row],[SANIA]]-H235</f>
        <v>-400</v>
      </c>
      <c r="J236" s="7">
        <f t="shared" si="6"/>
        <v>12099.999999999998</v>
      </c>
      <c r="K236" s="7">
        <v>13500</v>
      </c>
      <c r="L236" s="7">
        <v>12640.699999999999</v>
      </c>
      <c r="M236" s="7">
        <v>12616.666666666664</v>
      </c>
      <c r="N236" s="7">
        <f t="shared" si="7"/>
        <v>12549.866666666667</v>
      </c>
      <c r="O236" s="7">
        <v>12316.666666666664</v>
      </c>
      <c r="P236" s="7" t="str">
        <f>IF(Table14[[#This Row],[PENAWARAN TERENDAH]]&lt;Table14[[#This Row],[MA TERENDAH]],"Good","Bad")</f>
        <v>Good</v>
      </c>
      <c r="Q236" s="8"/>
      <c r="R236" s="9"/>
      <c r="S236" s="9"/>
      <c r="U236" s="10"/>
      <c r="V236">
        <v>0</v>
      </c>
    </row>
    <row r="237" spans="1:22" x14ac:dyDescent="0.25">
      <c r="A237" s="5">
        <v>45295</v>
      </c>
      <c r="B237" s="6">
        <v>3653</v>
      </c>
      <c r="C237" s="6" t="e">
        <v>#REF!</v>
      </c>
      <c r="D237" s="7">
        <v>12702.702702702702</v>
      </c>
      <c r="E237" s="7"/>
      <c r="F237" s="7">
        <v>12589.999999999998</v>
      </c>
      <c r="G237" s="7">
        <f>Table14[[#This Row],[KMSC]]-F236</f>
        <v>-45.000000000001819</v>
      </c>
      <c r="H237" s="7">
        <v>12296.999999999998</v>
      </c>
      <c r="I237" s="7">
        <f>Table14[[#This Row],[SANIA]]-H236</f>
        <v>197</v>
      </c>
      <c r="J237" s="7">
        <f t="shared" si="6"/>
        <v>12296.999999999998</v>
      </c>
      <c r="K237" s="7">
        <v>13500</v>
      </c>
      <c r="L237" s="7">
        <v>12634.7</v>
      </c>
      <c r="M237" s="7">
        <v>12589.999999999998</v>
      </c>
      <c r="N237" s="7">
        <f t="shared" si="7"/>
        <v>12529.6</v>
      </c>
      <c r="O237" s="7">
        <v>12289.999999999998</v>
      </c>
      <c r="P237" s="7" t="str">
        <f>IF(Table14[[#This Row],[PENAWARAN TERENDAH]]&lt;Table14[[#This Row],[MA TERENDAH]],"Good","Bad")</f>
        <v>Good</v>
      </c>
      <c r="Q237" s="8"/>
      <c r="R237" s="9"/>
      <c r="S237" s="9"/>
      <c r="U237" s="10"/>
      <c r="V237">
        <v>0</v>
      </c>
    </row>
    <row r="238" spans="1:22" x14ac:dyDescent="0.25">
      <c r="A238" s="5">
        <v>45296</v>
      </c>
      <c r="B238" s="6">
        <v>3675</v>
      </c>
      <c r="C238" s="6" t="e">
        <v>#REF!</v>
      </c>
      <c r="D238" s="7">
        <v>12702.702702702702</v>
      </c>
      <c r="E238" s="7"/>
      <c r="F238" s="7">
        <v>12589.999999999998</v>
      </c>
      <c r="G238" s="7">
        <f>Table14[[#This Row],[KMSC]]-F237</f>
        <v>0</v>
      </c>
      <c r="H238" s="7">
        <v>12399.999999999998</v>
      </c>
      <c r="I238" s="7">
        <f>Table14[[#This Row],[SANIA]]-H237</f>
        <v>103</v>
      </c>
      <c r="J238" s="7">
        <f t="shared" si="6"/>
        <v>12399.999999999998</v>
      </c>
      <c r="K238" s="7">
        <v>13500</v>
      </c>
      <c r="L238" s="7">
        <v>12624.2</v>
      </c>
      <c r="M238" s="7">
        <v>12566.566666666664</v>
      </c>
      <c r="N238" s="7">
        <f t="shared" si="7"/>
        <v>12512.766666666666</v>
      </c>
      <c r="O238" s="7">
        <v>12266.566666666664</v>
      </c>
      <c r="P238" s="7" t="str">
        <f>IF(Table14[[#This Row],[PENAWARAN TERENDAH]]&lt;Table14[[#This Row],[MA TERENDAH]],"Good","Bad")</f>
        <v>Good</v>
      </c>
      <c r="Q238" s="8"/>
      <c r="R238" s="9"/>
      <c r="S238" s="9"/>
      <c r="U238" s="10"/>
      <c r="V238">
        <v>0</v>
      </c>
    </row>
    <row r="239" spans="1:22" x14ac:dyDescent="0.25">
      <c r="A239" s="5">
        <v>45299</v>
      </c>
      <c r="B239" s="6">
        <v>3683</v>
      </c>
      <c r="C239" s="6" t="e">
        <v>#REF!</v>
      </c>
      <c r="D239" s="7">
        <v>12702.702702702702</v>
      </c>
      <c r="E239" s="7"/>
      <c r="F239" s="7">
        <v>12635</v>
      </c>
      <c r="G239" s="7">
        <f>Table14[[#This Row],[KMSC]]-F238</f>
        <v>45.000000000001819</v>
      </c>
      <c r="H239" s="7">
        <v>12499.999999999998</v>
      </c>
      <c r="I239" s="7">
        <f>Table14[[#This Row],[SANIA]]-H238</f>
        <v>100</v>
      </c>
      <c r="J239" s="7">
        <f t="shared" si="6"/>
        <v>12499.999999999998</v>
      </c>
      <c r="K239" s="7">
        <v>13500</v>
      </c>
      <c r="L239" s="7">
        <v>12613.7</v>
      </c>
      <c r="M239" s="7">
        <v>12546.566666666664</v>
      </c>
      <c r="N239" s="7">
        <f t="shared" si="7"/>
        <v>12496.266666666665</v>
      </c>
      <c r="O239" s="7">
        <v>12246.566666666664</v>
      </c>
      <c r="P239" s="7" t="str">
        <f>IF(Table14[[#This Row],[PENAWARAN TERENDAH]]&lt;Table14[[#This Row],[MA TERENDAH]],"Good","Bad")</f>
        <v>Bad</v>
      </c>
      <c r="Q239" s="8"/>
      <c r="R239" s="9"/>
      <c r="S239" s="9"/>
      <c r="U239" s="10"/>
      <c r="V239">
        <v>0</v>
      </c>
    </row>
    <row r="240" spans="1:22" x14ac:dyDescent="0.25">
      <c r="A240" s="5">
        <v>45300</v>
      </c>
      <c r="B240" s="6">
        <v>3722</v>
      </c>
      <c r="C240" s="6" t="e">
        <v>#REF!</v>
      </c>
      <c r="D240" s="7">
        <v>12702.702702702702</v>
      </c>
      <c r="E240" s="7"/>
      <c r="F240" s="7">
        <v>12724.999999999998</v>
      </c>
      <c r="G240" s="7">
        <f>Table14[[#This Row],[KMSC]]-F239</f>
        <v>89.999999999998181</v>
      </c>
      <c r="H240" s="7">
        <v>12499.999999999998</v>
      </c>
      <c r="I240" s="7">
        <f>Table14[[#This Row],[SANIA]]-H239</f>
        <v>0</v>
      </c>
      <c r="J240" s="7">
        <f t="shared" si="6"/>
        <v>12499.999999999998</v>
      </c>
      <c r="K240" s="7">
        <v>13500</v>
      </c>
      <c r="L240" s="7">
        <v>12601.699999999999</v>
      </c>
      <c r="M240" s="7">
        <v>12526.566666666664</v>
      </c>
      <c r="N240" s="7">
        <f t="shared" si="7"/>
        <v>12488.766666666666</v>
      </c>
      <c r="O240" s="7">
        <v>12226.566666666664</v>
      </c>
      <c r="P240" s="7" t="str">
        <f>IF(Table14[[#This Row],[PENAWARAN TERENDAH]]&lt;Table14[[#This Row],[MA TERENDAH]],"Good","Bad")</f>
        <v>Bad</v>
      </c>
      <c r="Q240" s="8"/>
      <c r="R240" s="9"/>
      <c r="S240" s="9"/>
      <c r="U240" s="10"/>
      <c r="V240">
        <v>0</v>
      </c>
    </row>
    <row r="241" spans="1:22" x14ac:dyDescent="0.25">
      <c r="A241" s="5">
        <v>45301</v>
      </c>
      <c r="B241" s="6">
        <v>3742</v>
      </c>
      <c r="C241" s="6" t="e">
        <v>#REF!</v>
      </c>
      <c r="D241" s="7">
        <v>12792.792792792792</v>
      </c>
      <c r="E241" s="7"/>
      <c r="F241" s="7">
        <v>12770</v>
      </c>
      <c r="G241" s="7">
        <f>Table14[[#This Row],[KMSC]]-F240</f>
        <v>45.000000000001819</v>
      </c>
      <c r="H241" s="7">
        <v>12699.999999999998</v>
      </c>
      <c r="I241" s="7">
        <f>Table14[[#This Row],[SANIA]]-H240</f>
        <v>200</v>
      </c>
      <c r="J241" s="7">
        <f t="shared" si="6"/>
        <v>12699.999999999998</v>
      </c>
      <c r="K241" s="7">
        <v>13500</v>
      </c>
      <c r="L241" s="7">
        <v>12601.7</v>
      </c>
      <c r="M241" s="7">
        <v>12513.233333333332</v>
      </c>
      <c r="N241" s="7">
        <f t="shared" si="7"/>
        <v>12488.766666666666</v>
      </c>
      <c r="O241" s="7">
        <v>12213.233333333332</v>
      </c>
      <c r="P241" s="7" t="str">
        <f>IF(Table14[[#This Row],[PENAWARAN TERENDAH]]&lt;Table14[[#This Row],[MA TERENDAH]],"Good","Bad")</f>
        <v>Bad</v>
      </c>
      <c r="Q241" s="8"/>
      <c r="R241" s="9"/>
      <c r="S241" s="9"/>
      <c r="U241" s="10"/>
      <c r="V241">
        <v>0</v>
      </c>
    </row>
    <row r="242" spans="1:22" x14ac:dyDescent="0.25">
      <c r="A242" s="5">
        <v>45302</v>
      </c>
      <c r="B242" s="6">
        <v>3774</v>
      </c>
      <c r="C242" s="6" t="e">
        <v>#REF!</v>
      </c>
      <c r="D242" s="7">
        <v>12882.882882882881</v>
      </c>
      <c r="E242" s="7"/>
      <c r="F242" s="7">
        <v>12860</v>
      </c>
      <c r="G242" s="7">
        <f>Table14[[#This Row],[KMSC]]-F241</f>
        <v>90</v>
      </c>
      <c r="H242" s="7">
        <v>12799.999999999998</v>
      </c>
      <c r="I242" s="7">
        <f>Table14[[#This Row],[SANIA]]-H241</f>
        <v>100</v>
      </c>
      <c r="J242" s="7">
        <f t="shared" si="6"/>
        <v>12799.999999999998</v>
      </c>
      <c r="K242" s="7">
        <v>13500</v>
      </c>
      <c r="L242" s="7">
        <v>12603.2</v>
      </c>
      <c r="M242" s="7">
        <v>12513.233333333332</v>
      </c>
      <c r="N242" s="7">
        <f t="shared" si="7"/>
        <v>12493.666666666664</v>
      </c>
      <c r="O242" s="7">
        <v>12213.233333333332</v>
      </c>
      <c r="P242" s="7" t="str">
        <f>IF(Table14[[#This Row],[PENAWARAN TERENDAH]]&lt;Table14[[#This Row],[MA TERENDAH]],"Good","Bad")</f>
        <v>Bad</v>
      </c>
      <c r="Q242" s="8"/>
      <c r="R242" s="9"/>
      <c r="S242" s="9"/>
      <c r="U242" s="10"/>
      <c r="V242">
        <v>0</v>
      </c>
    </row>
    <row r="243" spans="1:22" x14ac:dyDescent="0.25">
      <c r="A243" s="5">
        <v>45303</v>
      </c>
      <c r="B243" s="6">
        <v>3831</v>
      </c>
      <c r="C243" s="6" t="e">
        <v>#REF!</v>
      </c>
      <c r="D243" s="7">
        <v>12882.882882882881</v>
      </c>
      <c r="E243" s="7"/>
      <c r="F243" s="7">
        <v>12949.999999999998</v>
      </c>
      <c r="G243" s="7">
        <f>Table14[[#This Row],[KMSC]]-F242</f>
        <v>89.999999999998181</v>
      </c>
      <c r="H243" s="7">
        <v>12799.999999999998</v>
      </c>
      <c r="I243" s="7">
        <f>Table14[[#This Row],[SANIA]]-H242</f>
        <v>0</v>
      </c>
      <c r="J243" s="7">
        <f t="shared" si="6"/>
        <v>12799.999999999998</v>
      </c>
      <c r="K243" s="7">
        <v>13500</v>
      </c>
      <c r="L243" s="7">
        <v>12610.099999999999</v>
      </c>
      <c r="M243" s="7">
        <v>12516.566666666664</v>
      </c>
      <c r="N243" s="7">
        <f t="shared" si="7"/>
        <v>12498.566666666668</v>
      </c>
      <c r="O243" s="7">
        <v>12216.566666666664</v>
      </c>
      <c r="P243" s="7" t="str">
        <f>IF(Table14[[#This Row],[PENAWARAN TERENDAH]]&lt;Table14[[#This Row],[MA TERENDAH]],"Good","Bad")</f>
        <v>Bad</v>
      </c>
      <c r="Q243" s="8"/>
      <c r="R243" s="9"/>
      <c r="S243" s="9"/>
      <c r="U243" s="10"/>
      <c r="V243">
        <v>0</v>
      </c>
    </row>
    <row r="244" spans="1:22" x14ac:dyDescent="0.25">
      <c r="A244" s="5">
        <v>45306</v>
      </c>
      <c r="B244" s="6">
        <v>3803</v>
      </c>
      <c r="C244" s="6" t="e">
        <v>#REF!</v>
      </c>
      <c r="D244" s="7">
        <v>12882.882882882881</v>
      </c>
      <c r="E244" s="7"/>
      <c r="F244" s="7">
        <v>13085.999999999998</v>
      </c>
      <c r="G244" s="7">
        <f>Table14[[#This Row],[KMSC]]-F243</f>
        <v>136</v>
      </c>
      <c r="H244" s="7">
        <v>12899.999999999998</v>
      </c>
      <c r="I244" s="7">
        <f>Table14[[#This Row],[SANIA]]-H243</f>
        <v>100</v>
      </c>
      <c r="J244" s="7">
        <f t="shared" si="6"/>
        <v>12899.999999999998</v>
      </c>
      <c r="K244" s="7">
        <v>13500</v>
      </c>
      <c r="L244" s="7">
        <v>12620</v>
      </c>
      <c r="M244" s="7">
        <v>12519.899999999998</v>
      </c>
      <c r="N244" s="7">
        <f t="shared" si="7"/>
        <v>12508.566666666664</v>
      </c>
      <c r="O244" s="7">
        <v>12219.899999999998</v>
      </c>
      <c r="P244" s="7" t="str">
        <f>IF(Table14[[#This Row],[PENAWARAN TERENDAH]]&lt;Table14[[#This Row],[MA TERENDAH]],"Good","Bad")</f>
        <v>Bad</v>
      </c>
      <c r="Q244" s="8"/>
      <c r="R244" s="9"/>
      <c r="S244" s="9"/>
      <c r="U244" s="10"/>
      <c r="V244">
        <v>0</v>
      </c>
    </row>
    <row r="245" spans="1:22" x14ac:dyDescent="0.25">
      <c r="A245" s="5">
        <v>45307</v>
      </c>
      <c r="B245" s="6">
        <v>3880</v>
      </c>
      <c r="C245" s="6" t="e">
        <v>#REF!</v>
      </c>
      <c r="D245" s="7">
        <v>13063.063063063062</v>
      </c>
      <c r="E245" s="7"/>
      <c r="F245" s="7">
        <v>13085.999999999998</v>
      </c>
      <c r="G245" s="7">
        <f>Table14[[#This Row],[KMSC]]-F244</f>
        <v>0</v>
      </c>
      <c r="H245" s="7">
        <v>12995</v>
      </c>
      <c r="I245" s="7">
        <f>Table14[[#This Row],[SANIA]]-H244</f>
        <v>95.000000000001819</v>
      </c>
      <c r="J245" s="7">
        <f t="shared" si="6"/>
        <v>12995</v>
      </c>
      <c r="K245" s="7">
        <v>13500</v>
      </c>
      <c r="L245" s="7">
        <v>12632.033333333333</v>
      </c>
      <c r="M245" s="7">
        <v>12529.899999999998</v>
      </c>
      <c r="N245" s="7">
        <f t="shared" si="7"/>
        <v>12525.066666666668</v>
      </c>
      <c r="O245" s="7">
        <v>12229.899999999998</v>
      </c>
      <c r="P245" s="7" t="str">
        <f>IF(Table14[[#This Row],[PENAWARAN TERENDAH]]&lt;Table14[[#This Row],[MA TERENDAH]],"Good","Bad")</f>
        <v>Bad</v>
      </c>
      <c r="Q245" s="8"/>
      <c r="R245" s="9"/>
      <c r="S245" s="9"/>
      <c r="U245" s="10"/>
      <c r="V245">
        <v>0</v>
      </c>
    </row>
    <row r="246" spans="1:22" x14ac:dyDescent="0.25">
      <c r="A246" s="5">
        <v>45308</v>
      </c>
      <c r="B246" s="6">
        <v>3836</v>
      </c>
      <c r="C246" s="6" t="e">
        <v>#REF!</v>
      </c>
      <c r="D246" s="7">
        <v>12972.972972972972</v>
      </c>
      <c r="E246" s="7"/>
      <c r="F246" s="7">
        <v>13085.999999999998</v>
      </c>
      <c r="G246" s="7">
        <f>Table14[[#This Row],[KMSC]]-F245</f>
        <v>0</v>
      </c>
      <c r="H246" s="7">
        <v>12899.999999999998</v>
      </c>
      <c r="I246" s="7">
        <f>Table14[[#This Row],[SANIA]]-H245</f>
        <v>-95.000000000001819</v>
      </c>
      <c r="J246" s="7">
        <f t="shared" si="6"/>
        <v>12899.999999999998</v>
      </c>
      <c r="K246" s="7">
        <v>13500</v>
      </c>
      <c r="L246" s="7">
        <v>12644.066666666668</v>
      </c>
      <c r="M246" s="7">
        <v>12546.399999999998</v>
      </c>
      <c r="N246" s="7">
        <f t="shared" si="7"/>
        <v>12538.4</v>
      </c>
      <c r="O246" s="7">
        <v>12246.399999999998</v>
      </c>
      <c r="P246" s="7" t="str">
        <f>IF(Table14[[#This Row],[PENAWARAN TERENDAH]]&lt;Table14[[#This Row],[MA TERENDAH]],"Good","Bad")</f>
        <v>Bad</v>
      </c>
      <c r="Q246" s="8"/>
      <c r="R246" s="9"/>
      <c r="S246" s="9"/>
      <c r="U246" s="10"/>
      <c r="V246">
        <v>0</v>
      </c>
    </row>
    <row r="247" spans="1:22" x14ac:dyDescent="0.25">
      <c r="A247" s="5">
        <v>45309</v>
      </c>
      <c r="B247" s="6">
        <v>3800</v>
      </c>
      <c r="C247" s="6" t="e">
        <v>#REF!</v>
      </c>
      <c r="D247" s="7">
        <v>12972.972972972972</v>
      </c>
      <c r="E247" s="7"/>
      <c r="F247" s="7">
        <v>12995</v>
      </c>
      <c r="G247" s="7">
        <f>Table14[[#This Row],[KMSC]]-F246</f>
        <v>-90.999999999998181</v>
      </c>
      <c r="H247" s="7">
        <v>13299.999999999998</v>
      </c>
      <c r="I247" s="7">
        <f>Table14[[#This Row],[SANIA]]-H246</f>
        <v>400</v>
      </c>
      <c r="J247" s="7">
        <f t="shared" si="6"/>
        <v>12995</v>
      </c>
      <c r="K247" s="7">
        <v>13500</v>
      </c>
      <c r="L247" s="7">
        <v>12657.6</v>
      </c>
      <c r="M247" s="7">
        <v>12559.733333333332</v>
      </c>
      <c r="N247" s="7">
        <f t="shared" si="7"/>
        <v>12561.566666666668</v>
      </c>
      <c r="O247" s="7">
        <v>12259.733333333332</v>
      </c>
      <c r="P247" s="7" t="str">
        <f>IF(Table14[[#This Row],[PENAWARAN TERENDAH]]&lt;Table14[[#This Row],[MA TERENDAH]],"Good","Bad")</f>
        <v>Bad</v>
      </c>
      <c r="Q247" s="8"/>
      <c r="R247" s="9"/>
      <c r="S247" s="9"/>
      <c r="U247" s="10"/>
      <c r="V247">
        <v>0</v>
      </c>
    </row>
    <row r="248" spans="1:22" x14ac:dyDescent="0.25">
      <c r="A248" s="5">
        <v>45310</v>
      </c>
      <c r="B248" s="6">
        <v>3958</v>
      </c>
      <c r="C248" s="6" t="e">
        <v>#REF!</v>
      </c>
      <c r="D248" s="7">
        <v>13333.333333333332</v>
      </c>
      <c r="E248" s="7"/>
      <c r="F248" s="7">
        <v>13265.999999999998</v>
      </c>
      <c r="G248" s="7">
        <f>Table14[[#This Row],[KMSC]]-F247</f>
        <v>270.99999999999818</v>
      </c>
      <c r="H248" s="7">
        <v>13399.999999999998</v>
      </c>
      <c r="I248" s="7">
        <f>Table14[[#This Row],[SANIA]]-H247</f>
        <v>100</v>
      </c>
      <c r="J248" s="7">
        <f t="shared" si="6"/>
        <v>13265.999999999998</v>
      </c>
      <c r="K248" s="7">
        <v>13500</v>
      </c>
      <c r="L248" s="7">
        <v>12675.6</v>
      </c>
      <c r="M248" s="7">
        <v>12593.066666666664</v>
      </c>
      <c r="N248" s="7">
        <f t="shared" si="7"/>
        <v>12593.766666666666</v>
      </c>
      <c r="O248" s="7">
        <v>12293.066666666664</v>
      </c>
      <c r="P248" s="7" t="str">
        <f>IF(Table14[[#This Row],[PENAWARAN TERENDAH]]&lt;Table14[[#This Row],[MA TERENDAH]],"Good","Bad")</f>
        <v>Bad</v>
      </c>
      <c r="Q248" s="8"/>
      <c r="R248" s="9"/>
      <c r="S248" s="9"/>
      <c r="U248" s="10"/>
      <c r="V248">
        <v>0</v>
      </c>
    </row>
    <row r="249" spans="1:22" x14ac:dyDescent="0.25">
      <c r="A249" s="5">
        <v>45313</v>
      </c>
      <c r="B249" s="6">
        <v>3921</v>
      </c>
      <c r="C249" s="6" t="e">
        <v>#REF!</v>
      </c>
      <c r="D249" s="7">
        <v>13333.333333333332</v>
      </c>
      <c r="E249" s="7"/>
      <c r="F249" s="7">
        <v>13287.387387387385</v>
      </c>
      <c r="G249" s="7">
        <f>Table14[[#This Row],[KMSC]]-F248</f>
        <v>21.387387387387207</v>
      </c>
      <c r="H249" s="7">
        <v>13399.999999999998</v>
      </c>
      <c r="I249" s="7">
        <f>Table14[[#This Row],[SANIA]]-H248</f>
        <v>0</v>
      </c>
      <c r="J249" s="7">
        <f t="shared" si="6"/>
        <v>13287.387387387385</v>
      </c>
      <c r="K249" s="7">
        <v>13500</v>
      </c>
      <c r="L249" s="7">
        <v>12705.633333333333</v>
      </c>
      <c r="M249" s="7">
        <v>12629.733333333332</v>
      </c>
      <c r="N249" s="7">
        <f t="shared" si="7"/>
        <v>12630.512912912913</v>
      </c>
      <c r="O249" s="7">
        <v>12329.733333333332</v>
      </c>
      <c r="P249" s="7" t="str">
        <f>IF(Table14[[#This Row],[PENAWARAN TERENDAH]]&lt;Table14[[#This Row],[MA TERENDAH]],"Good","Bad")</f>
        <v>Bad</v>
      </c>
      <c r="Q249" s="8"/>
      <c r="R249" s="9"/>
      <c r="S249" s="9"/>
      <c r="U249" s="10"/>
      <c r="V249">
        <v>0</v>
      </c>
    </row>
    <row r="250" spans="1:22" x14ac:dyDescent="0.25">
      <c r="A250" s="5">
        <v>45314</v>
      </c>
      <c r="B250" s="6">
        <v>3960</v>
      </c>
      <c r="C250" s="6" t="e">
        <v>#REF!</v>
      </c>
      <c r="D250" s="7">
        <v>13333.333333333332</v>
      </c>
      <c r="E250" s="7"/>
      <c r="F250" s="7">
        <v>13265.999999999998</v>
      </c>
      <c r="G250" s="7">
        <f>Table14[[#This Row],[KMSC]]-F249</f>
        <v>-21.387387387387207</v>
      </c>
      <c r="H250" s="7">
        <v>13499.999999999998</v>
      </c>
      <c r="I250" s="7">
        <f>Table14[[#This Row],[SANIA]]-H249</f>
        <v>100</v>
      </c>
      <c r="J250" s="7">
        <f t="shared" si="6"/>
        <v>13265.999999999998</v>
      </c>
      <c r="K250" s="7">
        <v>13500</v>
      </c>
      <c r="L250" s="7">
        <v>12742.37957957958</v>
      </c>
      <c r="M250" s="7">
        <v>12666.399999999998</v>
      </c>
      <c r="N250" s="7">
        <f t="shared" si="7"/>
        <v>12663.546246246247</v>
      </c>
      <c r="O250" s="7">
        <v>12366.399999999998</v>
      </c>
      <c r="P250" s="7" t="str">
        <f>IF(Table14[[#This Row],[PENAWARAN TERENDAH]]&lt;Table14[[#This Row],[MA TERENDAH]],"Good","Bad")</f>
        <v>Bad</v>
      </c>
      <c r="Q250" s="8"/>
      <c r="R250" s="9"/>
      <c r="S250" s="9"/>
      <c r="U250" s="10"/>
      <c r="V250">
        <v>0</v>
      </c>
    </row>
    <row r="251" spans="1:22" x14ac:dyDescent="0.25">
      <c r="A251" s="5">
        <v>45315</v>
      </c>
      <c r="B251" s="6">
        <v>3994</v>
      </c>
      <c r="C251" s="6" t="e">
        <v>#REF!</v>
      </c>
      <c r="D251" s="7">
        <v>13333.333333333332</v>
      </c>
      <c r="E251" s="7"/>
      <c r="F251" s="7">
        <v>13265.999999999998</v>
      </c>
      <c r="G251" s="7">
        <f>Table14[[#This Row],[KMSC]]-F250</f>
        <v>0</v>
      </c>
      <c r="H251" s="7">
        <v>13499.999999999998</v>
      </c>
      <c r="I251" s="7">
        <f>Table14[[#This Row],[SANIA]]-H250</f>
        <v>0</v>
      </c>
      <c r="J251" s="7">
        <f t="shared" si="6"/>
        <v>13265.999999999998</v>
      </c>
      <c r="K251" s="7">
        <v>13500</v>
      </c>
      <c r="L251" s="7">
        <v>12775.412912912912</v>
      </c>
      <c r="M251" s="7">
        <v>12703.066666666664</v>
      </c>
      <c r="N251" s="7">
        <f t="shared" si="7"/>
        <v>12687.57957957958</v>
      </c>
      <c r="O251" s="7">
        <v>12403.066666666664</v>
      </c>
      <c r="P251" s="7" t="str">
        <f>IF(Table14[[#This Row],[PENAWARAN TERENDAH]]&lt;Table14[[#This Row],[MA TERENDAH]],"Good","Bad")</f>
        <v>Bad</v>
      </c>
      <c r="Q251" s="8"/>
      <c r="R251" s="9"/>
      <c r="S251" s="9"/>
      <c r="U251" s="10"/>
      <c r="V251">
        <v>0</v>
      </c>
    </row>
    <row r="252" spans="1:22" x14ac:dyDescent="0.25">
      <c r="A252" s="5">
        <v>45316</v>
      </c>
      <c r="B252" s="6">
        <v>3994</v>
      </c>
      <c r="C252" s="6" t="e">
        <v>#REF!</v>
      </c>
      <c r="D252" s="7">
        <v>13333.333333333332</v>
      </c>
      <c r="E252" s="7"/>
      <c r="F252" s="7">
        <v>13535.999999999998</v>
      </c>
      <c r="G252" s="7">
        <f>Table14[[#This Row],[KMSC]]-F251</f>
        <v>270</v>
      </c>
      <c r="H252" s="7">
        <v>13499.999999999998</v>
      </c>
      <c r="I252" s="7">
        <f>Table14[[#This Row],[SANIA]]-H251</f>
        <v>0</v>
      </c>
      <c r="J252" s="7">
        <f t="shared" si="6"/>
        <v>13499.999999999998</v>
      </c>
      <c r="K252" s="7">
        <v>13500</v>
      </c>
      <c r="L252" s="7">
        <v>12799.446246246247</v>
      </c>
      <c r="M252" s="7">
        <v>12733.066666666664</v>
      </c>
      <c r="N252" s="7">
        <f t="shared" si="7"/>
        <v>12723.912912912912</v>
      </c>
      <c r="O252" s="7">
        <v>12433.066666666664</v>
      </c>
      <c r="P252" s="7" t="str">
        <f>IF(Table14[[#This Row],[PENAWARAN TERENDAH]]&lt;Table14[[#This Row],[MA TERENDAH]],"Good","Bad")</f>
        <v>Bad</v>
      </c>
      <c r="Q252" s="8"/>
      <c r="R252" s="9"/>
      <c r="S252" s="9"/>
      <c r="U252" s="10"/>
      <c r="V252">
        <v>0</v>
      </c>
    </row>
    <row r="253" spans="1:22" x14ac:dyDescent="0.25">
      <c r="A253" s="5">
        <v>45317</v>
      </c>
      <c r="B253" s="6">
        <v>4017</v>
      </c>
      <c r="C253" s="6" t="e">
        <v>#REF!</v>
      </c>
      <c r="D253" s="7">
        <v>13288.288288288288</v>
      </c>
      <c r="E253" s="7"/>
      <c r="F253" s="7">
        <v>13535.999999999998</v>
      </c>
      <c r="G253" s="7">
        <f>Table14[[#This Row],[KMSC]]-F252</f>
        <v>0</v>
      </c>
      <c r="H253" s="7">
        <v>13599.999999999998</v>
      </c>
      <c r="I253" s="7">
        <f>Table14[[#This Row],[SANIA]]-H252</f>
        <v>100</v>
      </c>
      <c r="J253" s="7">
        <f t="shared" si="6"/>
        <v>13535.999999999998</v>
      </c>
      <c r="K253" s="7">
        <v>13500</v>
      </c>
      <c r="L253" s="7">
        <v>12836.97957957958</v>
      </c>
      <c r="M253" s="7">
        <v>12766.399999999998</v>
      </c>
      <c r="N253" s="7">
        <f t="shared" si="7"/>
        <v>12761.779579579579</v>
      </c>
      <c r="O253" s="7">
        <v>12466.399999999998</v>
      </c>
      <c r="P253" s="7" t="str">
        <f>IF(Table14[[#This Row],[PENAWARAN TERENDAH]]&lt;Table14[[#This Row],[MA TERENDAH]],"Good","Bad")</f>
        <v>Bad</v>
      </c>
      <c r="Q253" s="8"/>
      <c r="R253" s="9"/>
      <c r="S253" s="9"/>
      <c r="U253" s="10"/>
      <c r="V253">
        <v>0</v>
      </c>
    </row>
    <row r="254" spans="1:22" x14ac:dyDescent="0.25">
      <c r="A254" s="5">
        <v>45320</v>
      </c>
      <c r="B254" s="6">
        <v>3951</v>
      </c>
      <c r="C254" s="6" t="e">
        <v>#REF!</v>
      </c>
      <c r="D254" s="7">
        <v>13423.423423423423</v>
      </c>
      <c r="E254" s="7"/>
      <c r="F254" s="7">
        <v>13535.999999999998</v>
      </c>
      <c r="G254" s="7">
        <f>Table14[[#This Row],[KMSC]]-F253</f>
        <v>0</v>
      </c>
      <c r="H254" s="7">
        <v>13599.999999999998</v>
      </c>
      <c r="I254" s="7">
        <f>Table14[[#This Row],[SANIA]]-H253</f>
        <v>0</v>
      </c>
      <c r="J254" s="7">
        <f t="shared" si="6"/>
        <v>13535.999999999998</v>
      </c>
      <c r="K254" s="7">
        <v>13500</v>
      </c>
      <c r="L254" s="7">
        <v>12868.512912912913</v>
      </c>
      <c r="M254" s="7">
        <v>12806.399999999998</v>
      </c>
      <c r="N254" s="7">
        <f t="shared" si="7"/>
        <v>12802.97957957958</v>
      </c>
      <c r="O254" s="7">
        <v>12506.399999999998</v>
      </c>
      <c r="P254" s="7" t="str">
        <f>IF(Table14[[#This Row],[PENAWARAN TERENDAH]]&lt;Table14[[#This Row],[MA TERENDAH]],"Good","Bad")</f>
        <v>Bad</v>
      </c>
      <c r="Q254" s="8"/>
      <c r="R254" s="9"/>
      <c r="S254" s="9"/>
      <c r="U254" s="10"/>
      <c r="V254">
        <v>0</v>
      </c>
    </row>
    <row r="255" spans="1:22" x14ac:dyDescent="0.25">
      <c r="A255" s="5">
        <v>45321</v>
      </c>
      <c r="B255" s="6">
        <v>3850</v>
      </c>
      <c r="C255" s="6" t="e">
        <v>#REF!</v>
      </c>
      <c r="D255" s="7">
        <v>13333.333333333332</v>
      </c>
      <c r="E255" s="7"/>
      <c r="F255" s="7">
        <v>13445.945945945945</v>
      </c>
      <c r="G255" s="7">
        <f>Table14[[#This Row],[KMSC]]-F254</f>
        <v>-90.054054054053267</v>
      </c>
      <c r="H255" s="7">
        <v>13399.999999999998</v>
      </c>
      <c r="I255" s="7">
        <f>Table14[[#This Row],[SANIA]]-H254</f>
        <v>-200</v>
      </c>
      <c r="J255" s="7">
        <f t="shared" si="6"/>
        <v>13399.999999999998</v>
      </c>
      <c r="K255" s="7">
        <v>13500</v>
      </c>
      <c r="L255" s="7">
        <v>12901.546246246247</v>
      </c>
      <c r="M255" s="7">
        <v>12849.733333333334</v>
      </c>
      <c r="N255" s="7">
        <f t="shared" si="7"/>
        <v>12836.312912912914</v>
      </c>
      <c r="O255" s="7">
        <v>12549.733333333334</v>
      </c>
      <c r="P255" s="7" t="str">
        <f>IF(Table14[[#This Row],[PENAWARAN TERENDAH]]&lt;Table14[[#This Row],[MA TERENDAH]],"Good","Bad")</f>
        <v>Bad</v>
      </c>
      <c r="Q255" s="8"/>
      <c r="R255" s="9"/>
      <c r="S255" s="9"/>
      <c r="U255" s="10"/>
      <c r="V255">
        <v>0</v>
      </c>
    </row>
    <row r="256" spans="1:22" x14ac:dyDescent="0.25">
      <c r="A256" s="5">
        <v>45322</v>
      </c>
      <c r="B256" s="6">
        <v>3856</v>
      </c>
      <c r="C256" s="6" t="e">
        <v>#REF!</v>
      </c>
      <c r="D256" s="7">
        <v>13333.333333333332</v>
      </c>
      <c r="E256" s="7"/>
      <c r="F256" s="7">
        <v>13265.999999999998</v>
      </c>
      <c r="G256" s="7">
        <f>Table14[[#This Row],[KMSC]]-F255</f>
        <v>-179.94594594594673</v>
      </c>
      <c r="H256" s="7">
        <v>13399.999999999998</v>
      </c>
      <c r="I256" s="7">
        <f>Table14[[#This Row],[SANIA]]-H255</f>
        <v>0</v>
      </c>
      <c r="J256" s="7">
        <f t="shared" si="6"/>
        <v>13265.999999999998</v>
      </c>
      <c r="K256" s="7">
        <v>13500</v>
      </c>
      <c r="L256" s="7">
        <v>12931.577777777777</v>
      </c>
      <c r="M256" s="7">
        <v>12883.066666666664</v>
      </c>
      <c r="N256" s="7">
        <f t="shared" si="7"/>
        <v>12866.346246246247</v>
      </c>
      <c r="O256" s="7">
        <v>12583.066666666664</v>
      </c>
      <c r="P256" s="7" t="str">
        <f>IF(Table14[[#This Row],[PENAWARAN TERENDAH]]&lt;Table14[[#This Row],[MA TERENDAH]],"Good","Bad")</f>
        <v>Bad</v>
      </c>
      <c r="Q256" s="8"/>
      <c r="R256" s="9"/>
      <c r="S256" s="9"/>
      <c r="U256" s="10"/>
      <c r="V256">
        <v>0</v>
      </c>
    </row>
    <row r="257" spans="1:22" x14ac:dyDescent="0.25">
      <c r="A257" s="5">
        <v>45323</v>
      </c>
      <c r="B257" s="6">
        <v>3798</v>
      </c>
      <c r="C257" s="6" t="e">
        <v>#REF!</v>
      </c>
      <c r="D257" s="7">
        <v>13243.243243243242</v>
      </c>
      <c r="E257" s="7"/>
      <c r="F257" s="7">
        <v>12995</v>
      </c>
      <c r="G257" s="7">
        <f>Table14[[#This Row],[KMSC]]-F256</f>
        <v>-270.99999999999818</v>
      </c>
      <c r="H257" s="7">
        <v>13199.999999999998</v>
      </c>
      <c r="I257" s="7">
        <f>Table14[[#This Row],[SANIA]]-H256</f>
        <v>-200</v>
      </c>
      <c r="J257" s="7">
        <f t="shared" si="6"/>
        <v>12995</v>
      </c>
      <c r="K257" s="7">
        <v>13500</v>
      </c>
      <c r="L257" s="7">
        <v>12961.611111111111</v>
      </c>
      <c r="M257" s="7">
        <v>12916.399999999998</v>
      </c>
      <c r="N257" s="7">
        <f t="shared" si="7"/>
        <v>12879.512912912913</v>
      </c>
      <c r="O257" s="7">
        <v>12616.399999999998</v>
      </c>
      <c r="P257" s="7" t="str">
        <f>IF(Table14[[#This Row],[PENAWARAN TERENDAH]]&lt;Table14[[#This Row],[MA TERENDAH]],"Good","Bad")</f>
        <v>Bad</v>
      </c>
      <c r="Q257" s="8"/>
      <c r="R257" s="9"/>
      <c r="S257" s="9"/>
      <c r="U257" s="10"/>
      <c r="V257">
        <v>0</v>
      </c>
    </row>
    <row r="258" spans="1:22" x14ac:dyDescent="0.25">
      <c r="A258" s="5">
        <v>45324</v>
      </c>
      <c r="B258" s="6">
        <v>3794</v>
      </c>
      <c r="C258" s="6" t="e">
        <v>#REF!</v>
      </c>
      <c r="D258" s="7">
        <v>13243.243243243242</v>
      </c>
      <c r="E258" s="7"/>
      <c r="F258" s="7">
        <v>13176</v>
      </c>
      <c r="G258" s="7">
        <f>Table14[[#This Row],[KMSC]]-F257</f>
        <v>181</v>
      </c>
      <c r="H258" s="7">
        <v>13099.999999999998</v>
      </c>
      <c r="I258" s="7">
        <f>Table14[[#This Row],[SANIA]]-H257</f>
        <v>-100</v>
      </c>
      <c r="J258" s="7">
        <f t="shared" ref="J258:J321" si="8">MIN(F258,H258)</f>
        <v>13099.999999999998</v>
      </c>
      <c r="K258" s="7">
        <v>13500</v>
      </c>
      <c r="L258" s="7">
        <v>12973.611111111111</v>
      </c>
      <c r="M258" s="7">
        <v>12936.399999999998</v>
      </c>
      <c r="N258" s="7">
        <f t="shared" si="7"/>
        <v>12895.012912912913</v>
      </c>
      <c r="O258" s="7">
        <v>12636.399999999998</v>
      </c>
      <c r="P258" s="7" t="str">
        <f>IF(Table14[[#This Row],[PENAWARAN TERENDAH]]&lt;Table14[[#This Row],[MA TERENDAH]],"Good","Bad")</f>
        <v>Bad</v>
      </c>
      <c r="Q258" s="8"/>
      <c r="R258" s="9"/>
      <c r="S258" s="9"/>
      <c r="U258" s="10"/>
      <c r="V258">
        <v>0</v>
      </c>
    </row>
    <row r="259" spans="1:22" x14ac:dyDescent="0.25">
      <c r="A259" s="5">
        <v>45327</v>
      </c>
      <c r="B259" s="6">
        <v>3835</v>
      </c>
      <c r="C259" s="6" t="e">
        <v>#REF!</v>
      </c>
      <c r="D259" s="7">
        <v>13243.243243243242</v>
      </c>
      <c r="E259" s="7"/>
      <c r="F259" s="7">
        <v>13085.999999999998</v>
      </c>
      <c r="G259" s="7">
        <f>Table14[[#This Row],[KMSC]]-F258</f>
        <v>-90.000000000001819</v>
      </c>
      <c r="H259" s="7">
        <v>12999.999999999998</v>
      </c>
      <c r="I259" s="7">
        <f>Table14[[#This Row],[SANIA]]-H258</f>
        <v>-100</v>
      </c>
      <c r="J259" s="7">
        <f t="shared" si="8"/>
        <v>12999.999999999998</v>
      </c>
      <c r="K259" s="7">
        <v>13500</v>
      </c>
      <c r="L259" s="7">
        <v>12991.644444444444</v>
      </c>
      <c r="M259" s="7">
        <v>12949.733333333332</v>
      </c>
      <c r="N259" s="7">
        <f t="shared" si="7"/>
        <v>12910.179579579579</v>
      </c>
      <c r="O259" s="7">
        <v>12649.733333333332</v>
      </c>
      <c r="P259" s="7" t="str">
        <f>IF(Table14[[#This Row],[PENAWARAN TERENDAH]]&lt;Table14[[#This Row],[MA TERENDAH]],"Good","Bad")</f>
        <v>Bad</v>
      </c>
      <c r="Q259" s="8"/>
      <c r="R259" s="9"/>
      <c r="S259" s="9"/>
      <c r="U259" s="10"/>
      <c r="V259">
        <v>0</v>
      </c>
    </row>
    <row r="260" spans="1:22" x14ac:dyDescent="0.25">
      <c r="A260" s="5">
        <v>45328</v>
      </c>
      <c r="B260" s="6">
        <v>3882</v>
      </c>
      <c r="C260" s="6" t="e">
        <v>#REF!</v>
      </c>
      <c r="D260" s="7">
        <v>13243.243243243242</v>
      </c>
      <c r="E260" s="7"/>
      <c r="F260" s="7">
        <v>13176</v>
      </c>
      <c r="G260" s="7">
        <f>Table14[[#This Row],[KMSC]]-F259</f>
        <v>90.000000000001819</v>
      </c>
      <c r="H260" s="7">
        <v>13099.999999999998</v>
      </c>
      <c r="I260" s="7">
        <f>Table14[[#This Row],[SANIA]]-H259</f>
        <v>100</v>
      </c>
      <c r="J260" s="7">
        <f t="shared" si="8"/>
        <v>13099.999999999998</v>
      </c>
      <c r="K260" s="7">
        <v>13500</v>
      </c>
      <c r="L260" s="7">
        <v>13009.677777777775</v>
      </c>
      <c r="M260" s="7">
        <v>12959.733333333332</v>
      </c>
      <c r="N260" s="7">
        <f t="shared" si="7"/>
        <v>12923.512912912911</v>
      </c>
      <c r="O260" s="7">
        <v>12659.733333333332</v>
      </c>
      <c r="P260" s="7" t="str">
        <f>IF(Table14[[#This Row],[PENAWARAN TERENDAH]]&lt;Table14[[#This Row],[MA TERENDAH]],"Good","Bad")</f>
        <v>Bad</v>
      </c>
      <c r="Q260" s="8"/>
      <c r="R260" s="9"/>
      <c r="S260" s="9"/>
      <c r="U260" s="10"/>
      <c r="V260">
        <v>0</v>
      </c>
    </row>
    <row r="261" spans="1:22" x14ac:dyDescent="0.25">
      <c r="A261" s="5">
        <v>45329</v>
      </c>
      <c r="B261" s="6">
        <v>3928</v>
      </c>
      <c r="C261" s="6" t="e">
        <v>#REF!</v>
      </c>
      <c r="D261" s="7">
        <v>13243.243243243242</v>
      </c>
      <c r="E261" s="7"/>
      <c r="F261" s="7">
        <v>13265.999999999998</v>
      </c>
      <c r="G261" s="7">
        <f>Table14[[#This Row],[KMSC]]-F260</f>
        <v>89.999999999998181</v>
      </c>
      <c r="H261" s="7">
        <v>13099.999999999998</v>
      </c>
      <c r="I261" s="7">
        <f>Table14[[#This Row],[SANIA]]-H260</f>
        <v>0</v>
      </c>
      <c r="J261" s="7">
        <f t="shared" si="8"/>
        <v>13099.999999999998</v>
      </c>
      <c r="K261" s="7">
        <v>13500</v>
      </c>
      <c r="L261" s="7">
        <v>13024.71111111111</v>
      </c>
      <c r="M261" s="7">
        <v>12973.066666666664</v>
      </c>
      <c r="N261" s="7">
        <f t="shared" si="7"/>
        <v>12936.846246246245</v>
      </c>
      <c r="O261" s="7">
        <v>12673.066666666664</v>
      </c>
      <c r="P261" s="7" t="str">
        <f>IF(Table14[[#This Row],[PENAWARAN TERENDAH]]&lt;Table14[[#This Row],[MA TERENDAH]],"Good","Bad")</f>
        <v>Bad</v>
      </c>
      <c r="Q261" s="8"/>
      <c r="R261" s="9"/>
      <c r="S261" s="9"/>
      <c r="U261" s="10"/>
      <c r="V261">
        <v>0</v>
      </c>
    </row>
    <row r="262" spans="1:22" x14ac:dyDescent="0.25">
      <c r="A262" s="5">
        <v>45330</v>
      </c>
      <c r="B262" s="6">
        <v>3916</v>
      </c>
      <c r="C262" s="6" t="e">
        <v>#REF!</v>
      </c>
      <c r="D262" s="7">
        <v>13243.243243243242</v>
      </c>
      <c r="E262" s="7"/>
      <c r="F262" s="7">
        <v>13265.999999999998</v>
      </c>
      <c r="G262" s="7">
        <f>Table14[[#This Row],[KMSC]]-F261</f>
        <v>0</v>
      </c>
      <c r="H262" s="7">
        <v>13099.999999999998</v>
      </c>
      <c r="I262" s="7">
        <f>Table14[[#This Row],[SANIA]]-H261</f>
        <v>0</v>
      </c>
      <c r="J262" s="7">
        <f t="shared" si="8"/>
        <v>13099.999999999998</v>
      </c>
      <c r="K262" s="7">
        <v>13500</v>
      </c>
      <c r="L262" s="7">
        <v>13042.744444444445</v>
      </c>
      <c r="M262" s="7">
        <v>12986.399999999998</v>
      </c>
      <c r="N262" s="7">
        <f t="shared" si="7"/>
        <v>12950.179579579579</v>
      </c>
      <c r="O262" s="7">
        <v>12686.399999999998</v>
      </c>
      <c r="P262" s="7" t="str">
        <f>IF(Table14[[#This Row],[PENAWARAN TERENDAH]]&lt;Table14[[#This Row],[MA TERENDAH]],"Good","Bad")</f>
        <v>Bad</v>
      </c>
      <c r="Q262" s="8"/>
      <c r="R262" s="9"/>
      <c r="S262" s="9"/>
      <c r="U262" s="10"/>
      <c r="V262">
        <v>0</v>
      </c>
    </row>
    <row r="263" spans="1:22" x14ac:dyDescent="0.25">
      <c r="A263" s="5">
        <v>45331</v>
      </c>
      <c r="B263" s="6">
        <v>3914</v>
      </c>
      <c r="C263" s="6" t="e">
        <v>#REF!</v>
      </c>
      <c r="D263" s="7">
        <v>13243.243243243242</v>
      </c>
      <c r="E263" s="7"/>
      <c r="F263" s="7">
        <v>13265.765765765764</v>
      </c>
      <c r="G263" s="7">
        <f>Table14[[#This Row],[KMSC]]-F262</f>
        <v>-0.23423423423446366</v>
      </c>
      <c r="H263" s="7">
        <v>13099.999999999998</v>
      </c>
      <c r="I263" s="7">
        <f>Table14[[#This Row],[SANIA]]-H262</f>
        <v>0</v>
      </c>
      <c r="J263" s="7">
        <f t="shared" si="8"/>
        <v>13099.999999999998</v>
      </c>
      <c r="K263" s="7">
        <v>13500</v>
      </c>
      <c r="L263" s="7">
        <v>13057.777777777776</v>
      </c>
      <c r="M263" s="7">
        <v>12999.733333333332</v>
      </c>
      <c r="N263" s="7">
        <f t="shared" si="7"/>
        <v>12963.512912912911</v>
      </c>
      <c r="O263" s="7">
        <v>12699.733333333332</v>
      </c>
      <c r="P263" s="7" t="str">
        <f>IF(Table14[[#This Row],[PENAWARAN TERENDAH]]&lt;Table14[[#This Row],[MA TERENDAH]],"Good","Bad")</f>
        <v>Bad</v>
      </c>
      <c r="Q263" s="8"/>
      <c r="R263" s="9"/>
      <c r="S263" s="9"/>
      <c r="U263" s="10"/>
      <c r="V263">
        <v>0</v>
      </c>
    </row>
    <row r="264" spans="1:22" x14ac:dyDescent="0.25">
      <c r="A264" s="5">
        <v>45334</v>
      </c>
      <c r="B264" s="6">
        <v>3884</v>
      </c>
      <c r="C264" s="6" t="e">
        <v>#REF!</v>
      </c>
      <c r="D264" s="7">
        <v>13243.243243243242</v>
      </c>
      <c r="E264" s="7"/>
      <c r="F264" s="7">
        <v>13265.765765765764</v>
      </c>
      <c r="G264" s="7">
        <f>Table14[[#This Row],[KMSC]]-F263</f>
        <v>0</v>
      </c>
      <c r="H264" s="7">
        <v>13099.999999999998</v>
      </c>
      <c r="I264" s="7">
        <f>Table14[[#This Row],[SANIA]]-H263</f>
        <v>0</v>
      </c>
      <c r="J264" s="7">
        <f t="shared" si="8"/>
        <v>13099.999999999998</v>
      </c>
      <c r="K264" s="7">
        <v>13500</v>
      </c>
      <c r="L264" s="7">
        <v>13072.803303303303</v>
      </c>
      <c r="M264" s="7">
        <v>13013.066666666664</v>
      </c>
      <c r="N264" s="7">
        <f t="shared" si="7"/>
        <v>12976.846246246247</v>
      </c>
      <c r="O264" s="7">
        <v>12713.066666666664</v>
      </c>
      <c r="P264" s="7" t="str">
        <f>IF(Table14[[#This Row],[PENAWARAN TERENDAH]]&lt;Table14[[#This Row],[MA TERENDAH]],"Good","Bad")</f>
        <v>Bad</v>
      </c>
      <c r="Q264" s="8"/>
      <c r="R264" s="9"/>
      <c r="S264" s="9"/>
      <c r="U264" s="10"/>
      <c r="V264">
        <v>0</v>
      </c>
    </row>
    <row r="265" spans="1:22" x14ac:dyDescent="0.25">
      <c r="A265" s="5">
        <v>45335</v>
      </c>
      <c r="B265" s="6">
        <v>3884</v>
      </c>
      <c r="C265" s="6" t="e">
        <v>#REF!</v>
      </c>
      <c r="D265" s="7">
        <v>13243.243243243242</v>
      </c>
      <c r="E265" s="7"/>
      <c r="F265" s="7">
        <v>13445.945945945945</v>
      </c>
      <c r="G265" s="7">
        <f>Table14[[#This Row],[KMSC]]-F264</f>
        <v>180.1801801801812</v>
      </c>
      <c r="H265" s="7">
        <v>12999.999999999998</v>
      </c>
      <c r="I265" s="7">
        <f>Table14[[#This Row],[SANIA]]-H264</f>
        <v>-100</v>
      </c>
      <c r="J265" s="7">
        <f t="shared" si="8"/>
        <v>12999.999999999998</v>
      </c>
      <c r="K265" s="7">
        <v>13500</v>
      </c>
      <c r="L265" s="7">
        <v>13087.828828828826</v>
      </c>
      <c r="M265" s="7">
        <v>13026.4</v>
      </c>
      <c r="N265" s="7">
        <f t="shared" si="7"/>
        <v>12993.512912912911</v>
      </c>
      <c r="O265" s="7">
        <v>12726.4</v>
      </c>
      <c r="P265" s="7" t="str">
        <f>IF(Table14[[#This Row],[PENAWARAN TERENDAH]]&lt;Table14[[#This Row],[MA TERENDAH]],"Good","Bad")</f>
        <v>Bad</v>
      </c>
      <c r="Q265" s="8"/>
      <c r="R265" s="9"/>
      <c r="S265" s="9"/>
      <c r="U265" s="10"/>
      <c r="V265">
        <v>0</v>
      </c>
    </row>
    <row r="266" spans="1:22" x14ac:dyDescent="0.25">
      <c r="A266" s="5">
        <v>45336</v>
      </c>
      <c r="B266" s="6">
        <v>3989</v>
      </c>
      <c r="C266" s="6" t="e">
        <v>#REF!</v>
      </c>
      <c r="D266" s="7">
        <v>13243.243243243242</v>
      </c>
      <c r="E266" s="7"/>
      <c r="F266" s="7">
        <v>13445.945945945945</v>
      </c>
      <c r="G266" s="7">
        <f>Table14[[#This Row],[KMSC]]-F265</f>
        <v>0</v>
      </c>
      <c r="H266" s="7">
        <v>12999.999999999998</v>
      </c>
      <c r="I266" s="7">
        <f>Table14[[#This Row],[SANIA]]-H265</f>
        <v>0</v>
      </c>
      <c r="J266" s="7">
        <f t="shared" si="8"/>
        <v>12999.999999999998</v>
      </c>
      <c r="K266" s="7">
        <v>13500</v>
      </c>
      <c r="L266" s="7">
        <v>13111.860360360357</v>
      </c>
      <c r="M266" s="7">
        <v>13043.066666666664</v>
      </c>
      <c r="N266" s="7">
        <f t="shared" si="7"/>
        <v>13023.512912912913</v>
      </c>
      <c r="O266" s="7">
        <v>12743.066666666664</v>
      </c>
      <c r="P266" s="7" t="str">
        <f>IF(Table14[[#This Row],[PENAWARAN TERENDAH]]&lt;Table14[[#This Row],[MA TERENDAH]],"Good","Bad")</f>
        <v>Good</v>
      </c>
      <c r="Q266" s="8"/>
      <c r="R266" s="9"/>
      <c r="S266" s="9"/>
      <c r="U266" s="10"/>
      <c r="V266">
        <v>0</v>
      </c>
    </row>
    <row r="267" spans="1:22" x14ac:dyDescent="0.25">
      <c r="A267" s="5">
        <v>45337</v>
      </c>
      <c r="B267" s="6">
        <v>3928</v>
      </c>
      <c r="C267" s="6" t="e">
        <v>#REF!</v>
      </c>
      <c r="D267" s="7">
        <v>13243.243243243242</v>
      </c>
      <c r="E267" s="7"/>
      <c r="F267" s="7">
        <v>13445.945945945945</v>
      </c>
      <c r="G267" s="7">
        <f>Table14[[#This Row],[KMSC]]-F266</f>
        <v>0</v>
      </c>
      <c r="H267" s="7">
        <v>12999.999999999998</v>
      </c>
      <c r="I267" s="7">
        <f>Table14[[#This Row],[SANIA]]-H266</f>
        <v>0</v>
      </c>
      <c r="J267" s="7">
        <f t="shared" si="8"/>
        <v>12999.999999999998</v>
      </c>
      <c r="K267" s="7">
        <v>13500</v>
      </c>
      <c r="L267" s="7">
        <v>13138.89189189189</v>
      </c>
      <c r="M267" s="7">
        <v>13073.066666666664</v>
      </c>
      <c r="N267" s="7">
        <f t="shared" si="7"/>
        <v>13046.946246246245</v>
      </c>
      <c r="O267" s="7">
        <v>12773.066666666664</v>
      </c>
      <c r="P267" s="7" t="str">
        <f>IF(Table14[[#This Row],[PENAWARAN TERENDAH]]&lt;Table14[[#This Row],[MA TERENDAH]],"Good","Bad")</f>
        <v>Good</v>
      </c>
      <c r="Q267" s="8"/>
      <c r="R267" s="9"/>
      <c r="S267" s="9"/>
      <c r="U267" s="10"/>
      <c r="V267">
        <v>0</v>
      </c>
    </row>
    <row r="268" spans="1:22" x14ac:dyDescent="0.25">
      <c r="A268" s="5">
        <v>45338</v>
      </c>
      <c r="B268" s="6">
        <v>3857</v>
      </c>
      <c r="C268" s="6" t="e">
        <v>#REF!</v>
      </c>
      <c r="D268" s="7">
        <v>13243.243243243242</v>
      </c>
      <c r="E268" s="7"/>
      <c r="F268" s="7">
        <v>13445.945945945945</v>
      </c>
      <c r="G268" s="7">
        <f>Table14[[#This Row],[KMSC]]-F267</f>
        <v>0</v>
      </c>
      <c r="H268" s="7">
        <v>12999.999999999998</v>
      </c>
      <c r="I268" s="7">
        <f>Table14[[#This Row],[SANIA]]-H267</f>
        <v>0</v>
      </c>
      <c r="J268" s="7">
        <f t="shared" si="8"/>
        <v>12999.999999999998</v>
      </c>
      <c r="K268" s="7">
        <v>13500</v>
      </c>
      <c r="L268" s="7">
        <v>13167.423423423421</v>
      </c>
      <c r="M268" s="7">
        <v>13096.499999999998</v>
      </c>
      <c r="N268" s="7">
        <f t="shared" si="7"/>
        <v>13066.946246246245</v>
      </c>
      <c r="O268" s="7">
        <v>12796.499999999998</v>
      </c>
      <c r="P268" s="7" t="str">
        <f>IF(Table14[[#This Row],[PENAWARAN TERENDAH]]&lt;Table14[[#This Row],[MA TERENDAH]],"Good","Bad")</f>
        <v>Good</v>
      </c>
      <c r="Q268" s="8"/>
      <c r="R268" s="9"/>
      <c r="S268" s="9"/>
      <c r="U268" s="10"/>
      <c r="V268">
        <v>0</v>
      </c>
    </row>
    <row r="269" spans="1:22" x14ac:dyDescent="0.25">
      <c r="A269" s="5">
        <v>45341</v>
      </c>
      <c r="B269" s="6">
        <v>3908</v>
      </c>
      <c r="C269" s="6" t="e">
        <v>#REF!</v>
      </c>
      <c r="D269" s="7">
        <v>13243.243243243242</v>
      </c>
      <c r="E269" s="7"/>
      <c r="F269" s="7">
        <v>13445.945945945945</v>
      </c>
      <c r="G269" s="7">
        <f>Table14[[#This Row],[KMSC]]-F268</f>
        <v>0</v>
      </c>
      <c r="H269" s="7">
        <v>12999.999999999998</v>
      </c>
      <c r="I269" s="7">
        <f>Table14[[#This Row],[SANIA]]-H268</f>
        <v>0</v>
      </c>
      <c r="J269" s="7">
        <f t="shared" si="8"/>
        <v>12999.999999999998</v>
      </c>
      <c r="K269" s="7">
        <v>13500</v>
      </c>
      <c r="L269" s="7">
        <v>13195.95495495495</v>
      </c>
      <c r="M269" s="7">
        <v>13116.499999999998</v>
      </c>
      <c r="N269" s="7">
        <f t="shared" si="7"/>
        <v>13083.612912912911</v>
      </c>
      <c r="O269" s="7">
        <v>12816.499999999998</v>
      </c>
      <c r="P269" s="7" t="str">
        <f>IF(Table14[[#This Row],[PENAWARAN TERENDAH]]&lt;Table14[[#This Row],[MA TERENDAH]],"Good","Bad")</f>
        <v>Good</v>
      </c>
      <c r="Q269" s="8"/>
      <c r="R269" s="9"/>
      <c r="S269" s="9"/>
      <c r="U269" s="10"/>
      <c r="V269">
        <v>0</v>
      </c>
    </row>
    <row r="270" spans="1:22" x14ac:dyDescent="0.25">
      <c r="A270" s="5">
        <v>45342</v>
      </c>
      <c r="B270" s="6">
        <v>3860</v>
      </c>
      <c r="C270" s="6" t="e">
        <v>#REF!</v>
      </c>
      <c r="D270" s="7">
        <v>13243.243243243242</v>
      </c>
      <c r="E270" s="7"/>
      <c r="F270" s="7">
        <v>13535.999999999998</v>
      </c>
      <c r="G270" s="7">
        <f>Table14[[#This Row],[KMSC]]-F269</f>
        <v>90.054054054053267</v>
      </c>
      <c r="H270" s="7">
        <v>12999.999999999998</v>
      </c>
      <c r="I270" s="7">
        <f>Table14[[#This Row],[SANIA]]-H269</f>
        <v>0</v>
      </c>
      <c r="J270" s="7">
        <f t="shared" si="8"/>
        <v>12999.999999999998</v>
      </c>
      <c r="K270" s="7">
        <v>13500</v>
      </c>
      <c r="L270" s="7">
        <v>13222.986486486479</v>
      </c>
      <c r="M270" s="7">
        <v>13133.166666666666</v>
      </c>
      <c r="N270" s="7">
        <f t="shared" si="7"/>
        <v>13100.279579579577</v>
      </c>
      <c r="O270" s="7">
        <v>12833.166666666666</v>
      </c>
      <c r="P270" s="7" t="str">
        <f>IF(Table14[[#This Row],[PENAWARAN TERENDAH]]&lt;Table14[[#This Row],[MA TERENDAH]],"Good","Bad")</f>
        <v>Good</v>
      </c>
      <c r="Q270" s="8"/>
      <c r="R270" s="9"/>
      <c r="S270" s="9"/>
      <c r="U270" s="10"/>
      <c r="V270">
        <v>0</v>
      </c>
    </row>
    <row r="271" spans="1:22" x14ac:dyDescent="0.25">
      <c r="A271" s="5">
        <v>45343</v>
      </c>
      <c r="B271" s="6">
        <v>3863</v>
      </c>
      <c r="C271" s="6" t="e">
        <v>#REF!</v>
      </c>
      <c r="D271" s="7">
        <v>13243.243243243242</v>
      </c>
      <c r="E271" s="7"/>
      <c r="F271" s="7">
        <v>13626</v>
      </c>
      <c r="G271" s="7">
        <f>Table14[[#This Row],[KMSC]]-F270</f>
        <v>90.000000000001819</v>
      </c>
      <c r="H271" s="7">
        <v>13249.999999999998</v>
      </c>
      <c r="I271" s="7">
        <f>Table14[[#This Row],[SANIA]]-H270</f>
        <v>250</v>
      </c>
      <c r="J271" s="7">
        <f t="shared" si="8"/>
        <v>13249.999999999998</v>
      </c>
      <c r="K271" s="7">
        <v>13500</v>
      </c>
      <c r="L271" s="7">
        <v>13250.019819819812</v>
      </c>
      <c r="M271" s="7">
        <v>13149.833333333332</v>
      </c>
      <c r="N271" s="7">
        <f t="shared" si="7"/>
        <v>13118.612912912911</v>
      </c>
      <c r="O271" s="7">
        <v>12849.833333333332</v>
      </c>
      <c r="P271" s="7" t="str">
        <f>IF(Table14[[#This Row],[PENAWARAN TERENDAH]]&lt;Table14[[#This Row],[MA TERENDAH]],"Good","Bad")</f>
        <v>Bad</v>
      </c>
      <c r="Q271" s="8"/>
      <c r="R271" s="9"/>
      <c r="S271" s="9"/>
      <c r="U271" s="10"/>
      <c r="V271">
        <v>0</v>
      </c>
    </row>
    <row r="272" spans="1:22" x14ac:dyDescent="0.25">
      <c r="A272" s="5">
        <v>45344</v>
      </c>
      <c r="B272" s="6">
        <v>3889</v>
      </c>
      <c r="C272" s="6" t="e">
        <v>#REF!</v>
      </c>
      <c r="D272" s="7">
        <v>13603.603603603602</v>
      </c>
      <c r="E272" s="7"/>
      <c r="F272" s="7">
        <v>13715.999999999998</v>
      </c>
      <c r="G272" s="7">
        <f>Table14[[#This Row],[KMSC]]-F271</f>
        <v>89.999999999998181</v>
      </c>
      <c r="H272" s="7">
        <v>13299.999999999998</v>
      </c>
      <c r="I272" s="7">
        <f>Table14[[#This Row],[SANIA]]-H271</f>
        <v>50</v>
      </c>
      <c r="J272" s="7">
        <f t="shared" si="8"/>
        <v>13299.999999999998</v>
      </c>
      <c r="K272" s="7">
        <v>13500</v>
      </c>
      <c r="L272" s="7">
        <v>13278.553153153147</v>
      </c>
      <c r="M272" s="7">
        <v>13168.166666666664</v>
      </c>
      <c r="N272" s="7">
        <f t="shared" si="7"/>
        <v>13135.279579579577</v>
      </c>
      <c r="O272" s="7">
        <v>12868.166666666664</v>
      </c>
      <c r="P272" s="7" t="str">
        <f>IF(Table14[[#This Row],[PENAWARAN TERENDAH]]&lt;Table14[[#This Row],[MA TERENDAH]],"Good","Bad")</f>
        <v>Bad</v>
      </c>
      <c r="Q272" s="8"/>
      <c r="R272" s="9"/>
      <c r="S272" s="9"/>
      <c r="U272" s="10"/>
      <c r="V272">
        <v>0</v>
      </c>
    </row>
    <row r="273" spans="1:22" x14ac:dyDescent="0.25">
      <c r="A273" s="5">
        <v>45345</v>
      </c>
      <c r="B273" s="6">
        <v>3853</v>
      </c>
      <c r="C273" s="6" t="e">
        <v>#REF!</v>
      </c>
      <c r="D273" s="7">
        <v>13603.603603603602</v>
      </c>
      <c r="E273" s="7"/>
      <c r="F273" s="7">
        <v>13635.135135135133</v>
      </c>
      <c r="G273" s="7">
        <f>Table14[[#This Row],[KMSC]]-F272</f>
        <v>-80.864864864865012</v>
      </c>
      <c r="H273" s="7">
        <v>13299.999999999998</v>
      </c>
      <c r="I273" s="7">
        <f>Table14[[#This Row],[SANIA]]-H272</f>
        <v>0</v>
      </c>
      <c r="J273" s="7">
        <f t="shared" si="8"/>
        <v>13299.999999999998</v>
      </c>
      <c r="K273" s="7">
        <v>13500</v>
      </c>
      <c r="L273" s="7">
        <v>13307.08648648648</v>
      </c>
      <c r="M273" s="7">
        <v>13184.833333333334</v>
      </c>
      <c r="N273" s="7">
        <f t="shared" si="7"/>
        <v>13151.946246246245</v>
      </c>
      <c r="O273" s="7">
        <v>12884.833333333334</v>
      </c>
      <c r="P273" s="7" t="str">
        <f>IF(Table14[[#This Row],[PENAWARAN TERENDAH]]&lt;Table14[[#This Row],[MA TERENDAH]],"Good","Bad")</f>
        <v>Bad</v>
      </c>
      <c r="Q273" s="8"/>
      <c r="R273" s="9"/>
      <c r="S273" s="9"/>
      <c r="U273" s="10"/>
      <c r="V273">
        <v>0</v>
      </c>
    </row>
    <row r="274" spans="1:22" x14ac:dyDescent="0.25">
      <c r="A274" s="5">
        <v>45348</v>
      </c>
      <c r="B274" s="6">
        <v>3867</v>
      </c>
      <c r="C274" s="6" t="e">
        <v>#REF!</v>
      </c>
      <c r="D274" s="7">
        <v>13603.603603603602</v>
      </c>
      <c r="E274" s="7"/>
      <c r="F274" s="7">
        <v>13635.999999999998</v>
      </c>
      <c r="G274" s="7">
        <f>Table14[[#This Row],[KMSC]]-F273</f>
        <v>0.86486486486501235</v>
      </c>
      <c r="H274" s="7">
        <v>13099.999999999998</v>
      </c>
      <c r="I274" s="7">
        <f>Table14[[#This Row],[SANIA]]-H273</f>
        <v>-200</v>
      </c>
      <c r="J274" s="7">
        <f t="shared" si="8"/>
        <v>13099.999999999998</v>
      </c>
      <c r="K274" s="7">
        <v>13500</v>
      </c>
      <c r="L274" s="7">
        <v>13329.924324324318</v>
      </c>
      <c r="M274" s="7">
        <v>13201.5</v>
      </c>
      <c r="N274" s="7">
        <f t="shared" si="7"/>
        <v>13158.612912912911</v>
      </c>
      <c r="O274" s="7">
        <v>12901.5</v>
      </c>
      <c r="P274" s="7" t="str">
        <f>IF(Table14[[#This Row],[PENAWARAN TERENDAH]]&lt;Table14[[#This Row],[MA TERENDAH]],"Good","Bad")</f>
        <v>Good</v>
      </c>
      <c r="Q274" s="8"/>
      <c r="R274" s="9"/>
      <c r="S274" s="9"/>
      <c r="U274" s="10"/>
      <c r="V274">
        <v>0</v>
      </c>
    </row>
    <row r="275" spans="1:22" x14ac:dyDescent="0.25">
      <c r="A275" s="5">
        <v>45349</v>
      </c>
      <c r="B275" s="6">
        <v>3887</v>
      </c>
      <c r="C275" s="6" t="e">
        <v>#REF!</v>
      </c>
      <c r="D275" s="7">
        <v>13603.603603603602</v>
      </c>
      <c r="E275" s="7"/>
      <c r="F275" s="7">
        <v>13635.999999999998</v>
      </c>
      <c r="G275" s="7">
        <f>Table14[[#This Row],[KMSC]]-F274</f>
        <v>0</v>
      </c>
      <c r="H275" s="7">
        <v>13199.999999999998</v>
      </c>
      <c r="I275" s="7">
        <f>Table14[[#This Row],[SANIA]]-H274</f>
        <v>100</v>
      </c>
      <c r="J275" s="7">
        <f t="shared" si="8"/>
        <v>13199.999999999998</v>
      </c>
      <c r="K275" s="7">
        <v>13500</v>
      </c>
      <c r="L275" s="7">
        <v>13348.257657657652</v>
      </c>
      <c r="M275" s="7">
        <v>13208.166666666666</v>
      </c>
      <c r="N275" s="7">
        <f t="shared" si="7"/>
        <v>13165.446246246245</v>
      </c>
      <c r="O275" s="7">
        <v>12908.166666666666</v>
      </c>
      <c r="P275" s="7" t="str">
        <f>IF(Table14[[#This Row],[PENAWARAN TERENDAH]]&lt;Table14[[#This Row],[MA TERENDAH]],"Good","Bad")</f>
        <v>Bad</v>
      </c>
      <c r="Q275" s="8"/>
      <c r="R275" s="9"/>
      <c r="S275" s="9"/>
      <c r="U275" s="10"/>
      <c r="V275">
        <v>0</v>
      </c>
    </row>
    <row r="276" spans="1:22" x14ac:dyDescent="0.25">
      <c r="A276" s="5">
        <v>45350</v>
      </c>
      <c r="B276" s="6">
        <v>3921</v>
      </c>
      <c r="C276" s="6" t="e">
        <v>#REF!</v>
      </c>
      <c r="D276" s="7">
        <v>13603.603603603602</v>
      </c>
      <c r="E276" s="7"/>
      <c r="F276" s="7">
        <v>13715.999999999998</v>
      </c>
      <c r="G276" s="7">
        <f>Table14[[#This Row],[KMSC]]-F275</f>
        <v>80</v>
      </c>
      <c r="H276" s="7">
        <v>13299.999999999998</v>
      </c>
      <c r="I276" s="7">
        <f>Table14[[#This Row],[SANIA]]-H275</f>
        <v>100</v>
      </c>
      <c r="J276" s="7">
        <f t="shared" si="8"/>
        <v>13299.999999999998</v>
      </c>
      <c r="K276" s="7">
        <v>13500</v>
      </c>
      <c r="L276" s="7">
        <v>13366.590990990986</v>
      </c>
      <c r="M276" s="7">
        <v>13214.999999999998</v>
      </c>
      <c r="N276" s="7">
        <f t="shared" si="7"/>
        <v>13178.779579579577</v>
      </c>
      <c r="O276" s="7">
        <v>12914.999999999998</v>
      </c>
      <c r="P276" s="7" t="str">
        <f>IF(Table14[[#This Row],[PENAWARAN TERENDAH]]&lt;Table14[[#This Row],[MA TERENDAH]],"Good","Bad")</f>
        <v>Bad</v>
      </c>
      <c r="Q276" s="8"/>
      <c r="R276" s="9"/>
      <c r="S276" s="9"/>
      <c r="U276" s="10"/>
      <c r="V276">
        <v>0</v>
      </c>
    </row>
    <row r="277" spans="1:22" x14ac:dyDescent="0.25">
      <c r="A277" s="5">
        <v>45351</v>
      </c>
      <c r="B277" s="6">
        <v>3957</v>
      </c>
      <c r="C277" s="6" t="e">
        <v>#REF!</v>
      </c>
      <c r="D277" s="7">
        <v>13648.648648648648</v>
      </c>
      <c r="E277" s="7"/>
      <c r="F277" s="7">
        <v>13535.999999999998</v>
      </c>
      <c r="G277" s="7">
        <f>Table14[[#This Row],[KMSC]]-F276</f>
        <v>-180</v>
      </c>
      <c r="H277" s="7">
        <v>13399.999999999998</v>
      </c>
      <c r="I277" s="7">
        <f>Table14[[#This Row],[SANIA]]-H276</f>
        <v>100</v>
      </c>
      <c r="J277" s="7">
        <f t="shared" si="8"/>
        <v>13399.999999999998</v>
      </c>
      <c r="K277" s="7">
        <v>13500</v>
      </c>
      <c r="L277" s="7">
        <v>13387.590990990988</v>
      </c>
      <c r="M277" s="7">
        <v>13228.333333333332</v>
      </c>
      <c r="N277" s="7">
        <f t="shared" si="7"/>
        <v>13192.279579579579</v>
      </c>
      <c r="O277" s="7">
        <v>12928.333333333332</v>
      </c>
      <c r="P277" s="7" t="str">
        <f>IF(Table14[[#This Row],[PENAWARAN TERENDAH]]&lt;Table14[[#This Row],[MA TERENDAH]],"Good","Bad")</f>
        <v>Bad</v>
      </c>
      <c r="Q277" s="8"/>
      <c r="R277" s="9"/>
      <c r="S277" s="9"/>
      <c r="U277" s="10"/>
      <c r="V277">
        <v>0</v>
      </c>
    </row>
    <row r="278" spans="1:22" x14ac:dyDescent="0.25">
      <c r="A278" s="5">
        <v>45352</v>
      </c>
      <c r="B278" s="6">
        <v>3976</v>
      </c>
      <c r="C278" s="6" t="e">
        <v>#REF!</v>
      </c>
      <c r="D278" s="7">
        <v>13693.69369</v>
      </c>
      <c r="E278" s="7"/>
      <c r="F278" s="7">
        <v>13806.30631</v>
      </c>
      <c r="G278" s="7">
        <f>Table14[[#This Row],[KMSC]]-F277</f>
        <v>270.30631000000176</v>
      </c>
      <c r="H278" s="7">
        <v>13500</v>
      </c>
      <c r="I278" s="7">
        <f>Table14[[#This Row],[SANIA]]-H277</f>
        <v>100.00000000000182</v>
      </c>
      <c r="J278" s="7">
        <f t="shared" si="8"/>
        <v>13500</v>
      </c>
      <c r="K278" s="7">
        <v>13500</v>
      </c>
      <c r="L278" s="7">
        <v>13405.624324324321</v>
      </c>
      <c r="M278" s="7">
        <v>13231.666666666664</v>
      </c>
      <c r="N278" s="7">
        <f t="shared" si="7"/>
        <v>13200.079579579578</v>
      </c>
      <c r="O278" s="7">
        <v>12931.666666666664</v>
      </c>
      <c r="P278" s="7" t="str">
        <f>IF(Table14[[#This Row],[PENAWARAN TERENDAH]]&lt;Table14[[#This Row],[MA TERENDAH]],"Good","Bad")</f>
        <v>Bad</v>
      </c>
      <c r="Q278" s="8"/>
      <c r="R278" s="9"/>
      <c r="S278" s="9"/>
      <c r="U278" s="10"/>
      <c r="V278">
        <v>0</v>
      </c>
    </row>
    <row r="279" spans="1:22" x14ac:dyDescent="0.25">
      <c r="A279" s="5">
        <v>45355</v>
      </c>
      <c r="B279" s="6">
        <v>3975</v>
      </c>
      <c r="C279" s="6" t="e">
        <v>#REF!</v>
      </c>
      <c r="D279" s="7">
        <v>13693.69369</v>
      </c>
      <c r="E279" s="7"/>
      <c r="F279" s="7">
        <v>13806.30631</v>
      </c>
      <c r="G279" s="7">
        <f>Table14[[#This Row],[KMSC]]-F278</f>
        <v>0</v>
      </c>
      <c r="H279" s="7">
        <v>13500</v>
      </c>
      <c r="I279" s="7">
        <f>Table14[[#This Row],[SANIA]]-H278</f>
        <v>0</v>
      </c>
      <c r="J279" s="7">
        <f t="shared" si="8"/>
        <v>13500</v>
      </c>
      <c r="K279" s="7">
        <v>13500</v>
      </c>
      <c r="L279" s="7">
        <v>13423.634534657658</v>
      </c>
      <c r="M279" s="7">
        <v>13234.999999999998</v>
      </c>
      <c r="N279" s="7">
        <f t="shared" si="7"/>
        <v>13207.166666666664</v>
      </c>
      <c r="O279" s="7">
        <v>12934.999999999998</v>
      </c>
      <c r="P279" s="7" t="str">
        <f>IF(Table14[[#This Row],[PENAWARAN TERENDAH]]&lt;Table14[[#This Row],[MA TERENDAH]],"Good","Bad")</f>
        <v>Bad</v>
      </c>
      <c r="Q279" s="8"/>
      <c r="R279" s="9"/>
      <c r="S279" s="9"/>
      <c r="U279" s="10"/>
      <c r="V279">
        <v>0</v>
      </c>
    </row>
    <row r="280" spans="1:22" x14ac:dyDescent="0.25">
      <c r="A280" s="5">
        <v>45356</v>
      </c>
      <c r="B280" s="6">
        <v>4031</v>
      </c>
      <c r="C280" s="6" t="e">
        <v>#REF!</v>
      </c>
      <c r="D280" s="7">
        <v>13693.69369</v>
      </c>
      <c r="E280" s="7"/>
      <c r="F280" s="7">
        <v>13716</v>
      </c>
      <c r="G280" s="7">
        <f>Table14[[#This Row],[KMSC]]-F279</f>
        <v>-90.306309999999939</v>
      </c>
      <c r="H280" s="7">
        <v>13600</v>
      </c>
      <c r="I280" s="7">
        <f>Table14[[#This Row],[SANIA]]-H279</f>
        <v>100</v>
      </c>
      <c r="J280" s="7">
        <f t="shared" si="8"/>
        <v>13600</v>
      </c>
      <c r="K280" s="7">
        <v>13500</v>
      </c>
      <c r="L280" s="7">
        <v>13440.931832078079</v>
      </c>
      <c r="M280" s="7">
        <v>13238.333333333332</v>
      </c>
      <c r="N280" s="7">
        <f t="shared" si="7"/>
        <v>13218.299999999997</v>
      </c>
      <c r="O280" s="7">
        <v>12938.333333333332</v>
      </c>
      <c r="P280" s="7" t="str">
        <f>IF(Table14[[#This Row],[PENAWARAN TERENDAH]]&lt;Table14[[#This Row],[MA TERENDAH]],"Good","Bad")</f>
        <v>Bad</v>
      </c>
      <c r="Q280" s="8"/>
      <c r="R280" s="9"/>
      <c r="S280" s="9"/>
      <c r="U280" s="10"/>
      <c r="V280">
        <v>0</v>
      </c>
    </row>
    <row r="281" spans="1:22" x14ac:dyDescent="0.25">
      <c r="A281" s="5">
        <v>45357</v>
      </c>
      <c r="B281" s="6">
        <v>4129</v>
      </c>
      <c r="C281" s="6" t="e">
        <v>#REF!</v>
      </c>
      <c r="D281" s="7">
        <v>13873.873869999999</v>
      </c>
      <c r="E281" s="7"/>
      <c r="F281" s="7">
        <v>13806.30631</v>
      </c>
      <c r="G281" s="7">
        <f>Table14[[#This Row],[KMSC]]-F280</f>
        <v>90.306309999999939</v>
      </c>
      <c r="H281" s="7">
        <v>13800</v>
      </c>
      <c r="I281" s="7">
        <f>Table14[[#This Row],[SANIA]]-H280</f>
        <v>200</v>
      </c>
      <c r="J281" s="7">
        <f t="shared" si="8"/>
        <v>13800</v>
      </c>
      <c r="K281" s="7">
        <v>13500</v>
      </c>
      <c r="L281" s="7">
        <v>13455.931832078079</v>
      </c>
      <c r="M281" s="7">
        <v>13241.666666666664</v>
      </c>
      <c r="N281" s="7">
        <f t="shared" si="7"/>
        <v>13236.099999999999</v>
      </c>
      <c r="O281" s="7">
        <v>12941.666666666664</v>
      </c>
      <c r="P281" s="7" t="str">
        <f>IF(Table14[[#This Row],[PENAWARAN TERENDAH]]&lt;Table14[[#This Row],[MA TERENDAH]],"Good","Bad")</f>
        <v>Bad</v>
      </c>
      <c r="Q281" s="8"/>
      <c r="R281" s="9"/>
      <c r="S281" s="9"/>
      <c r="U281" s="10"/>
      <c r="V281">
        <v>0</v>
      </c>
    </row>
    <row r="282" spans="1:22" x14ac:dyDescent="0.25">
      <c r="A282" s="5">
        <v>45358</v>
      </c>
      <c r="B282" s="6">
        <v>4132</v>
      </c>
      <c r="C282" s="6" t="e">
        <v>#REF!</v>
      </c>
      <c r="D282" s="7">
        <v>13963.963959999999</v>
      </c>
      <c r="E282" s="7"/>
      <c r="F282" s="7">
        <v>13985.585590000001</v>
      </c>
      <c r="G282" s="7">
        <f>Table14[[#This Row],[KMSC]]-F281</f>
        <v>179.27928000000065</v>
      </c>
      <c r="H282" s="7">
        <v>13900</v>
      </c>
      <c r="I282" s="7">
        <f>Table14[[#This Row],[SANIA]]-H281</f>
        <v>100</v>
      </c>
      <c r="J282" s="7">
        <f t="shared" si="8"/>
        <v>13900</v>
      </c>
      <c r="K282" s="7">
        <v>13500</v>
      </c>
      <c r="L282" s="7">
        <v>13473.942042411414</v>
      </c>
      <c r="M282" s="7">
        <v>13251.666666666664</v>
      </c>
      <c r="N282" s="7">
        <f t="shared" si="7"/>
        <v>13249.433333333332</v>
      </c>
      <c r="O282" s="7">
        <v>12951.666666666664</v>
      </c>
      <c r="P282" s="7" t="str">
        <f>IF(Table14[[#This Row],[PENAWARAN TERENDAH]]&lt;Table14[[#This Row],[MA TERENDAH]],"Good","Bad")</f>
        <v>Bad</v>
      </c>
      <c r="Q282" s="8"/>
      <c r="R282" s="9"/>
      <c r="S282" s="9"/>
      <c r="U282" s="10"/>
      <c r="V282">
        <v>0</v>
      </c>
    </row>
    <row r="283" spans="1:22" x14ac:dyDescent="0.25">
      <c r="A283" s="5">
        <v>45359</v>
      </c>
      <c r="B283" s="6">
        <v>4131</v>
      </c>
      <c r="C283" s="6" t="e">
        <v>#REF!</v>
      </c>
      <c r="D283" s="7">
        <v>13963.963959999999</v>
      </c>
      <c r="E283" s="7"/>
      <c r="F283" s="7">
        <v>13967.567569999999</v>
      </c>
      <c r="G283" s="7">
        <f>Table14[[#This Row],[KMSC]]-F282</f>
        <v>-18.018020000001343</v>
      </c>
      <c r="H283" s="7">
        <v>13900</v>
      </c>
      <c r="I283" s="7">
        <f>Table14[[#This Row],[SANIA]]-H282</f>
        <v>0</v>
      </c>
      <c r="J283" s="7">
        <f t="shared" si="8"/>
        <v>13900</v>
      </c>
      <c r="K283" s="7">
        <v>13500</v>
      </c>
      <c r="L283" s="7">
        <v>13488.928228744746</v>
      </c>
      <c r="M283" s="7">
        <v>13264.999999999998</v>
      </c>
      <c r="N283" s="7">
        <f t="shared" si="7"/>
        <v>13261.566666666664</v>
      </c>
      <c r="O283" s="7">
        <v>12964.999999999998</v>
      </c>
      <c r="P283" s="7" t="str">
        <f>IF(Table14[[#This Row],[PENAWARAN TERENDAH]]&lt;Table14[[#This Row],[MA TERENDAH]],"Good","Bad")</f>
        <v>Bad</v>
      </c>
      <c r="Q283" s="8"/>
      <c r="R283" s="9"/>
      <c r="S283" s="9"/>
      <c r="U283" s="10"/>
      <c r="V283">
        <v>0</v>
      </c>
    </row>
    <row r="284" spans="1:22" x14ac:dyDescent="0.25">
      <c r="A284" s="5">
        <v>45363</v>
      </c>
      <c r="B284" s="6">
        <v>4165</v>
      </c>
      <c r="C284" s="6" t="e">
        <v>#REF!</v>
      </c>
      <c r="D284" s="7">
        <v>14054.054050000001</v>
      </c>
      <c r="E284" s="7"/>
      <c r="F284" s="7">
        <v>14076.576580000001</v>
      </c>
      <c r="G284" s="7">
        <f>Table14[[#This Row],[KMSC]]-F283</f>
        <v>109.00901000000158</v>
      </c>
      <c r="H284" s="7">
        <v>14200</v>
      </c>
      <c r="I284" s="7">
        <f>Table14[[#This Row],[SANIA]]-H283</f>
        <v>300</v>
      </c>
      <c r="J284" s="7">
        <f t="shared" si="8"/>
        <v>14076.576580000001</v>
      </c>
      <c r="K284" s="7">
        <v>13500</v>
      </c>
      <c r="L284" s="7">
        <v>13503.313814411413</v>
      </c>
      <c r="M284" s="7">
        <v>13274.999999999998</v>
      </c>
      <c r="N284" s="7">
        <f t="shared" si="7"/>
        <v>13279.585885999999</v>
      </c>
      <c r="O284" s="7">
        <v>12974.999999999998</v>
      </c>
      <c r="P284" s="7" t="str">
        <f>IF(Table14[[#This Row],[PENAWARAN TERENDAH]]&lt;Table14[[#This Row],[MA TERENDAH]],"Good","Bad")</f>
        <v>Bad</v>
      </c>
      <c r="Q284" s="8"/>
      <c r="R284" s="9"/>
      <c r="S284" s="9"/>
      <c r="U284" s="10"/>
      <c r="V284">
        <v>0</v>
      </c>
    </row>
    <row r="285" spans="1:22" x14ac:dyDescent="0.25">
      <c r="A285" s="5">
        <v>45364</v>
      </c>
      <c r="B285" s="6">
        <v>4175</v>
      </c>
      <c r="C285" s="6" t="e">
        <v>#REF!</v>
      </c>
      <c r="D285" s="7">
        <v>14144.14414</v>
      </c>
      <c r="E285" s="7"/>
      <c r="F285" s="7">
        <v>14076.576580000001</v>
      </c>
      <c r="G285" s="7">
        <f>Table14[[#This Row],[KMSC]]-F284</f>
        <v>0</v>
      </c>
      <c r="H285" s="7">
        <v>14300</v>
      </c>
      <c r="I285" s="7">
        <f>Table14[[#This Row],[SANIA]]-H284</f>
        <v>100</v>
      </c>
      <c r="J285" s="7">
        <f t="shared" si="8"/>
        <v>14076.576580000001</v>
      </c>
      <c r="K285" s="7">
        <v>13500</v>
      </c>
      <c r="L285" s="7">
        <v>13521.333033744746</v>
      </c>
      <c r="M285" s="7">
        <v>13294.999999999998</v>
      </c>
      <c r="N285" s="7">
        <f t="shared" si="7"/>
        <v>13302.138438666667</v>
      </c>
      <c r="O285" s="7">
        <v>12994.999999999998</v>
      </c>
      <c r="P285" s="7" t="str">
        <f>IF(Table14[[#This Row],[PENAWARAN TERENDAH]]&lt;Table14[[#This Row],[MA TERENDAH]],"Good","Bad")</f>
        <v>Bad</v>
      </c>
      <c r="Q285" s="8"/>
      <c r="R285" s="9"/>
      <c r="S285" s="9"/>
      <c r="U285" s="10"/>
      <c r="V285">
        <v>0</v>
      </c>
    </row>
    <row r="286" spans="1:22" x14ac:dyDescent="0.25">
      <c r="A286" s="5">
        <v>45365</v>
      </c>
      <c r="B286" s="6">
        <v>4297</v>
      </c>
      <c r="C286" s="6" t="e">
        <v>#REF!</v>
      </c>
      <c r="D286" s="7">
        <v>14549.54955</v>
      </c>
      <c r="E286" s="7"/>
      <c r="F286" s="7">
        <v>14527.027029999999</v>
      </c>
      <c r="G286" s="7">
        <f>Table14[[#This Row],[KMSC]]-F285</f>
        <v>450.45044999999845</v>
      </c>
      <c r="H286" s="7">
        <v>14700</v>
      </c>
      <c r="I286" s="7">
        <f>Table14[[#This Row],[SANIA]]-H285</f>
        <v>400</v>
      </c>
      <c r="J286" s="7">
        <f t="shared" si="8"/>
        <v>14527.027029999999</v>
      </c>
      <c r="K286" s="7">
        <v>13500</v>
      </c>
      <c r="L286" s="7">
        <v>13542.354054879881</v>
      </c>
      <c r="M286" s="7">
        <v>13324.999999999998</v>
      </c>
      <c r="N286" s="7">
        <f t="shared" si="7"/>
        <v>13344.172672999999</v>
      </c>
      <c r="O286" s="7">
        <v>13024.999999999998</v>
      </c>
      <c r="P286" s="7" t="str">
        <f>IF(Table14[[#This Row],[PENAWARAN TERENDAH]]&lt;Table14[[#This Row],[MA TERENDAH]],"Good","Bad")</f>
        <v>Bad</v>
      </c>
      <c r="Q286" s="8"/>
      <c r="R286" s="9"/>
      <c r="S286" s="9"/>
      <c r="U286" s="10"/>
      <c r="V286">
        <v>0</v>
      </c>
    </row>
    <row r="287" spans="1:22" x14ac:dyDescent="0.25">
      <c r="A287" s="5">
        <v>45366</v>
      </c>
      <c r="B287" s="6">
        <v>4303</v>
      </c>
      <c r="C287" s="6" t="e">
        <v>#REF!</v>
      </c>
      <c r="D287" s="7">
        <v>14864.86486</v>
      </c>
      <c r="E287" s="7"/>
      <c r="F287" s="7">
        <v>14976.576580000001</v>
      </c>
      <c r="G287" s="7">
        <f>Table14[[#This Row],[KMSC]]-F286</f>
        <v>449.54955000000155</v>
      </c>
      <c r="H287" s="7">
        <v>14800</v>
      </c>
      <c r="I287" s="7">
        <f>Table14[[#This Row],[SANIA]]-H286</f>
        <v>100</v>
      </c>
      <c r="J287" s="7">
        <f t="shared" si="8"/>
        <v>14800</v>
      </c>
      <c r="K287" s="7">
        <v>13500</v>
      </c>
      <c r="L287" s="7">
        <v>13584.388289213213</v>
      </c>
      <c r="M287" s="7">
        <v>13368.333333333332</v>
      </c>
      <c r="N287" s="7">
        <f t="shared" si="7"/>
        <v>13404.339339666663</v>
      </c>
      <c r="O287" s="7">
        <v>13068.333333333332</v>
      </c>
      <c r="P287" s="7" t="str">
        <f>IF(Table14[[#This Row],[PENAWARAN TERENDAH]]&lt;Table14[[#This Row],[MA TERENDAH]],"Good","Bad")</f>
        <v>Bad</v>
      </c>
      <c r="Q287" s="8"/>
      <c r="R287" s="9"/>
      <c r="S287" s="9"/>
      <c r="U287" s="10"/>
      <c r="V287">
        <v>0</v>
      </c>
    </row>
    <row r="288" spans="1:22" x14ac:dyDescent="0.25">
      <c r="A288" s="5">
        <v>45369</v>
      </c>
      <c r="B288" s="6">
        <v>4240</v>
      </c>
      <c r="C288" s="6" t="e">
        <v>#REF!</v>
      </c>
      <c r="D288" s="7">
        <v>14864.864864864863</v>
      </c>
      <c r="E288" s="7"/>
      <c r="F288" s="7">
        <v>14886.999999999998</v>
      </c>
      <c r="G288" s="7">
        <f>Table14[[#This Row],[KMSC]]-F287</f>
        <v>-89.57658000000265</v>
      </c>
      <c r="H288" s="7">
        <v>14799.999999999998</v>
      </c>
      <c r="I288" s="7">
        <f>Table14[[#This Row],[SANIA]]-H287</f>
        <v>0</v>
      </c>
      <c r="J288" s="7">
        <f t="shared" si="8"/>
        <v>14799.999999999998</v>
      </c>
      <c r="K288" s="7">
        <v>13500</v>
      </c>
      <c r="L288" s="7">
        <v>13650.440841879879</v>
      </c>
      <c r="M288" s="7">
        <v>13421.666666666664</v>
      </c>
      <c r="N288" s="7">
        <f t="shared" si="7"/>
        <v>13461.006006333333</v>
      </c>
      <c r="O288" s="7">
        <v>13121.666666666664</v>
      </c>
      <c r="P288" s="7" t="str">
        <f>IF(Table14[[#This Row],[PENAWARAN TERENDAH]]&lt;Table14[[#This Row],[MA TERENDAH]],"Good","Bad")</f>
        <v>Bad</v>
      </c>
      <c r="Q288" s="8"/>
      <c r="R288" s="9"/>
      <c r="S288" s="9"/>
      <c r="U288" s="10"/>
      <c r="V288">
        <v>0</v>
      </c>
    </row>
    <row r="289" spans="1:22" x14ac:dyDescent="0.25">
      <c r="A289" s="5">
        <v>45370</v>
      </c>
      <c r="B289" s="6">
        <v>4201</v>
      </c>
      <c r="C289" s="6" t="e">
        <v>#REF!</v>
      </c>
      <c r="D289" s="7">
        <v>14864.86486</v>
      </c>
      <c r="E289" s="7"/>
      <c r="F289" s="7">
        <v>14887.38739</v>
      </c>
      <c r="G289" s="7">
        <f>Table14[[#This Row],[KMSC]]-F288</f>
        <v>0.38739000000168744</v>
      </c>
      <c r="H289" s="7">
        <v>14800</v>
      </c>
      <c r="I289" s="7">
        <f>Table14[[#This Row],[SANIA]]-H288</f>
        <v>0</v>
      </c>
      <c r="J289" s="7">
        <f t="shared" si="8"/>
        <v>14800</v>
      </c>
      <c r="K289" s="7">
        <v>13500</v>
      </c>
      <c r="L289" s="7">
        <v>13707.474175213214</v>
      </c>
      <c r="M289" s="7">
        <v>13478.333333333334</v>
      </c>
      <c r="N289" s="7">
        <f t="shared" ref="N289:N352" si="9">AVERAGE(J260:J289)</f>
        <v>13521.006006333333</v>
      </c>
      <c r="O289" s="7">
        <v>13178.333333333334</v>
      </c>
      <c r="P289" s="7" t="str">
        <f>IF(Table14[[#This Row],[PENAWARAN TERENDAH]]&lt;Table14[[#This Row],[MA TERENDAH]],"Good","Bad")</f>
        <v>Bad</v>
      </c>
      <c r="Q289" s="8"/>
      <c r="R289" s="9"/>
      <c r="S289" s="9"/>
      <c r="U289" s="10"/>
      <c r="V289">
        <v>0</v>
      </c>
    </row>
    <row r="290" spans="1:22" x14ac:dyDescent="0.25">
      <c r="A290" s="5">
        <v>45371</v>
      </c>
      <c r="B290" s="6">
        <v>4250</v>
      </c>
      <c r="C290" s="6" t="e">
        <v>#REF!</v>
      </c>
      <c r="D290" s="7">
        <v>14864.86486</v>
      </c>
      <c r="E290" s="7"/>
      <c r="F290" s="7">
        <v>14887.38739</v>
      </c>
      <c r="G290" s="7">
        <f>Table14[[#This Row],[KMSC]]-F289</f>
        <v>0</v>
      </c>
      <c r="H290" s="7">
        <v>14900</v>
      </c>
      <c r="I290" s="7">
        <f>Table14[[#This Row],[SANIA]]-H289</f>
        <v>100</v>
      </c>
      <c r="J290" s="7">
        <f t="shared" si="8"/>
        <v>14887.38739</v>
      </c>
      <c r="K290" s="7">
        <v>13500</v>
      </c>
      <c r="L290" s="7">
        <v>13767.520421546546</v>
      </c>
      <c r="M290" s="7">
        <v>13538.333333333334</v>
      </c>
      <c r="N290" s="7">
        <f t="shared" si="9"/>
        <v>13580.585585999999</v>
      </c>
      <c r="O290" s="7">
        <v>13238.333333333334</v>
      </c>
      <c r="P290" s="7" t="str">
        <f>IF(Table14[[#This Row],[PENAWARAN TERENDAH]]&lt;Table14[[#This Row],[MA TERENDAH]],"Good","Bad")</f>
        <v>Bad</v>
      </c>
      <c r="Q290" s="8"/>
      <c r="R290" s="9"/>
      <c r="S290" s="9"/>
      <c r="U290" s="10"/>
      <c r="V290">
        <v>0</v>
      </c>
    </row>
    <row r="291" spans="1:22" x14ac:dyDescent="0.25">
      <c r="A291" s="5">
        <v>45372</v>
      </c>
      <c r="B291" s="6">
        <v>4280</v>
      </c>
      <c r="C291" s="6" t="e">
        <v>#REF!</v>
      </c>
      <c r="D291" s="7">
        <v>14909.90991</v>
      </c>
      <c r="E291" s="7"/>
      <c r="F291" s="7">
        <v>14976.576580000001</v>
      </c>
      <c r="G291" s="7">
        <f>Table14[[#This Row],[KMSC]]-F290</f>
        <v>89.189190000000963</v>
      </c>
      <c r="H291" s="7">
        <v>14900</v>
      </c>
      <c r="I291" s="7">
        <f>Table14[[#This Row],[SANIA]]-H290</f>
        <v>0</v>
      </c>
      <c r="J291" s="7">
        <f t="shared" si="8"/>
        <v>14900</v>
      </c>
      <c r="K291" s="7">
        <v>13500</v>
      </c>
      <c r="L291" s="7">
        <v>13824.566667879879</v>
      </c>
      <c r="M291" s="7">
        <v>13598.333333333334</v>
      </c>
      <c r="N291" s="7">
        <f t="shared" si="9"/>
        <v>13640.585585999999</v>
      </c>
      <c r="O291" s="7">
        <v>13298.333333333334</v>
      </c>
      <c r="P291" s="7" t="str">
        <f>IF(Table14[[#This Row],[PENAWARAN TERENDAH]]&lt;Table14[[#This Row],[MA TERENDAH]],"Good","Bad")</f>
        <v>Bad</v>
      </c>
      <c r="Q291" s="8"/>
      <c r="R291" s="9"/>
      <c r="S291" s="9"/>
      <c r="U291" s="10"/>
      <c r="V291">
        <v>0</v>
      </c>
    </row>
    <row r="292" spans="1:22" x14ac:dyDescent="0.25">
      <c r="A292" s="5">
        <v>45373</v>
      </c>
      <c r="B292" s="6">
        <v>4230</v>
      </c>
      <c r="C292" s="6" t="e">
        <v>#REF!</v>
      </c>
      <c r="D292" s="7">
        <v>14909.90991</v>
      </c>
      <c r="E292" s="7"/>
      <c r="F292" s="7">
        <v>14976.576580000001</v>
      </c>
      <c r="G292" s="7">
        <f>Table14[[#This Row],[KMSC]]-F291</f>
        <v>0</v>
      </c>
      <c r="H292" s="7">
        <v>14900</v>
      </c>
      <c r="I292" s="7">
        <f>Table14[[#This Row],[SANIA]]-H291</f>
        <v>0</v>
      </c>
      <c r="J292" s="7">
        <f t="shared" si="8"/>
        <v>14900</v>
      </c>
      <c r="K292" s="7">
        <v>13500</v>
      </c>
      <c r="L292" s="7">
        <v>13881.585887213212</v>
      </c>
      <c r="M292" s="7">
        <v>13658.333333333334</v>
      </c>
      <c r="N292" s="7">
        <f t="shared" si="9"/>
        <v>13700.585585999999</v>
      </c>
      <c r="O292" s="7">
        <v>13358.333333333334</v>
      </c>
      <c r="P292" s="7" t="str">
        <f>IF(Table14[[#This Row],[PENAWARAN TERENDAH]]&lt;Table14[[#This Row],[MA TERENDAH]],"Good","Bad")</f>
        <v>Bad</v>
      </c>
      <c r="Q292" s="8"/>
      <c r="R292" s="9"/>
      <c r="S292" s="9"/>
      <c r="U292" s="10"/>
      <c r="V292">
        <v>0</v>
      </c>
    </row>
    <row r="293" spans="1:22" x14ac:dyDescent="0.25">
      <c r="A293" s="5">
        <v>45376</v>
      </c>
      <c r="B293" s="6">
        <v>4230</v>
      </c>
      <c r="C293" s="6" t="e">
        <v>#REF!</v>
      </c>
      <c r="D293" s="7">
        <v>14864.864864864863</v>
      </c>
      <c r="E293" s="7"/>
      <c r="F293" s="7">
        <v>14886.999999999998</v>
      </c>
      <c r="G293" s="7">
        <f>Table14[[#This Row],[KMSC]]-F292</f>
        <v>-89.57658000000265</v>
      </c>
      <c r="H293" s="7">
        <v>14699.999999999998</v>
      </c>
      <c r="I293" s="7">
        <f>Table14[[#This Row],[SANIA]]-H292</f>
        <v>-200.00000000000182</v>
      </c>
      <c r="J293" s="7">
        <f t="shared" si="8"/>
        <v>14699.999999999998</v>
      </c>
      <c r="K293" s="7">
        <v>13500</v>
      </c>
      <c r="L293" s="7">
        <v>13938.605106546545</v>
      </c>
      <c r="M293" s="7">
        <v>13718.333333333334</v>
      </c>
      <c r="N293" s="7">
        <f t="shared" si="9"/>
        <v>13753.918919333333</v>
      </c>
      <c r="O293" s="7">
        <v>13418.333333333334</v>
      </c>
      <c r="P293" s="7" t="str">
        <f>IF(Table14[[#This Row],[PENAWARAN TERENDAH]]&lt;Table14[[#This Row],[MA TERENDAH]],"Good","Bad")</f>
        <v>Bad</v>
      </c>
      <c r="Q293" s="8"/>
      <c r="R293" s="9">
        <v>14500</v>
      </c>
      <c r="S293" s="9"/>
      <c r="U293" s="10">
        <v>2.5995835292536993E-2</v>
      </c>
      <c r="V293">
        <v>14500</v>
      </c>
    </row>
    <row r="294" spans="1:22" x14ac:dyDescent="0.25">
      <c r="A294" s="5">
        <v>45377</v>
      </c>
      <c r="B294" s="6">
        <v>4240</v>
      </c>
      <c r="C294" s="6" t="e">
        <v>#REF!</v>
      </c>
      <c r="D294" s="7">
        <v>14864.864864864863</v>
      </c>
      <c r="E294" s="7"/>
      <c r="F294" s="7">
        <v>14842.054054054053</v>
      </c>
      <c r="G294" s="7">
        <f>Table14[[#This Row],[KMSC]]-F293</f>
        <v>-44.945945945944914</v>
      </c>
      <c r="H294" s="7">
        <v>14699.999999999998</v>
      </c>
      <c r="I294" s="7">
        <f>Table14[[#This Row],[SANIA]]-H293</f>
        <v>0</v>
      </c>
      <c r="J294" s="7">
        <f t="shared" si="8"/>
        <v>14699.999999999998</v>
      </c>
      <c r="K294" s="7">
        <v>13500</v>
      </c>
      <c r="L294" s="7">
        <v>13992.646247687686</v>
      </c>
      <c r="M294" s="7">
        <v>13771.666666666666</v>
      </c>
      <c r="N294" s="7">
        <f t="shared" si="9"/>
        <v>13807.252252666665</v>
      </c>
      <c r="O294" s="7">
        <v>13471.666666666666</v>
      </c>
      <c r="P294" s="7" t="str">
        <f>IF(Table14[[#This Row],[PENAWARAN TERENDAH]]&lt;Table14[[#This Row],[MA TERENDAH]],"Good","Bad")</f>
        <v>Bad</v>
      </c>
      <c r="Q294" s="8"/>
      <c r="R294" s="9"/>
      <c r="S294" s="9"/>
      <c r="U294" s="10"/>
      <c r="V294">
        <v>0</v>
      </c>
    </row>
    <row r="295" spans="1:22" x14ac:dyDescent="0.25">
      <c r="A295" s="5">
        <v>45378</v>
      </c>
      <c r="B295" s="6">
        <v>4130</v>
      </c>
      <c r="C295" s="6" t="e">
        <v>#REF!</v>
      </c>
      <c r="D295" s="7">
        <v>14864.864864864863</v>
      </c>
      <c r="E295" s="7"/>
      <c r="F295" s="7">
        <v>15065.999999999996</v>
      </c>
      <c r="G295" s="7">
        <f>Table14[[#This Row],[KMSC]]-F294</f>
        <v>223.94594594594309</v>
      </c>
      <c r="H295" s="7">
        <v>14748.648648648646</v>
      </c>
      <c r="I295" s="7">
        <f>Table14[[#This Row],[SANIA]]-H294</f>
        <v>48.648648648648305</v>
      </c>
      <c r="J295" s="7">
        <f t="shared" si="8"/>
        <v>14748.648648648646</v>
      </c>
      <c r="K295" s="7">
        <v>13500</v>
      </c>
      <c r="L295" s="7">
        <v>14045.18919063063</v>
      </c>
      <c r="M295" s="7">
        <v>13825</v>
      </c>
      <c r="N295" s="7">
        <f t="shared" si="9"/>
        <v>13865.540540954953</v>
      </c>
      <c r="O295" s="7">
        <v>13525</v>
      </c>
      <c r="P295" s="7" t="str">
        <f>IF(Table14[[#This Row],[PENAWARAN TERENDAH]]&lt;Table14[[#This Row],[MA TERENDAH]],"Good","Bad")</f>
        <v>Bad</v>
      </c>
      <c r="Q295" s="8"/>
      <c r="R295" s="9"/>
      <c r="S295" s="9"/>
      <c r="U295" s="10"/>
      <c r="V295">
        <v>0</v>
      </c>
    </row>
    <row r="296" spans="1:22" x14ac:dyDescent="0.25">
      <c r="A296" s="5">
        <v>45379</v>
      </c>
      <c r="B296" s="6">
        <v>4136</v>
      </c>
      <c r="C296" s="6" t="e">
        <v>#REF!</v>
      </c>
      <c r="D296" s="7">
        <v>14864.86486</v>
      </c>
      <c r="E296" s="7"/>
      <c r="F296" s="7">
        <v>14887</v>
      </c>
      <c r="G296" s="7">
        <f>Table14[[#This Row],[KMSC]]-F295</f>
        <v>-178.99999999999636</v>
      </c>
      <c r="H296" s="7">
        <v>14700</v>
      </c>
      <c r="I296" s="7">
        <f>Table14[[#This Row],[SANIA]]-H295</f>
        <v>-48.648648648646486</v>
      </c>
      <c r="J296" s="7">
        <f t="shared" si="8"/>
        <v>14700</v>
      </c>
      <c r="K296" s="7">
        <v>13500</v>
      </c>
      <c r="L296" s="7">
        <v>14099.19099243243</v>
      </c>
      <c r="M296" s="7">
        <v>13883.288288288288</v>
      </c>
      <c r="N296" s="7">
        <f t="shared" si="9"/>
        <v>13922.207207621621</v>
      </c>
      <c r="O296" s="7">
        <v>13583.288288288288</v>
      </c>
      <c r="P296" s="7" t="str">
        <f>IF(Table14[[#This Row],[PENAWARAN TERENDAH]]&lt;Table14[[#This Row],[MA TERENDAH]],"Good","Bad")</f>
        <v>Bad</v>
      </c>
      <c r="Q296" s="8"/>
      <c r="R296" s="9"/>
      <c r="S296" s="9"/>
      <c r="U296" s="10"/>
      <c r="V296">
        <v>0</v>
      </c>
    </row>
    <row r="297" spans="1:22" x14ac:dyDescent="0.25">
      <c r="A297" s="5">
        <v>45383</v>
      </c>
      <c r="B297" s="6">
        <v>4260</v>
      </c>
      <c r="C297" s="6" t="e">
        <v>#REF!</v>
      </c>
      <c r="D297" s="7">
        <v>14864.864864864863</v>
      </c>
      <c r="E297" s="7"/>
      <c r="F297" s="7">
        <v>14976</v>
      </c>
      <c r="G297" s="7">
        <f>Table14[[#This Row],[KMSC]]-F296</f>
        <v>89</v>
      </c>
      <c r="H297" s="7">
        <v>14700</v>
      </c>
      <c r="I297" s="7">
        <f>Table14[[#This Row],[SANIA]]-H296</f>
        <v>0</v>
      </c>
      <c r="J297" s="7">
        <f t="shared" si="8"/>
        <v>14700</v>
      </c>
      <c r="K297" s="7">
        <v>13500</v>
      </c>
      <c r="L297" s="7">
        <v>14147.226127567565</v>
      </c>
      <c r="M297" s="7">
        <v>13939.954954954954</v>
      </c>
      <c r="N297" s="7">
        <f t="shared" si="9"/>
        <v>13978.873874288287</v>
      </c>
      <c r="O297" s="7">
        <v>13639.954954954954</v>
      </c>
      <c r="P297" s="7" t="str">
        <f>IF(Table14[[#This Row],[PENAWARAN TERENDAH]]&lt;Table14[[#This Row],[MA TERENDAH]],"Good","Bad")</f>
        <v>Bad</v>
      </c>
      <c r="Q297" s="8"/>
      <c r="R297" s="9"/>
      <c r="S297" s="9"/>
      <c r="U297" s="10"/>
      <c r="V297">
        <v>0</v>
      </c>
    </row>
    <row r="298" spans="1:22" x14ac:dyDescent="0.25">
      <c r="A298" s="5">
        <v>45384</v>
      </c>
      <c r="B298" s="6">
        <v>4312</v>
      </c>
      <c r="C298" s="6" t="e">
        <v>#REF!</v>
      </c>
      <c r="D298" s="7">
        <v>14864.864864864863</v>
      </c>
      <c r="E298" s="7"/>
      <c r="F298" s="7">
        <v>15086</v>
      </c>
      <c r="G298" s="7">
        <f>Table14[[#This Row],[KMSC]]-F297</f>
        <v>110</v>
      </c>
      <c r="H298" s="7">
        <v>14900</v>
      </c>
      <c r="I298" s="7">
        <f>Table14[[#This Row],[SANIA]]-H297</f>
        <v>200</v>
      </c>
      <c r="J298" s="7">
        <f t="shared" si="8"/>
        <v>14900</v>
      </c>
      <c r="K298" s="7">
        <v>13500</v>
      </c>
      <c r="L298" s="7">
        <v>14198.227929369368</v>
      </c>
      <c r="M298" s="7">
        <v>13996.621621621622</v>
      </c>
      <c r="N298" s="7">
        <f t="shared" si="9"/>
        <v>14042.207207621621</v>
      </c>
      <c r="O298" s="7">
        <v>13696.621621621622</v>
      </c>
      <c r="P298" s="7" t="str">
        <f>IF(Table14[[#This Row],[PENAWARAN TERENDAH]]&lt;Table14[[#This Row],[MA TERENDAH]],"Good","Bad")</f>
        <v>Bad</v>
      </c>
      <c r="Q298" s="8"/>
      <c r="R298" s="9">
        <v>14650</v>
      </c>
      <c r="S298" s="9"/>
      <c r="U298" s="10">
        <v>2.8900967784701047E-2</v>
      </c>
      <c r="V298">
        <v>14650</v>
      </c>
    </row>
    <row r="299" spans="1:22" x14ac:dyDescent="0.25">
      <c r="A299" s="5">
        <v>45385</v>
      </c>
      <c r="B299" s="6">
        <v>4370</v>
      </c>
      <c r="C299" s="6" t="e">
        <v>#REF!</v>
      </c>
      <c r="D299" s="7">
        <v>15180</v>
      </c>
      <c r="E299" s="7"/>
      <c r="F299" s="7">
        <v>15157.65</v>
      </c>
      <c r="G299" s="7">
        <f>Table14[[#This Row],[KMSC]]-F298</f>
        <v>71.649999999999636</v>
      </c>
      <c r="H299" s="7">
        <v>15200</v>
      </c>
      <c r="I299" s="7">
        <f>Table14[[#This Row],[SANIA]]-H298</f>
        <v>300</v>
      </c>
      <c r="J299" s="7">
        <f t="shared" si="8"/>
        <v>15157.65</v>
      </c>
      <c r="K299" s="7">
        <v>13500</v>
      </c>
      <c r="L299" s="7">
        <v>14252.896397837838</v>
      </c>
      <c r="M299" s="7">
        <v>14059.954954954954</v>
      </c>
      <c r="N299" s="7">
        <f t="shared" si="9"/>
        <v>14114.128874288288</v>
      </c>
      <c r="O299" s="7">
        <v>13759.954954954954</v>
      </c>
      <c r="P299" s="7" t="str">
        <f>IF(Table14[[#This Row],[PENAWARAN TERENDAH]]&lt;Table14[[#This Row],[MA TERENDAH]],"Good","Bad")</f>
        <v>Bad</v>
      </c>
      <c r="Q299" s="8"/>
      <c r="R299" s="9"/>
      <c r="S299" s="9"/>
      <c r="U299" s="10"/>
      <c r="V299">
        <v>0</v>
      </c>
    </row>
    <row r="300" spans="1:22" x14ac:dyDescent="0.25">
      <c r="A300" s="5">
        <v>45386</v>
      </c>
      <c r="B300" s="6">
        <v>4400</v>
      </c>
      <c r="C300" s="6" t="e">
        <v>#REF!</v>
      </c>
      <c r="D300" s="7">
        <v>15180</v>
      </c>
      <c r="E300" s="7"/>
      <c r="F300" s="7">
        <v>15248</v>
      </c>
      <c r="G300" s="7">
        <f>Table14[[#This Row],[KMSC]]-F299</f>
        <v>90.350000000000364</v>
      </c>
      <c r="H300" s="7">
        <v>15200</v>
      </c>
      <c r="I300" s="7">
        <f>Table14[[#This Row],[SANIA]]-H299</f>
        <v>0</v>
      </c>
      <c r="J300" s="7">
        <f t="shared" si="8"/>
        <v>15200</v>
      </c>
      <c r="K300" s="7">
        <v>13500</v>
      </c>
      <c r="L300" s="7">
        <v>14309.953199639636</v>
      </c>
      <c r="M300" s="7">
        <v>14133.288288288288</v>
      </c>
      <c r="N300" s="7">
        <f t="shared" si="9"/>
        <v>14187.462207621622</v>
      </c>
      <c r="O300" s="7">
        <v>13833.288288288288</v>
      </c>
      <c r="P300" s="7" t="str">
        <f>IF(Table14[[#This Row],[PENAWARAN TERENDAH]]&lt;Table14[[#This Row],[MA TERENDAH]],"Good","Bad")</f>
        <v>Bad</v>
      </c>
      <c r="Q300" s="8"/>
      <c r="R300" s="9"/>
      <c r="S300" s="9"/>
      <c r="U300" s="10"/>
      <c r="V300">
        <v>0</v>
      </c>
    </row>
    <row r="301" spans="1:22" x14ac:dyDescent="0.25">
      <c r="A301" s="5">
        <v>45387</v>
      </c>
      <c r="B301" s="6">
        <v>4370</v>
      </c>
      <c r="C301" s="6" t="e">
        <v>#REF!</v>
      </c>
      <c r="D301" s="7">
        <v>15180</v>
      </c>
      <c r="E301" s="7"/>
      <c r="F301" s="7">
        <v>15248</v>
      </c>
      <c r="G301" s="7">
        <f>Table14[[#This Row],[KMSC]]-F300</f>
        <v>0</v>
      </c>
      <c r="H301" s="7">
        <v>15200</v>
      </c>
      <c r="I301" s="7">
        <f>Table14[[#This Row],[SANIA]]-H300</f>
        <v>0</v>
      </c>
      <c r="J301" s="7">
        <f t="shared" si="8"/>
        <v>15200</v>
      </c>
      <c r="K301" s="7">
        <v>13500</v>
      </c>
      <c r="L301" s="7">
        <v>14367.019866306304</v>
      </c>
      <c r="M301" s="7">
        <v>14206.621621621622</v>
      </c>
      <c r="N301" s="7">
        <f t="shared" si="9"/>
        <v>14252.462207621622</v>
      </c>
      <c r="O301" s="7">
        <v>13906.621621621622</v>
      </c>
      <c r="P301" s="7" t="str">
        <f>IF(Table14[[#This Row],[PENAWARAN TERENDAH]]&lt;Table14[[#This Row],[MA TERENDAH]],"Good","Bad")</f>
        <v>Bad</v>
      </c>
      <c r="Q301" s="8"/>
      <c r="R301" s="9"/>
      <c r="S301" s="9"/>
      <c r="U301" s="10"/>
      <c r="V301">
        <v>0</v>
      </c>
    </row>
    <row r="302" spans="1:22" x14ac:dyDescent="0.25">
      <c r="A302" s="5">
        <v>45399</v>
      </c>
      <c r="B302" s="6">
        <v>4000</v>
      </c>
      <c r="C302" s="6" t="e">
        <v>#REF!</v>
      </c>
      <c r="D302" s="7">
        <v>14400</v>
      </c>
      <c r="E302" s="7"/>
      <c r="F302" s="7">
        <v>14369</v>
      </c>
      <c r="G302" s="7">
        <f>Table14[[#This Row],[KMSC]]-F301</f>
        <v>-879</v>
      </c>
      <c r="H302" s="7">
        <v>14300</v>
      </c>
      <c r="I302" s="7">
        <f>Table14[[#This Row],[SANIA]]-H301</f>
        <v>-900</v>
      </c>
      <c r="J302" s="7">
        <f t="shared" si="8"/>
        <v>14300</v>
      </c>
      <c r="K302" s="7">
        <v>13500</v>
      </c>
      <c r="L302" s="7">
        <v>14421.08653297297</v>
      </c>
      <c r="M302" s="7">
        <v>14271.621621621622</v>
      </c>
      <c r="N302" s="7">
        <f t="shared" si="9"/>
        <v>14285.795540954954</v>
      </c>
      <c r="O302" s="7">
        <v>13971.621621621622</v>
      </c>
      <c r="P302" s="7" t="str">
        <f>IF(Table14[[#This Row],[PENAWARAN TERENDAH]]&lt;Table14[[#This Row],[MA TERENDAH]],"Good","Bad")</f>
        <v>Bad</v>
      </c>
      <c r="Q302" s="8"/>
      <c r="R302" s="9"/>
      <c r="S302" s="9"/>
      <c r="U302" s="10"/>
      <c r="V302">
        <v>0</v>
      </c>
    </row>
    <row r="303" spans="1:22" x14ac:dyDescent="0.25">
      <c r="A303" s="5">
        <v>45400</v>
      </c>
      <c r="B303" s="6">
        <v>3984</v>
      </c>
      <c r="C303" s="6" t="e">
        <v>#REF!</v>
      </c>
      <c r="D303" s="7">
        <v>14324.32432</v>
      </c>
      <c r="E303" s="7"/>
      <c r="F303" s="7">
        <v>14437</v>
      </c>
      <c r="G303" s="7">
        <f>Table14[[#This Row],[KMSC]]-F302</f>
        <v>68</v>
      </c>
      <c r="H303" s="7">
        <v>14300</v>
      </c>
      <c r="I303" s="7">
        <f>Table14[[#This Row],[SANIA]]-H302</f>
        <v>0</v>
      </c>
      <c r="J303" s="7">
        <f t="shared" si="8"/>
        <v>14300</v>
      </c>
      <c r="K303" s="7">
        <v>13500</v>
      </c>
      <c r="L303" s="7">
        <v>14442.853199639638</v>
      </c>
      <c r="M303" s="7">
        <v>14304.954954954954</v>
      </c>
      <c r="N303" s="7">
        <f t="shared" si="9"/>
        <v>14319.128874288288</v>
      </c>
      <c r="O303" s="7">
        <v>14004.954954954954</v>
      </c>
      <c r="P303" s="7" t="str">
        <f>IF(Table14[[#This Row],[PENAWARAN TERENDAH]]&lt;Table14[[#This Row],[MA TERENDAH]],"Good","Bad")</f>
        <v>Good</v>
      </c>
      <c r="Q303" s="8"/>
      <c r="R303" s="9">
        <v>14000</v>
      </c>
      <c r="S303" s="9"/>
      <c r="U303" s="10">
        <v>3.0269446560919858E-2</v>
      </c>
      <c r="V303">
        <v>14000</v>
      </c>
    </row>
    <row r="304" spans="1:22" x14ac:dyDescent="0.25">
      <c r="A304" s="5">
        <v>45401</v>
      </c>
      <c r="B304" s="6">
        <v>3925</v>
      </c>
      <c r="C304" s="6" t="e">
        <v>#REF!</v>
      </c>
      <c r="D304" s="7">
        <v>14324.32432</v>
      </c>
      <c r="E304" s="7"/>
      <c r="F304" s="7">
        <v>14437</v>
      </c>
      <c r="G304" s="7">
        <f>Table14[[#This Row],[KMSC]]-F303</f>
        <v>0</v>
      </c>
      <c r="H304" s="7">
        <v>14100</v>
      </c>
      <c r="I304" s="7">
        <f>Table14[[#This Row],[SANIA]]-H303</f>
        <v>-200</v>
      </c>
      <c r="J304" s="7">
        <f t="shared" si="8"/>
        <v>14100</v>
      </c>
      <c r="K304" s="7">
        <v>13500</v>
      </c>
      <c r="L304" s="7">
        <v>14469.582028468465</v>
      </c>
      <c r="M304" s="7">
        <v>14338.288288288288</v>
      </c>
      <c r="N304" s="7">
        <f t="shared" si="9"/>
        <v>14352.462207621622</v>
      </c>
      <c r="O304" s="7">
        <v>14038.288288288288</v>
      </c>
      <c r="P304" s="7" t="str">
        <f>IF(Table14[[#This Row],[PENAWARAN TERENDAH]]&lt;Table14[[#This Row],[MA TERENDAH]],"Good","Bad")</f>
        <v>Good</v>
      </c>
      <c r="Q304" s="8"/>
      <c r="R304" s="9"/>
      <c r="S304" s="9"/>
      <c r="U304" s="10"/>
      <c r="V304">
        <v>0</v>
      </c>
    </row>
    <row r="305" spans="1:22" x14ac:dyDescent="0.25">
      <c r="A305" s="5">
        <v>45404</v>
      </c>
      <c r="B305" s="6">
        <v>3901</v>
      </c>
      <c r="C305" s="6" t="e">
        <v>#REF!</v>
      </c>
      <c r="D305" s="7">
        <v>14324.32432</v>
      </c>
      <c r="E305" s="7"/>
      <c r="F305" s="7">
        <v>14437</v>
      </c>
      <c r="G305" s="7">
        <f>Table14[[#This Row],[KMSC]]-F304</f>
        <v>0</v>
      </c>
      <c r="H305" s="7">
        <v>14000</v>
      </c>
      <c r="I305" s="7">
        <f>Table14[[#This Row],[SANIA]]-H304</f>
        <v>-100</v>
      </c>
      <c r="J305" s="7">
        <f t="shared" si="8"/>
        <v>14000</v>
      </c>
      <c r="K305" s="7">
        <v>13500</v>
      </c>
      <c r="L305" s="7">
        <v>14496.282028468466</v>
      </c>
      <c r="M305" s="7">
        <v>14371.621621621622</v>
      </c>
      <c r="N305" s="7">
        <f t="shared" si="9"/>
        <v>14379.128874288288</v>
      </c>
      <c r="O305" s="7">
        <v>14071.621621621622</v>
      </c>
      <c r="P305" s="7" t="str">
        <f>IF(Table14[[#This Row],[PENAWARAN TERENDAH]]&lt;Table14[[#This Row],[MA TERENDAH]],"Good","Bad")</f>
        <v>Good</v>
      </c>
      <c r="Q305" s="8"/>
      <c r="R305" s="9">
        <v>13750</v>
      </c>
      <c r="S305" s="9"/>
      <c r="U305" s="10">
        <v>4.7586063586617718E-2</v>
      </c>
      <c r="V305">
        <v>13750</v>
      </c>
    </row>
    <row r="306" spans="1:22" x14ac:dyDescent="0.25">
      <c r="A306" s="5">
        <v>45405</v>
      </c>
      <c r="B306" s="6">
        <v>3980</v>
      </c>
      <c r="C306" s="6" t="e">
        <v>#REF!</v>
      </c>
      <c r="D306" s="7">
        <v>14324.32432</v>
      </c>
      <c r="E306" s="7"/>
      <c r="F306" s="7">
        <v>14437</v>
      </c>
      <c r="G306" s="7">
        <f>Table14[[#This Row],[KMSC]]-F305</f>
        <v>0</v>
      </c>
      <c r="H306" s="7">
        <v>14000</v>
      </c>
      <c r="I306" s="7">
        <f>Table14[[#This Row],[SANIA]]-H305</f>
        <v>0</v>
      </c>
      <c r="J306" s="7">
        <f t="shared" si="8"/>
        <v>14000</v>
      </c>
      <c r="K306" s="7">
        <v>13500</v>
      </c>
      <c r="L306" s="7">
        <v>14522.982028468467</v>
      </c>
      <c r="M306" s="7">
        <v>14398.288288288288</v>
      </c>
      <c r="N306" s="7">
        <f t="shared" si="9"/>
        <v>14402.462207621622</v>
      </c>
      <c r="O306" s="7">
        <v>14098.288288288288</v>
      </c>
      <c r="P306" s="7" t="str">
        <f>IF(Table14[[#This Row],[PENAWARAN TERENDAH]]&lt;Table14[[#This Row],[MA TERENDAH]],"Good","Bad")</f>
        <v>Good</v>
      </c>
      <c r="Q306" s="8"/>
      <c r="R306" s="9"/>
      <c r="S306" s="9"/>
      <c r="U306" s="10"/>
      <c r="V306">
        <v>0</v>
      </c>
    </row>
    <row r="307" spans="1:22" x14ac:dyDescent="0.25">
      <c r="A307" s="5">
        <v>45406</v>
      </c>
      <c r="B307" s="6">
        <v>3920</v>
      </c>
      <c r="C307" s="6" t="e">
        <v>#REF!</v>
      </c>
      <c r="D307" s="7">
        <v>14324.32432</v>
      </c>
      <c r="E307" s="7"/>
      <c r="F307" s="7">
        <v>14374</v>
      </c>
      <c r="G307" s="7">
        <f>Table14[[#This Row],[KMSC]]-F306</f>
        <v>-63</v>
      </c>
      <c r="H307" s="7">
        <v>14000</v>
      </c>
      <c r="I307" s="7">
        <f>Table14[[#This Row],[SANIA]]-H306</f>
        <v>0</v>
      </c>
      <c r="J307" s="7">
        <f t="shared" si="8"/>
        <v>14000</v>
      </c>
      <c r="K307" s="7">
        <v>13500</v>
      </c>
      <c r="L307" s="7">
        <v>14547.015361801801</v>
      </c>
      <c r="M307" s="7">
        <v>14421.621621621622</v>
      </c>
      <c r="N307" s="7">
        <f t="shared" si="9"/>
        <v>14422.462207621622</v>
      </c>
      <c r="O307" s="7">
        <v>14121.621621621622</v>
      </c>
      <c r="P307" s="7" t="str">
        <f>IF(Table14[[#This Row],[PENAWARAN TERENDAH]]&lt;Table14[[#This Row],[MA TERENDAH]],"Good","Bad")</f>
        <v>Good</v>
      </c>
      <c r="Q307" s="8"/>
      <c r="R307" s="9"/>
      <c r="S307" s="9"/>
      <c r="U307" s="10"/>
      <c r="V307">
        <v>0</v>
      </c>
    </row>
    <row r="308" spans="1:22" x14ac:dyDescent="0.25">
      <c r="A308" s="5">
        <v>45407</v>
      </c>
      <c r="B308" s="6">
        <v>3850</v>
      </c>
      <c r="C308" s="6" t="e">
        <v>#REF!</v>
      </c>
      <c r="D308" s="7">
        <v>14324.32432</v>
      </c>
      <c r="E308" s="7"/>
      <c r="F308" s="7">
        <v>13919</v>
      </c>
      <c r="G308" s="7">
        <f>Table14[[#This Row],[KMSC]]-F307</f>
        <v>-455</v>
      </c>
      <c r="H308" s="7">
        <v>13800</v>
      </c>
      <c r="I308" s="7">
        <f>Table14[[#This Row],[SANIA]]-H307</f>
        <v>-200</v>
      </c>
      <c r="J308" s="7">
        <f t="shared" si="8"/>
        <v>13800</v>
      </c>
      <c r="K308" s="7">
        <v>13500</v>
      </c>
      <c r="L308" s="7">
        <v>14574.948695135134</v>
      </c>
      <c r="M308" s="7">
        <v>14441.621621621622</v>
      </c>
      <c r="N308" s="7">
        <f t="shared" si="9"/>
        <v>14432.462207621622</v>
      </c>
      <c r="O308" s="7">
        <v>14141.621621621622</v>
      </c>
      <c r="P308" s="7" t="str">
        <f>IF(Table14[[#This Row],[PENAWARAN TERENDAH]]&lt;Table14[[#This Row],[MA TERENDAH]],"Good","Bad")</f>
        <v>Good</v>
      </c>
      <c r="Q308" s="8"/>
      <c r="R308" s="9"/>
      <c r="S308" s="9"/>
      <c r="U308" s="10"/>
      <c r="V308">
        <v>0</v>
      </c>
    </row>
    <row r="309" spans="1:22" x14ac:dyDescent="0.25">
      <c r="A309" s="5">
        <v>45408</v>
      </c>
      <c r="B309" s="6">
        <v>3892</v>
      </c>
      <c r="C309" s="6" t="e">
        <v>#REF!</v>
      </c>
      <c r="D309" s="7">
        <v>14324.32432</v>
      </c>
      <c r="E309" s="7"/>
      <c r="F309" s="7">
        <v>14077</v>
      </c>
      <c r="G309" s="7">
        <f>Table14[[#This Row],[KMSC]]-F308</f>
        <v>158</v>
      </c>
      <c r="H309" s="7">
        <v>13700</v>
      </c>
      <c r="I309" s="7">
        <f>Table14[[#This Row],[SANIA]]-H308</f>
        <v>-100</v>
      </c>
      <c r="J309" s="7">
        <f t="shared" si="8"/>
        <v>13700</v>
      </c>
      <c r="K309" s="7">
        <v>13500</v>
      </c>
      <c r="L309" s="7">
        <v>14578.705151468468</v>
      </c>
      <c r="M309" s="7">
        <v>14451.621621621622</v>
      </c>
      <c r="N309" s="7">
        <f t="shared" si="9"/>
        <v>14439.128874288288</v>
      </c>
      <c r="O309" s="7">
        <v>14151.621621621622</v>
      </c>
      <c r="P309" s="7" t="str">
        <f>IF(Table14[[#This Row],[PENAWARAN TERENDAH]]&lt;Table14[[#This Row],[MA TERENDAH]],"Good","Bad")</f>
        <v>Good</v>
      </c>
      <c r="Q309" s="8"/>
      <c r="R309" s="9">
        <v>13500</v>
      </c>
      <c r="S309" s="9"/>
      <c r="T309">
        <v>13468</v>
      </c>
      <c r="U309" s="10">
        <v>4.3262058677274985E-2</v>
      </c>
      <c r="V309">
        <v>13500</v>
      </c>
    </row>
    <row r="310" spans="1:22" x14ac:dyDescent="0.25">
      <c r="A310" s="5">
        <v>45411</v>
      </c>
      <c r="B310" s="6">
        <v>3907</v>
      </c>
      <c r="C310" s="6" t="e">
        <v>#REF!</v>
      </c>
      <c r="D310" s="7">
        <v>14324.32432</v>
      </c>
      <c r="E310" s="7"/>
      <c r="F310" s="7">
        <v>13968</v>
      </c>
      <c r="G310" s="7">
        <f>Table14[[#This Row],[KMSC]]-F309</f>
        <v>-109</v>
      </c>
      <c r="H310" s="7">
        <v>13600</v>
      </c>
      <c r="I310" s="7">
        <f>Table14[[#This Row],[SANIA]]-H309</f>
        <v>-100</v>
      </c>
      <c r="J310" s="7">
        <f t="shared" si="8"/>
        <v>13600</v>
      </c>
      <c r="K310" s="7">
        <v>13500</v>
      </c>
      <c r="L310" s="7">
        <v>14587.728274468469</v>
      </c>
      <c r="M310" s="7">
        <v>14458.288288288288</v>
      </c>
      <c r="N310" s="7">
        <f t="shared" si="9"/>
        <v>14439.128874288288</v>
      </c>
      <c r="O310" s="7">
        <v>14158.288288288288</v>
      </c>
      <c r="P310" s="7" t="str">
        <f>IF(Table14[[#This Row],[PENAWARAN TERENDAH]]&lt;Table14[[#This Row],[MA TERENDAH]],"Good","Bad")</f>
        <v>Good</v>
      </c>
      <c r="Q310" s="8"/>
      <c r="R310" s="9"/>
      <c r="S310" s="9"/>
      <c r="U310" s="10"/>
      <c r="V310">
        <v>0</v>
      </c>
    </row>
    <row r="311" spans="1:22" x14ac:dyDescent="0.25">
      <c r="A311" s="5">
        <v>45412</v>
      </c>
      <c r="B311" s="6">
        <v>3888</v>
      </c>
      <c r="C311" s="6" t="e">
        <v>#REF!</v>
      </c>
      <c r="D311" s="7">
        <v>14324.32432</v>
      </c>
      <c r="E311" s="7"/>
      <c r="F311" s="7">
        <v>13968</v>
      </c>
      <c r="G311" s="7">
        <f>Table14[[#This Row],[KMSC]]-F310</f>
        <v>0</v>
      </c>
      <c r="H311" s="7">
        <v>13400</v>
      </c>
      <c r="I311" s="7">
        <f>Table14[[#This Row],[SANIA]]-H310</f>
        <v>-200</v>
      </c>
      <c r="J311" s="7">
        <f t="shared" si="8"/>
        <v>13400</v>
      </c>
      <c r="K311" s="7">
        <v>13500</v>
      </c>
      <c r="L311" s="7">
        <v>14596.128274468469</v>
      </c>
      <c r="M311" s="7">
        <v>14458.288288288288</v>
      </c>
      <c r="N311" s="7">
        <f t="shared" si="9"/>
        <v>14425.795540954954</v>
      </c>
      <c r="O311" s="7">
        <v>14158.288288288288</v>
      </c>
      <c r="P311" s="7" t="str">
        <f>IF(Table14[[#This Row],[PENAWARAN TERENDAH]]&lt;Table14[[#This Row],[MA TERENDAH]],"Good","Bad")</f>
        <v>Good</v>
      </c>
      <c r="Q311" s="8"/>
      <c r="R311" s="9"/>
      <c r="S311" s="9"/>
      <c r="U311" s="10"/>
      <c r="V311">
        <v>0</v>
      </c>
    </row>
    <row r="312" spans="1:22" x14ac:dyDescent="0.25">
      <c r="A312" s="5">
        <v>45414</v>
      </c>
      <c r="B312" s="6">
        <v>3810</v>
      </c>
      <c r="C312" s="6" t="e">
        <v>#REF!</v>
      </c>
      <c r="D312" s="7">
        <v>14324.32432</v>
      </c>
      <c r="E312" s="7"/>
      <c r="F312" s="7">
        <v>13806</v>
      </c>
      <c r="G312" s="7">
        <f>Table14[[#This Row],[KMSC]]-F311</f>
        <v>-162</v>
      </c>
      <c r="H312" s="7">
        <v>13300</v>
      </c>
      <c r="I312" s="7">
        <f>Table14[[#This Row],[SANIA]]-H311</f>
        <v>-100</v>
      </c>
      <c r="J312" s="7">
        <f t="shared" si="8"/>
        <v>13300</v>
      </c>
      <c r="K312" s="7">
        <v>13500</v>
      </c>
      <c r="L312" s="7">
        <v>14601.518064135134</v>
      </c>
      <c r="M312" s="7">
        <v>14444.954954954954</v>
      </c>
      <c r="N312" s="7">
        <f t="shared" si="9"/>
        <v>14405.795540954954</v>
      </c>
      <c r="O312" s="7">
        <v>14144.954954954954</v>
      </c>
      <c r="P312" s="7" t="str">
        <f>IF(Table14[[#This Row],[PENAWARAN TERENDAH]]&lt;Table14[[#This Row],[MA TERENDAH]],"Good","Bad")</f>
        <v>Good</v>
      </c>
      <c r="Q312" s="8"/>
      <c r="R312" s="9"/>
      <c r="S312" s="9"/>
      <c r="U312" s="10"/>
      <c r="V312">
        <v>0</v>
      </c>
    </row>
    <row r="313" spans="1:22" x14ac:dyDescent="0.25">
      <c r="A313" s="5">
        <v>45415</v>
      </c>
      <c r="B313" s="6">
        <v>3820</v>
      </c>
      <c r="C313" s="6" t="e">
        <v>#REF!</v>
      </c>
      <c r="D313" s="7">
        <v>14324.32432</v>
      </c>
      <c r="E313" s="7"/>
      <c r="F313" s="7">
        <v>13536</v>
      </c>
      <c r="G313" s="7">
        <f>Table14[[#This Row],[KMSC]]-F312</f>
        <v>-270</v>
      </c>
      <c r="H313" s="7">
        <v>13100</v>
      </c>
      <c r="I313" s="7">
        <f>Table14[[#This Row],[SANIA]]-H312</f>
        <v>-200</v>
      </c>
      <c r="J313" s="7">
        <f t="shared" si="8"/>
        <v>13100</v>
      </c>
      <c r="K313" s="7">
        <v>13500</v>
      </c>
      <c r="L313" s="7">
        <v>14595.531877801801</v>
      </c>
      <c r="M313" s="7">
        <v>14424.954954954954</v>
      </c>
      <c r="N313" s="7">
        <f t="shared" si="9"/>
        <v>14379.128874288288</v>
      </c>
      <c r="O313" s="7">
        <v>14124.954954954954</v>
      </c>
      <c r="P313" s="7" t="str">
        <f>IF(Table14[[#This Row],[PENAWARAN TERENDAH]]&lt;Table14[[#This Row],[MA TERENDAH]],"Good","Bad")</f>
        <v>Good</v>
      </c>
      <c r="Q313" s="8"/>
      <c r="R313" s="9">
        <v>12700</v>
      </c>
      <c r="S313" s="9"/>
      <c r="U313" s="10">
        <v>3.0534351145038167E-2</v>
      </c>
      <c r="V313">
        <v>12700</v>
      </c>
    </row>
    <row r="314" spans="1:22" x14ac:dyDescent="0.25">
      <c r="A314" s="5">
        <v>45418</v>
      </c>
      <c r="B314" s="6">
        <v>3840</v>
      </c>
      <c r="C314" s="6" t="e">
        <v>#REF!</v>
      </c>
      <c r="D314" s="7">
        <v>14324.32432</v>
      </c>
      <c r="E314" s="7"/>
      <c r="F314" s="7">
        <v>13536</v>
      </c>
      <c r="G314" s="7">
        <f>Table14[[#This Row],[KMSC]]-F313</f>
        <v>0</v>
      </c>
      <c r="H314" s="7">
        <v>13000</v>
      </c>
      <c r="I314" s="7">
        <f>Table14[[#This Row],[SANIA]]-H313</f>
        <v>-100</v>
      </c>
      <c r="J314" s="7">
        <f t="shared" si="8"/>
        <v>13000</v>
      </c>
      <c r="K314" s="7">
        <v>13500</v>
      </c>
      <c r="L314" s="7">
        <v>14581.146292135136</v>
      </c>
      <c r="M314" s="7">
        <v>14398.288288288288</v>
      </c>
      <c r="N314" s="7">
        <f t="shared" si="9"/>
        <v>14343.242988288286</v>
      </c>
      <c r="O314" s="7">
        <v>14098.288288288288</v>
      </c>
      <c r="P314" s="7" t="str">
        <f>IF(Table14[[#This Row],[PENAWARAN TERENDAH]]&lt;Table14[[#This Row],[MA TERENDAH]],"Good","Bad")</f>
        <v>Good</v>
      </c>
      <c r="Q314" s="8"/>
      <c r="R314" s="9"/>
      <c r="S314" s="9"/>
      <c r="U314" s="10"/>
      <c r="V314">
        <v>0</v>
      </c>
    </row>
    <row r="315" spans="1:22" x14ac:dyDescent="0.25">
      <c r="A315" s="5">
        <v>45419</v>
      </c>
      <c r="B315" s="6">
        <v>3922</v>
      </c>
      <c r="C315" s="6" t="e">
        <v>#REF!</v>
      </c>
      <c r="D315" s="7">
        <v>14324.32432</v>
      </c>
      <c r="E315" s="7"/>
      <c r="F315" s="7">
        <v>13726</v>
      </c>
      <c r="G315" s="7">
        <f>Table14[[#This Row],[KMSC]]-F314</f>
        <v>190</v>
      </c>
      <c r="H315" s="7">
        <v>13300</v>
      </c>
      <c r="I315" s="7">
        <f>Table14[[#This Row],[SANIA]]-H314</f>
        <v>300</v>
      </c>
      <c r="J315" s="7">
        <f t="shared" si="8"/>
        <v>13300</v>
      </c>
      <c r="K315" s="7">
        <v>13500</v>
      </c>
      <c r="L315" s="7">
        <v>14563.127072801803</v>
      </c>
      <c r="M315" s="7">
        <v>14358.288288288288</v>
      </c>
      <c r="N315" s="7">
        <f t="shared" si="9"/>
        <v>14317.357102288286</v>
      </c>
      <c r="O315" s="7">
        <v>14058.288288288288</v>
      </c>
      <c r="P315" s="7" t="str">
        <f>IF(Table14[[#This Row],[PENAWARAN TERENDAH]]&lt;Table14[[#This Row],[MA TERENDAH]],"Good","Bad")</f>
        <v>Good</v>
      </c>
      <c r="Q315" s="8"/>
      <c r="R315" s="9"/>
      <c r="S315" s="9"/>
      <c r="U315" s="10"/>
      <c r="V315">
        <v>0</v>
      </c>
    </row>
    <row r="316" spans="1:22" x14ac:dyDescent="0.25">
      <c r="A316" s="5">
        <v>45420</v>
      </c>
      <c r="B316" s="6">
        <v>3863</v>
      </c>
      <c r="C316" s="6" t="e">
        <v>#REF!</v>
      </c>
      <c r="D316" s="7">
        <v>14324.32432</v>
      </c>
      <c r="E316" s="7"/>
      <c r="F316" s="7">
        <v>13806</v>
      </c>
      <c r="G316" s="7">
        <f>Table14[[#This Row],[KMSC]]-F315</f>
        <v>80</v>
      </c>
      <c r="H316" s="7">
        <v>13300</v>
      </c>
      <c r="I316" s="7">
        <f>Table14[[#This Row],[SANIA]]-H315</f>
        <v>0</v>
      </c>
      <c r="J316" s="7">
        <f t="shared" si="8"/>
        <v>13300</v>
      </c>
      <c r="K316" s="7">
        <v>13500</v>
      </c>
      <c r="L316" s="7">
        <v>14551.441186801801</v>
      </c>
      <c r="M316" s="7">
        <v>14324.954954954954</v>
      </c>
      <c r="N316" s="7">
        <f t="shared" si="9"/>
        <v>14276.456201288289</v>
      </c>
      <c r="O316" s="7">
        <v>14024.954954954954</v>
      </c>
      <c r="P316" s="7" t="str">
        <f>IF(Table14[[#This Row],[PENAWARAN TERENDAH]]&lt;Table14[[#This Row],[MA TERENDAH]],"Good","Bad")</f>
        <v>Good</v>
      </c>
      <c r="Q316" s="8"/>
      <c r="R316" s="9"/>
      <c r="S316" s="9"/>
      <c r="U316" s="10"/>
      <c r="V316">
        <v>0</v>
      </c>
    </row>
    <row r="317" spans="1:22" x14ac:dyDescent="0.25">
      <c r="A317" s="5">
        <v>45422</v>
      </c>
      <c r="B317" s="6">
        <v>3806</v>
      </c>
      <c r="C317" s="6" t="e">
        <v>#REF!</v>
      </c>
      <c r="D317" s="7">
        <v>14324.32432</v>
      </c>
      <c r="E317" s="7"/>
      <c r="F317" s="7">
        <v>13716</v>
      </c>
      <c r="G317" s="7">
        <f>Table14[[#This Row],[KMSC]]-F316</f>
        <v>-90</v>
      </c>
      <c r="H317" s="7">
        <v>13100</v>
      </c>
      <c r="I317" s="7">
        <f>Table14[[#This Row],[SANIA]]-H316</f>
        <v>-200</v>
      </c>
      <c r="J317" s="7">
        <f t="shared" si="8"/>
        <v>13100</v>
      </c>
      <c r="K317" s="7">
        <v>13500</v>
      </c>
      <c r="L317" s="7">
        <v>14527.406952468469</v>
      </c>
      <c r="M317" s="7">
        <v>14278.288288288288</v>
      </c>
      <c r="N317" s="7">
        <f t="shared" si="9"/>
        <v>14219.789534621621</v>
      </c>
      <c r="O317" s="7">
        <v>13978.288288288288</v>
      </c>
      <c r="P317" s="7" t="str">
        <f>IF(Table14[[#This Row],[PENAWARAN TERENDAH]]&lt;Table14[[#This Row],[MA TERENDAH]],"Good","Bad")</f>
        <v>Good</v>
      </c>
      <c r="Q317" s="8"/>
      <c r="R317" s="9"/>
      <c r="S317" s="9"/>
      <c r="U317" s="10"/>
      <c r="V317">
        <v>0</v>
      </c>
    </row>
    <row r="318" spans="1:22" x14ac:dyDescent="0.25">
      <c r="A318" s="5">
        <v>45425</v>
      </c>
      <c r="B318" s="6">
        <v>3868</v>
      </c>
      <c r="C318" s="6" t="e">
        <v>#REF!</v>
      </c>
      <c r="D318" s="7">
        <v>14324.32432</v>
      </c>
      <c r="E318" s="7"/>
      <c r="F318" s="7">
        <v>13716</v>
      </c>
      <c r="G318" s="7">
        <f>Table14[[#This Row],[KMSC]]-F317</f>
        <v>0</v>
      </c>
      <c r="H318" s="7">
        <v>13200</v>
      </c>
      <c r="I318" s="7">
        <f>Table14[[#This Row],[SANIA]]-H317</f>
        <v>100</v>
      </c>
      <c r="J318" s="7">
        <f t="shared" si="8"/>
        <v>13200</v>
      </c>
      <c r="K318" s="7">
        <v>13500</v>
      </c>
      <c r="L318" s="7">
        <v>14485.387733135136</v>
      </c>
      <c r="M318" s="7">
        <v>14221.621621621622</v>
      </c>
      <c r="N318" s="7">
        <f t="shared" si="9"/>
        <v>14166.456201288289</v>
      </c>
      <c r="O318" s="7">
        <v>13921.621621621622</v>
      </c>
      <c r="P318" s="7" t="str">
        <f>IF(Table14[[#This Row],[PENAWARAN TERENDAH]]&lt;Table14[[#This Row],[MA TERENDAH]],"Good","Bad")</f>
        <v>Good</v>
      </c>
      <c r="Q318" s="8"/>
      <c r="R318" s="9"/>
      <c r="S318" s="9"/>
      <c r="U318" s="10"/>
      <c r="V318">
        <v>0</v>
      </c>
    </row>
    <row r="319" spans="1:22" x14ac:dyDescent="0.25">
      <c r="A319" s="5">
        <v>45426</v>
      </c>
      <c r="B319" s="6">
        <v>3886</v>
      </c>
      <c r="C319" s="6" t="e">
        <v>#REF!</v>
      </c>
      <c r="D319" s="7">
        <v>14324.32432</v>
      </c>
      <c r="E319" s="7"/>
      <c r="F319" s="7">
        <v>13806</v>
      </c>
      <c r="G319" s="7">
        <f>Table14[[#This Row],[KMSC]]-F318</f>
        <v>90</v>
      </c>
      <c r="H319" s="7">
        <v>13200</v>
      </c>
      <c r="I319" s="7">
        <f>Table14[[#This Row],[SANIA]]-H318</f>
        <v>0</v>
      </c>
      <c r="J319" s="7">
        <f t="shared" si="8"/>
        <v>13200</v>
      </c>
      <c r="K319" s="7">
        <v>13500</v>
      </c>
      <c r="L319" s="7">
        <v>14446.354399801803</v>
      </c>
      <c r="M319" s="7">
        <v>14168.288288288288</v>
      </c>
      <c r="N319" s="7">
        <f t="shared" si="9"/>
        <v>14113.122867954955</v>
      </c>
      <c r="O319" s="7">
        <v>13868.288288288288</v>
      </c>
      <c r="P319" s="7" t="str">
        <f>IF(Table14[[#This Row],[PENAWARAN TERENDAH]]&lt;Table14[[#This Row],[MA TERENDAH]],"Good","Bad")</f>
        <v>Good</v>
      </c>
      <c r="Q319" s="8"/>
      <c r="R319" s="9"/>
      <c r="S319" s="9"/>
      <c r="U319" s="10"/>
      <c r="V319">
        <v>0</v>
      </c>
    </row>
    <row r="320" spans="1:22" x14ac:dyDescent="0.25">
      <c r="A320" s="5">
        <v>45427</v>
      </c>
      <c r="B320" s="6">
        <v>3830</v>
      </c>
      <c r="C320" s="6" t="e">
        <v>#REF!</v>
      </c>
      <c r="D320" s="7">
        <v>14324.32432</v>
      </c>
      <c r="E320" s="7"/>
      <c r="F320" s="7">
        <v>13716</v>
      </c>
      <c r="G320" s="7">
        <f>Table14[[#This Row],[KMSC]]-F319</f>
        <v>-90</v>
      </c>
      <c r="H320" s="7">
        <v>13200</v>
      </c>
      <c r="I320" s="7">
        <f>Table14[[#This Row],[SANIA]]-H319</f>
        <v>0</v>
      </c>
      <c r="J320" s="7">
        <f t="shared" si="8"/>
        <v>13200</v>
      </c>
      <c r="K320" s="7">
        <v>13500</v>
      </c>
      <c r="L320" s="7">
        <v>14410.308153468468</v>
      </c>
      <c r="M320" s="7">
        <v>14114.954954954954</v>
      </c>
      <c r="N320" s="7">
        <f t="shared" si="9"/>
        <v>14056.876621621623</v>
      </c>
      <c r="O320" s="7">
        <v>13814.954954954954</v>
      </c>
      <c r="P320" s="7" t="str">
        <f>IF(Table14[[#This Row],[PENAWARAN TERENDAH]]&lt;Table14[[#This Row],[MA TERENDAH]],"Good","Bad")</f>
        <v>Good</v>
      </c>
      <c r="Q320" s="8"/>
      <c r="R320" s="9"/>
      <c r="S320" s="9"/>
      <c r="U320" s="10"/>
      <c r="V320">
        <v>0</v>
      </c>
    </row>
    <row r="321" spans="1:22" x14ac:dyDescent="0.25">
      <c r="A321" s="5">
        <v>45428</v>
      </c>
      <c r="B321" s="6">
        <v>3842</v>
      </c>
      <c r="C321" s="6" t="e">
        <v>#REF!</v>
      </c>
      <c r="D321" s="7">
        <v>14324.32432</v>
      </c>
      <c r="E321" s="7"/>
      <c r="F321" s="7">
        <v>13806</v>
      </c>
      <c r="G321" s="7">
        <f>Table14[[#This Row],[KMSC]]-F320</f>
        <v>90</v>
      </c>
      <c r="H321" s="7">
        <v>13100</v>
      </c>
      <c r="I321" s="7">
        <f>Table14[[#This Row],[SANIA]]-H320</f>
        <v>-100</v>
      </c>
      <c r="J321" s="7">
        <f t="shared" si="8"/>
        <v>13100</v>
      </c>
      <c r="K321" s="7">
        <v>13500</v>
      </c>
      <c r="L321" s="7">
        <v>14371.261907135136</v>
      </c>
      <c r="M321" s="7">
        <v>14058.288288288288</v>
      </c>
      <c r="N321" s="7">
        <f t="shared" si="9"/>
        <v>13996.876621621623</v>
      </c>
      <c r="O321" s="7">
        <v>13758.288288288288</v>
      </c>
      <c r="P321" s="7" t="str">
        <f>IF(Table14[[#This Row],[PENAWARAN TERENDAH]]&lt;Table14[[#This Row],[MA TERENDAH]],"Good","Bad")</f>
        <v>Good</v>
      </c>
      <c r="Q321" s="8"/>
      <c r="R321" s="9"/>
      <c r="S321" s="9"/>
      <c r="U321" s="10"/>
      <c r="V321">
        <v>0</v>
      </c>
    </row>
    <row r="322" spans="1:22" x14ac:dyDescent="0.25">
      <c r="A322" s="5">
        <v>45429</v>
      </c>
      <c r="B322" s="6">
        <v>3880</v>
      </c>
      <c r="C322" s="6" t="e">
        <v>#REF!</v>
      </c>
      <c r="D322" s="7">
        <v>14324.32432</v>
      </c>
      <c r="E322" s="7"/>
      <c r="F322" s="7">
        <v>13716</v>
      </c>
      <c r="G322" s="7">
        <f>Table14[[#This Row],[KMSC]]-F321</f>
        <v>-90</v>
      </c>
      <c r="H322" s="7">
        <v>13300</v>
      </c>
      <c r="I322" s="7">
        <f>Table14[[#This Row],[SANIA]]-H321</f>
        <v>200</v>
      </c>
      <c r="J322" s="7">
        <f t="shared" ref="J322:J385" si="10">MIN(F322,H322)</f>
        <v>13300</v>
      </c>
      <c r="K322" s="7">
        <v>13500</v>
      </c>
      <c r="L322" s="7">
        <v>14332.242687801801</v>
      </c>
      <c r="M322" s="7">
        <v>13998.288288288288</v>
      </c>
      <c r="N322" s="7">
        <f t="shared" si="9"/>
        <v>13943.543288288289</v>
      </c>
      <c r="O322" s="7">
        <v>13698.288288288288</v>
      </c>
      <c r="P322" s="7" t="str">
        <f>IF(Table14[[#This Row],[PENAWARAN TERENDAH]]&lt;Table14[[#This Row],[MA TERENDAH]],"Good","Bad")</f>
        <v>Good</v>
      </c>
      <c r="Q322" s="8"/>
      <c r="R322" s="9"/>
      <c r="S322" s="9"/>
      <c r="U322" s="10"/>
      <c r="V322">
        <v>0</v>
      </c>
    </row>
    <row r="323" spans="1:22" x14ac:dyDescent="0.25">
      <c r="A323" s="5">
        <v>45432</v>
      </c>
      <c r="B323" s="6">
        <v>3900</v>
      </c>
      <c r="C323" s="6" t="e">
        <v>#REF!</v>
      </c>
      <c r="D323" s="7">
        <v>14324.32432</v>
      </c>
      <c r="E323" s="7"/>
      <c r="F323" s="7">
        <v>13806</v>
      </c>
      <c r="G323" s="7">
        <f>Table14[[#This Row],[KMSC]]-F322</f>
        <v>90</v>
      </c>
      <c r="H323" s="7">
        <v>13300</v>
      </c>
      <c r="I323" s="7">
        <f>Table14[[#This Row],[SANIA]]-H322</f>
        <v>0</v>
      </c>
      <c r="J323" s="7">
        <f t="shared" si="10"/>
        <v>13300</v>
      </c>
      <c r="K323" s="7">
        <v>13500</v>
      </c>
      <c r="L323" s="7">
        <v>14290.223468468468</v>
      </c>
      <c r="M323" s="7">
        <v>13944.954954954954</v>
      </c>
      <c r="N323" s="7">
        <f t="shared" si="9"/>
        <v>13896.876621621623</v>
      </c>
      <c r="O323" s="7">
        <v>13644.954954954954</v>
      </c>
      <c r="P323" s="7" t="str">
        <f>IF(Table14[[#This Row],[PENAWARAN TERENDAH]]&lt;Table14[[#This Row],[MA TERENDAH]],"Good","Bad")</f>
        <v>Good</v>
      </c>
      <c r="Q323" s="8"/>
      <c r="R323" s="9"/>
      <c r="S323" s="9"/>
      <c r="U323" s="10"/>
      <c r="V323">
        <v>0</v>
      </c>
    </row>
    <row r="324" spans="1:22" x14ac:dyDescent="0.25">
      <c r="A324" s="5">
        <v>45433</v>
      </c>
      <c r="B324" s="6">
        <v>3920</v>
      </c>
      <c r="C324" s="6" t="e">
        <v>#REF!</v>
      </c>
      <c r="D324" s="7">
        <v>14324.32432</v>
      </c>
      <c r="E324" s="7"/>
      <c r="F324" s="7">
        <v>13806</v>
      </c>
      <c r="G324" s="7">
        <f>Table14[[#This Row],[KMSC]]-F323</f>
        <v>0</v>
      </c>
      <c r="H324" s="7">
        <v>13300</v>
      </c>
      <c r="I324" s="7">
        <f>Table14[[#This Row],[SANIA]]-H323</f>
        <v>0</v>
      </c>
      <c r="J324" s="7">
        <f t="shared" si="10"/>
        <v>13300</v>
      </c>
      <c r="K324" s="7">
        <v>13500</v>
      </c>
      <c r="L324" s="7">
        <v>14254.190135135135</v>
      </c>
      <c r="M324" s="7">
        <v>13898.288288288288</v>
      </c>
      <c r="N324" s="7">
        <f t="shared" si="9"/>
        <v>13850.209954954955</v>
      </c>
      <c r="O324" s="7">
        <v>13598.288288288288</v>
      </c>
      <c r="P324" s="7" t="str">
        <f>IF(Table14[[#This Row],[PENAWARAN TERENDAH]]&lt;Table14[[#This Row],[MA TERENDAH]],"Good","Bad")</f>
        <v>Good</v>
      </c>
      <c r="Q324" s="8"/>
      <c r="R324" s="9"/>
      <c r="S324" s="9"/>
      <c r="U324" s="10"/>
      <c r="V324">
        <v>0</v>
      </c>
    </row>
    <row r="325" spans="1:22" x14ac:dyDescent="0.25">
      <c r="A325" s="5">
        <v>45434</v>
      </c>
      <c r="B325" s="6">
        <v>3890</v>
      </c>
      <c r="C325" s="6" t="e">
        <v>#REF!</v>
      </c>
      <c r="D325" s="7">
        <v>14324.32432</v>
      </c>
      <c r="E325" s="7"/>
      <c r="F325" s="7">
        <v>13806</v>
      </c>
      <c r="G325" s="7">
        <f>Table14[[#This Row],[KMSC]]-F324</f>
        <v>0</v>
      </c>
      <c r="H325" s="7">
        <v>13300</v>
      </c>
      <c r="I325" s="7">
        <f>Table14[[#This Row],[SANIA]]-H324</f>
        <v>0</v>
      </c>
      <c r="J325" s="7">
        <f t="shared" si="10"/>
        <v>13300</v>
      </c>
      <c r="K325" s="7">
        <v>13500</v>
      </c>
      <c r="L325" s="7">
        <v>14219.655000000001</v>
      </c>
      <c r="M325" s="7">
        <v>13851.621621621622</v>
      </c>
      <c r="N325" s="7">
        <f t="shared" si="9"/>
        <v>13801.921666666667</v>
      </c>
      <c r="O325" s="7">
        <v>13551.621621621622</v>
      </c>
      <c r="P325" s="7" t="str">
        <f>IF(Table14[[#This Row],[PENAWARAN TERENDAH]]&lt;Table14[[#This Row],[MA TERENDAH]],"Good","Bad")</f>
        <v>Good</v>
      </c>
      <c r="Q325" s="8"/>
      <c r="R325" s="9"/>
      <c r="S325" s="9"/>
      <c r="U325" s="10"/>
      <c r="V325">
        <v>0</v>
      </c>
    </row>
    <row r="326" spans="1:22" x14ac:dyDescent="0.25">
      <c r="A326" s="5">
        <v>45436</v>
      </c>
      <c r="B326" s="6">
        <v>3882</v>
      </c>
      <c r="C326" s="6" t="e">
        <v>#REF!</v>
      </c>
      <c r="D326" s="7">
        <v>14324.32432</v>
      </c>
      <c r="E326" s="7"/>
      <c r="F326" s="7">
        <v>13613</v>
      </c>
      <c r="G326" s="7">
        <f>Table14[[#This Row],[KMSC]]-F325</f>
        <v>-193</v>
      </c>
      <c r="H326" s="7">
        <v>13500</v>
      </c>
      <c r="I326" s="7">
        <f>Table14[[#This Row],[SANIA]]-H325</f>
        <v>200</v>
      </c>
      <c r="J326" s="7">
        <f t="shared" si="10"/>
        <v>13500</v>
      </c>
      <c r="K326" s="7">
        <v>13500</v>
      </c>
      <c r="L326" s="7">
        <v>14177.655000000001</v>
      </c>
      <c r="M326" s="7">
        <v>13803.333333333334</v>
      </c>
      <c r="N326" s="7">
        <f t="shared" si="9"/>
        <v>13761.921666666667</v>
      </c>
      <c r="O326" s="7">
        <v>13503.333333333334</v>
      </c>
      <c r="P326" s="7" t="str">
        <f>IF(Table14[[#This Row],[PENAWARAN TERENDAH]]&lt;Table14[[#This Row],[MA TERENDAH]],"Good","Bad")</f>
        <v>Good</v>
      </c>
      <c r="Q326" s="8"/>
      <c r="R326" s="9"/>
      <c r="S326" s="9"/>
      <c r="U326" s="10"/>
      <c r="V326">
        <v>0</v>
      </c>
    </row>
    <row r="327" spans="1:22" x14ac:dyDescent="0.25">
      <c r="A327" s="5">
        <v>45439</v>
      </c>
      <c r="B327" s="6">
        <v>3885</v>
      </c>
      <c r="C327" s="6" t="e">
        <v>#REF!</v>
      </c>
      <c r="D327" s="7">
        <v>14324.32432</v>
      </c>
      <c r="E327" s="7"/>
      <c r="F327" s="7">
        <v>13613</v>
      </c>
      <c r="G327" s="7">
        <f>Table14[[#This Row],[KMSC]]-F326</f>
        <v>0</v>
      </c>
      <c r="H327" s="7">
        <v>13600</v>
      </c>
      <c r="I327" s="7">
        <f>Table14[[#This Row],[SANIA]]-H326</f>
        <v>100</v>
      </c>
      <c r="J327" s="7">
        <f t="shared" si="10"/>
        <v>13600</v>
      </c>
      <c r="K327" s="7">
        <v>13500</v>
      </c>
      <c r="L327" s="7">
        <v>14135.188333333334</v>
      </c>
      <c r="M327" s="7">
        <v>13763.333333333334</v>
      </c>
      <c r="N327" s="7">
        <f t="shared" si="9"/>
        <v>13725.255000000001</v>
      </c>
      <c r="O327" s="7">
        <v>13463.333333333334</v>
      </c>
      <c r="P327" s="7" t="str">
        <f>IF(Table14[[#This Row],[PENAWARAN TERENDAH]]&lt;Table14[[#This Row],[MA TERENDAH]],"Good","Bad")</f>
        <v>Good</v>
      </c>
      <c r="Q327" s="8"/>
      <c r="R327" s="9"/>
      <c r="S327" s="9"/>
      <c r="U327" s="10"/>
      <c r="V327">
        <v>0</v>
      </c>
    </row>
    <row r="328" spans="1:22" x14ac:dyDescent="0.25">
      <c r="A328" s="5">
        <v>45440</v>
      </c>
      <c r="B328" s="6">
        <v>3947</v>
      </c>
      <c r="C328" s="6" t="e">
        <v>#REF!</v>
      </c>
      <c r="D328" s="7">
        <v>14324.32432</v>
      </c>
      <c r="E328" s="7"/>
      <c r="F328" s="7">
        <v>13896</v>
      </c>
      <c r="G328" s="7">
        <f>Table14[[#This Row],[KMSC]]-F327</f>
        <v>283</v>
      </c>
      <c r="H328" s="7">
        <v>13800</v>
      </c>
      <c r="I328" s="7">
        <f>Table14[[#This Row],[SANIA]]-H327</f>
        <v>200</v>
      </c>
      <c r="J328" s="7">
        <f t="shared" si="10"/>
        <v>13800</v>
      </c>
      <c r="K328" s="7">
        <v>13500</v>
      </c>
      <c r="L328" s="7">
        <v>14089.755000000001</v>
      </c>
      <c r="M328" s="7">
        <v>13726.666666666666</v>
      </c>
      <c r="N328" s="7">
        <f t="shared" si="9"/>
        <v>13688.588333333335</v>
      </c>
      <c r="O328" s="7">
        <v>13426.666666666666</v>
      </c>
      <c r="P328" s="7" t="str">
        <f>IF(Table14[[#This Row],[PENAWARAN TERENDAH]]&lt;Table14[[#This Row],[MA TERENDAH]],"Good","Bad")</f>
        <v>Bad</v>
      </c>
      <c r="Q328" s="8"/>
      <c r="R328" s="9">
        <v>13400</v>
      </c>
      <c r="S328" s="9"/>
      <c r="U328" s="10">
        <v>2.8985507246376812E-2</v>
      </c>
      <c r="V328">
        <v>13400</v>
      </c>
    </row>
    <row r="329" spans="1:22" x14ac:dyDescent="0.25">
      <c r="A329" s="5">
        <v>45441</v>
      </c>
      <c r="B329" s="6">
        <v>4037</v>
      </c>
      <c r="C329" s="6" t="e">
        <v>#REF!</v>
      </c>
      <c r="D329" s="7">
        <v>14324.32432</v>
      </c>
      <c r="E329" s="7"/>
      <c r="F329" s="7">
        <v>14077</v>
      </c>
      <c r="G329" s="7">
        <f>Table14[[#This Row],[KMSC]]-F328</f>
        <v>181</v>
      </c>
      <c r="H329" s="7">
        <v>14000</v>
      </c>
      <c r="I329" s="7">
        <f>Table14[[#This Row],[SANIA]]-H328</f>
        <v>200</v>
      </c>
      <c r="J329" s="7">
        <f t="shared" si="10"/>
        <v>14000</v>
      </c>
      <c r="K329" s="7">
        <v>13500</v>
      </c>
      <c r="L329" s="7">
        <v>14050.088333333335</v>
      </c>
      <c r="M329" s="7">
        <v>13690</v>
      </c>
      <c r="N329" s="7">
        <f t="shared" si="9"/>
        <v>13650</v>
      </c>
      <c r="O329" s="7">
        <v>13390</v>
      </c>
      <c r="P329" s="7" t="str">
        <f>IF(Table14[[#This Row],[PENAWARAN TERENDAH]]&lt;Table14[[#This Row],[MA TERENDAH]],"Good","Bad")</f>
        <v>Bad</v>
      </c>
      <c r="Q329" s="8"/>
      <c r="R329" s="9"/>
      <c r="S329" s="9"/>
      <c r="U329" s="10"/>
      <c r="V329">
        <v>0</v>
      </c>
    </row>
    <row r="330" spans="1:22" x14ac:dyDescent="0.25">
      <c r="A330" s="5">
        <v>45442</v>
      </c>
      <c r="B330" s="6">
        <v>4000</v>
      </c>
      <c r="C330" s="6" t="e">
        <v>#REF!</v>
      </c>
      <c r="D330" s="7">
        <v>14324.32432</v>
      </c>
      <c r="E330" s="7"/>
      <c r="F330" s="7">
        <v>14265</v>
      </c>
      <c r="G330" s="7">
        <f>Table14[[#This Row],[KMSC]]-F329</f>
        <v>188</v>
      </c>
      <c r="H330" s="7">
        <v>14200</v>
      </c>
      <c r="I330" s="7">
        <f>Table14[[#This Row],[SANIA]]-H329</f>
        <v>200</v>
      </c>
      <c r="J330" s="7">
        <f t="shared" si="10"/>
        <v>14200</v>
      </c>
      <c r="K330" s="7">
        <v>13500</v>
      </c>
      <c r="L330" s="7">
        <v>14014.066666666668</v>
      </c>
      <c r="M330" s="7">
        <v>13650</v>
      </c>
      <c r="N330" s="7">
        <f t="shared" si="9"/>
        <v>13616.666666666666</v>
      </c>
      <c r="O330" s="7">
        <v>13350</v>
      </c>
      <c r="P330" s="7" t="str">
        <f>IF(Table14[[#This Row],[PENAWARAN TERENDAH]]&lt;Table14[[#This Row],[MA TERENDAH]],"Good","Bad")</f>
        <v>Bad</v>
      </c>
      <c r="Q330" s="8"/>
      <c r="R330" s="9"/>
      <c r="S330" s="9"/>
      <c r="U330" s="10"/>
      <c r="V330">
        <v>0</v>
      </c>
    </row>
    <row r="331" spans="1:22" x14ac:dyDescent="0.25">
      <c r="A331" s="5">
        <v>45443</v>
      </c>
      <c r="B331" s="6">
        <v>4040</v>
      </c>
      <c r="C331" s="6" t="e">
        <v>#REF!</v>
      </c>
      <c r="D331" s="7">
        <v>14324.32432</v>
      </c>
      <c r="E331" s="7"/>
      <c r="F331" s="7">
        <v>14189</v>
      </c>
      <c r="G331" s="7">
        <f>Table14[[#This Row],[KMSC]]-F330</f>
        <v>-76</v>
      </c>
      <c r="H331" s="7">
        <v>14300</v>
      </c>
      <c r="I331" s="7">
        <f>Table14[[#This Row],[SANIA]]-H330</f>
        <v>100</v>
      </c>
      <c r="J331" s="7">
        <f t="shared" si="10"/>
        <v>14189</v>
      </c>
      <c r="K331" s="7">
        <v>13500</v>
      </c>
      <c r="L331" s="7">
        <v>13981.3</v>
      </c>
      <c r="M331" s="7">
        <v>13616.666666666666</v>
      </c>
      <c r="N331" s="7">
        <f t="shared" si="9"/>
        <v>13582.966666666667</v>
      </c>
      <c r="O331" s="7">
        <v>13316.666666666666</v>
      </c>
      <c r="P331" s="7" t="str">
        <f>IF(Table14[[#This Row],[PENAWARAN TERENDAH]]&lt;Table14[[#This Row],[MA TERENDAH]],"Good","Bad")</f>
        <v>Bad</v>
      </c>
      <c r="Q331" s="8"/>
      <c r="R331" s="9"/>
      <c r="S331" s="9"/>
      <c r="U331" s="10"/>
      <c r="V331">
        <v>0</v>
      </c>
    </row>
    <row r="332" spans="1:22" x14ac:dyDescent="0.25">
      <c r="A332" s="5">
        <v>45446</v>
      </c>
      <c r="B332" s="6" t="e">
        <v>#N/A</v>
      </c>
      <c r="C332" s="6" t="e">
        <v>#REF!</v>
      </c>
      <c r="D332" s="7">
        <v>14324.32432</v>
      </c>
      <c r="E332" s="7"/>
      <c r="F332" s="7">
        <v>14505</v>
      </c>
      <c r="G332" s="7">
        <f>Table14[[#This Row],[KMSC]]-F331</f>
        <v>316</v>
      </c>
      <c r="H332" s="7">
        <v>14100</v>
      </c>
      <c r="I332" s="7">
        <f>Table14[[#This Row],[SANIA]]-H331</f>
        <v>-200</v>
      </c>
      <c r="J332" s="7">
        <f t="shared" si="10"/>
        <v>14100</v>
      </c>
      <c r="K332" s="7">
        <v>13500</v>
      </c>
      <c r="L332" s="7">
        <v>13946</v>
      </c>
      <c r="M332" s="7">
        <v>13586.666666666666</v>
      </c>
      <c r="N332" s="7">
        <f t="shared" si="9"/>
        <v>13576.3</v>
      </c>
      <c r="O332" s="7">
        <v>13286.666666666666</v>
      </c>
      <c r="P332" s="7" t="str">
        <f>IF(Table14[[#This Row],[PENAWARAN TERENDAH]]&lt;Table14[[#This Row],[MA TERENDAH]],"Good","Bad")</f>
        <v>Bad</v>
      </c>
      <c r="Q332" s="8"/>
      <c r="R332" s="9"/>
      <c r="S332" s="9"/>
      <c r="U332" s="10"/>
      <c r="V332">
        <v>0</v>
      </c>
    </row>
    <row r="333" spans="1:22" x14ac:dyDescent="0.25">
      <c r="A333" s="5">
        <v>45447</v>
      </c>
      <c r="B333" s="6">
        <v>3910</v>
      </c>
      <c r="C333" s="6" t="e">
        <v>#REF!</v>
      </c>
      <c r="D333" s="7">
        <v>14324.32432</v>
      </c>
      <c r="E333" s="7"/>
      <c r="F333" s="7">
        <v>14485</v>
      </c>
      <c r="G333" s="7">
        <f>Table14[[#This Row],[KMSC]]-F332</f>
        <v>-20</v>
      </c>
      <c r="H333" s="7">
        <v>14000</v>
      </c>
      <c r="I333" s="7">
        <f>Table14[[#This Row],[SANIA]]-H332</f>
        <v>-100</v>
      </c>
      <c r="J333" s="7">
        <f t="shared" si="10"/>
        <v>14000</v>
      </c>
      <c r="K333" s="7">
        <v>13500</v>
      </c>
      <c r="L333" s="7">
        <v>13950.533333333333</v>
      </c>
      <c r="M333" s="7">
        <v>13580</v>
      </c>
      <c r="N333" s="7">
        <f t="shared" si="9"/>
        <v>13566.3</v>
      </c>
      <c r="O333" s="7">
        <v>13280</v>
      </c>
      <c r="P333" s="7" t="str">
        <f>IF(Table14[[#This Row],[PENAWARAN TERENDAH]]&lt;Table14[[#This Row],[MA TERENDAH]],"Good","Bad")</f>
        <v>Bad</v>
      </c>
      <c r="Q333" s="8"/>
      <c r="R333" s="9"/>
      <c r="S333" s="9"/>
      <c r="U333" s="10"/>
      <c r="V333">
        <v>0</v>
      </c>
    </row>
    <row r="334" spans="1:22" x14ac:dyDescent="0.25">
      <c r="A334" s="5">
        <v>45448</v>
      </c>
      <c r="B334" s="6">
        <v>3900</v>
      </c>
      <c r="C334" s="6" t="e">
        <v>#REF!</v>
      </c>
      <c r="D334" s="7">
        <v>14324.32432</v>
      </c>
      <c r="E334" s="7"/>
      <c r="F334" s="7">
        <v>13896</v>
      </c>
      <c r="G334" s="7">
        <f>Table14[[#This Row],[KMSC]]-F333</f>
        <v>-589</v>
      </c>
      <c r="H334" s="7">
        <v>14000</v>
      </c>
      <c r="I334" s="7">
        <f>Table14[[#This Row],[SANIA]]-H333</f>
        <v>0</v>
      </c>
      <c r="J334" s="7">
        <f t="shared" si="10"/>
        <v>13896</v>
      </c>
      <c r="K334" s="7">
        <v>13500</v>
      </c>
      <c r="L334" s="7">
        <v>13952.133333333333</v>
      </c>
      <c r="M334" s="7">
        <v>13570</v>
      </c>
      <c r="N334" s="7">
        <f t="shared" si="9"/>
        <v>13559.5</v>
      </c>
      <c r="O334" s="7">
        <v>13270</v>
      </c>
      <c r="P334" s="7" t="str">
        <f>IF(Table14[[#This Row],[PENAWARAN TERENDAH]]&lt;Table14[[#This Row],[MA TERENDAH]],"Good","Bad")</f>
        <v>Bad</v>
      </c>
      <c r="Q334" s="8"/>
      <c r="R334" s="9"/>
      <c r="S334" s="9"/>
      <c r="U334" s="10"/>
      <c r="V334">
        <v>0</v>
      </c>
    </row>
    <row r="335" spans="1:22" x14ac:dyDescent="0.25">
      <c r="A335" s="5">
        <v>45449</v>
      </c>
      <c r="B335" s="6">
        <v>3960</v>
      </c>
      <c r="C335" s="6" t="e">
        <v>#REF!</v>
      </c>
      <c r="D335" s="7">
        <v>14324.32432</v>
      </c>
      <c r="E335" s="7"/>
      <c r="F335" s="7">
        <v>13896</v>
      </c>
      <c r="G335" s="7">
        <f>Table14[[#This Row],[KMSC]]-F334</f>
        <v>0</v>
      </c>
      <c r="H335" s="7">
        <v>14100</v>
      </c>
      <c r="I335" s="7">
        <f>Table14[[#This Row],[SANIA]]-H334</f>
        <v>100</v>
      </c>
      <c r="J335" s="7">
        <f t="shared" si="10"/>
        <v>13896</v>
      </c>
      <c r="K335" s="7">
        <v>13500</v>
      </c>
      <c r="L335" s="7">
        <v>13934.1</v>
      </c>
      <c r="M335" s="7">
        <v>13566.666666666666</v>
      </c>
      <c r="N335" s="7">
        <f t="shared" si="9"/>
        <v>13556.033333333333</v>
      </c>
      <c r="O335" s="7">
        <v>13266.666666666666</v>
      </c>
      <c r="P335" s="7" t="str">
        <f>IF(Table14[[#This Row],[PENAWARAN TERENDAH]]&lt;Table14[[#This Row],[MA TERENDAH]],"Good","Bad")</f>
        <v>Bad</v>
      </c>
      <c r="Q335" s="8"/>
      <c r="R335" s="9">
        <v>13829</v>
      </c>
      <c r="S335" s="9"/>
      <c r="U335" s="10">
        <v>1.921985815602837E-2</v>
      </c>
      <c r="V335">
        <v>13829</v>
      </c>
    </row>
    <row r="336" spans="1:22" x14ac:dyDescent="0.25">
      <c r="A336" s="5">
        <v>45450</v>
      </c>
      <c r="B336" s="6">
        <v>3990</v>
      </c>
      <c r="C336" s="6" t="e">
        <v>#REF!</v>
      </c>
      <c r="D336" s="7">
        <v>14054</v>
      </c>
      <c r="E336" s="7"/>
      <c r="F336" s="7">
        <v>14189</v>
      </c>
      <c r="G336" s="7">
        <f>Table14[[#This Row],[KMSC]]-F335</f>
        <v>293</v>
      </c>
      <c r="H336" s="7">
        <v>14200</v>
      </c>
      <c r="I336" s="7">
        <f>Table14[[#This Row],[SANIA]]-H335</f>
        <v>100</v>
      </c>
      <c r="J336" s="7">
        <f t="shared" si="10"/>
        <v>14189</v>
      </c>
      <c r="K336" s="7">
        <v>13500</v>
      </c>
      <c r="L336" s="7">
        <v>13916.066666666668</v>
      </c>
      <c r="M336" s="7">
        <v>13570</v>
      </c>
      <c r="N336" s="7">
        <f t="shared" si="9"/>
        <v>13562.333333333334</v>
      </c>
      <c r="O336" s="7">
        <v>13270</v>
      </c>
      <c r="P336" s="7" t="str">
        <f>IF(Table14[[#This Row],[PENAWARAN TERENDAH]]&lt;Table14[[#This Row],[MA TERENDAH]],"Good","Bad")</f>
        <v>Bad</v>
      </c>
      <c r="Q336" s="8"/>
      <c r="R336" s="9"/>
      <c r="S336" s="9"/>
      <c r="U336" s="10"/>
      <c r="V336">
        <v>0</v>
      </c>
    </row>
    <row r="337" spans="1:22" x14ac:dyDescent="0.25">
      <c r="A337" s="5">
        <v>45453</v>
      </c>
      <c r="B337" s="6">
        <v>3952</v>
      </c>
      <c r="C337" s="6" t="e">
        <v>#REF!</v>
      </c>
      <c r="D337" s="7">
        <v>14054</v>
      </c>
      <c r="E337" s="7"/>
      <c r="F337" s="7">
        <v>14257</v>
      </c>
      <c r="G337" s="7">
        <f>Table14[[#This Row],[KMSC]]-F336</f>
        <v>68</v>
      </c>
      <c r="H337" s="7">
        <v>14000</v>
      </c>
      <c r="I337" s="7">
        <f>Table14[[#This Row],[SANIA]]-H336</f>
        <v>-200</v>
      </c>
      <c r="J337" s="7">
        <f t="shared" si="10"/>
        <v>14000</v>
      </c>
      <c r="K337" s="7">
        <v>13500</v>
      </c>
      <c r="L337" s="7">
        <v>13907.8</v>
      </c>
      <c r="M337" s="7">
        <v>13576.666666666666</v>
      </c>
      <c r="N337" s="7">
        <f t="shared" si="9"/>
        <v>13562.333333333334</v>
      </c>
      <c r="O337" s="7">
        <v>13276.666666666666</v>
      </c>
      <c r="P337" s="7" t="str">
        <f>IF(Table14[[#This Row],[PENAWARAN TERENDAH]]&lt;Table14[[#This Row],[MA TERENDAH]],"Good","Bad")</f>
        <v>Bad</v>
      </c>
      <c r="Q337" s="8"/>
      <c r="R337" s="9"/>
      <c r="S337" s="9"/>
      <c r="U337" s="10"/>
      <c r="V337">
        <v>0</v>
      </c>
    </row>
    <row r="338" spans="1:22" x14ac:dyDescent="0.25">
      <c r="A338" s="5">
        <v>45454</v>
      </c>
      <c r="B338" s="6">
        <v>3920</v>
      </c>
      <c r="C338" s="6" t="e">
        <v>#REF!</v>
      </c>
      <c r="D338" s="7">
        <v>14054</v>
      </c>
      <c r="E338" s="7"/>
      <c r="F338" s="7">
        <v>14099</v>
      </c>
      <c r="G338" s="7">
        <f>Table14[[#This Row],[KMSC]]-F337</f>
        <v>-158</v>
      </c>
      <c r="H338" s="7">
        <v>13900</v>
      </c>
      <c r="I338" s="7">
        <f>Table14[[#This Row],[SANIA]]-H337</f>
        <v>-100</v>
      </c>
      <c r="J338" s="7">
        <f t="shared" si="10"/>
        <v>13900</v>
      </c>
      <c r="K338" s="7">
        <v>13500</v>
      </c>
      <c r="L338" s="7">
        <v>13903.9</v>
      </c>
      <c r="M338" s="7">
        <v>13576.666666666666</v>
      </c>
      <c r="N338" s="7">
        <f t="shared" si="9"/>
        <v>13565.666666666666</v>
      </c>
      <c r="O338" s="7">
        <v>13276.666666666666</v>
      </c>
      <c r="P338" s="7" t="str">
        <f>IF(Table14[[#This Row],[PENAWARAN TERENDAH]]&lt;Table14[[#This Row],[MA TERENDAH]],"Good","Bad")</f>
        <v>Bad</v>
      </c>
      <c r="Q338" s="8"/>
      <c r="R338" s="9"/>
      <c r="S338" s="9"/>
      <c r="U338" s="10"/>
      <c r="V338">
        <v>0</v>
      </c>
    </row>
    <row r="339" spans="1:22" x14ac:dyDescent="0.25">
      <c r="A339" s="5">
        <v>45455</v>
      </c>
      <c r="B339" s="6">
        <v>3970</v>
      </c>
      <c r="C339" s="6" t="e">
        <v>#REF!</v>
      </c>
      <c r="D339" s="7">
        <v>14054</v>
      </c>
      <c r="E339" s="7"/>
      <c r="F339" s="7">
        <v>14099</v>
      </c>
      <c r="G339" s="7">
        <f>Table14[[#This Row],[KMSC]]-F338</f>
        <v>0</v>
      </c>
      <c r="H339" s="7">
        <v>14000</v>
      </c>
      <c r="I339" s="7">
        <f>Table14[[#This Row],[SANIA]]-H338</f>
        <v>100</v>
      </c>
      <c r="J339" s="7">
        <f t="shared" si="10"/>
        <v>14000</v>
      </c>
      <c r="K339" s="7">
        <v>13500</v>
      </c>
      <c r="L339" s="7">
        <v>13909.9</v>
      </c>
      <c r="M339" s="7">
        <v>13580</v>
      </c>
      <c r="N339" s="7">
        <f t="shared" si="9"/>
        <v>13575.666666666666</v>
      </c>
      <c r="O339" s="7">
        <v>13280</v>
      </c>
      <c r="P339" s="7" t="str">
        <f>IF(Table14[[#This Row],[PENAWARAN TERENDAH]]&lt;Table14[[#This Row],[MA TERENDAH]],"Good","Bad")</f>
        <v>Bad</v>
      </c>
      <c r="Q339" s="8"/>
      <c r="R339" s="9"/>
      <c r="S339" s="9"/>
      <c r="U339" s="10"/>
      <c r="V339">
        <v>0</v>
      </c>
    </row>
    <row r="340" spans="1:22" x14ac:dyDescent="0.25">
      <c r="A340" s="5">
        <v>45456</v>
      </c>
      <c r="B340" s="6">
        <v>3956</v>
      </c>
      <c r="C340" s="6" t="e">
        <v>#REF!</v>
      </c>
      <c r="D340" s="7">
        <v>14054</v>
      </c>
      <c r="E340" s="7"/>
      <c r="F340" s="7">
        <v>14099</v>
      </c>
      <c r="G340" s="7">
        <f>Table14[[#This Row],[KMSC]]-F339</f>
        <v>0</v>
      </c>
      <c r="H340" s="7">
        <v>14100</v>
      </c>
      <c r="I340" s="7">
        <f>Table14[[#This Row],[SANIA]]-H339</f>
        <v>100</v>
      </c>
      <c r="J340" s="7">
        <f t="shared" si="10"/>
        <v>14099</v>
      </c>
      <c r="K340" s="7">
        <v>13500</v>
      </c>
      <c r="L340" s="7">
        <v>13910.633333333333</v>
      </c>
      <c r="M340" s="7">
        <v>13590</v>
      </c>
      <c r="N340" s="7">
        <f t="shared" si="9"/>
        <v>13592.3</v>
      </c>
      <c r="O340" s="7">
        <v>13290</v>
      </c>
      <c r="P340" s="7" t="str">
        <f>IF(Table14[[#This Row],[PENAWARAN TERENDAH]]&lt;Table14[[#This Row],[MA TERENDAH]],"Good","Bad")</f>
        <v>Bad</v>
      </c>
      <c r="Q340" s="8"/>
      <c r="R340" s="9"/>
      <c r="S340" s="9"/>
      <c r="U340" s="10"/>
      <c r="V340">
        <v>0</v>
      </c>
    </row>
    <row r="341" spans="1:22" x14ac:dyDescent="0.25">
      <c r="A341" s="5">
        <v>45457</v>
      </c>
      <c r="B341" s="6">
        <v>3960</v>
      </c>
      <c r="C341" s="6" t="e">
        <v>#REF!</v>
      </c>
      <c r="D341" s="7">
        <v>14054</v>
      </c>
      <c r="E341" s="7"/>
      <c r="F341" s="7">
        <v>14189</v>
      </c>
      <c r="G341" s="7">
        <f>Table14[[#This Row],[KMSC]]-F340</f>
        <v>90</v>
      </c>
      <c r="H341" s="7">
        <v>14200</v>
      </c>
      <c r="I341" s="7">
        <f>Table14[[#This Row],[SANIA]]-H340</f>
        <v>100</v>
      </c>
      <c r="J341" s="7">
        <f t="shared" si="10"/>
        <v>14189</v>
      </c>
      <c r="K341" s="7">
        <v>13500</v>
      </c>
      <c r="L341" s="7">
        <v>13915</v>
      </c>
      <c r="M341" s="7">
        <v>13606.666666666666</v>
      </c>
      <c r="N341" s="7">
        <f t="shared" si="9"/>
        <v>13618.6</v>
      </c>
      <c r="O341" s="7">
        <v>13306.666666666666</v>
      </c>
      <c r="P341" s="7" t="str">
        <f>IF(Table14[[#This Row],[PENAWARAN TERENDAH]]&lt;Table14[[#This Row],[MA TERENDAH]],"Good","Bad")</f>
        <v>Bad</v>
      </c>
      <c r="Q341" s="8"/>
      <c r="R341" s="9"/>
      <c r="S341" s="9"/>
      <c r="U341" s="10"/>
      <c r="V341">
        <v>0</v>
      </c>
    </row>
    <row r="342" spans="1:22" x14ac:dyDescent="0.25">
      <c r="A342" s="5">
        <v>45461</v>
      </c>
      <c r="B342" s="6">
        <v>3930</v>
      </c>
      <c r="C342" s="6" t="e">
        <v>#REF!</v>
      </c>
      <c r="D342" s="7">
        <v>14054</v>
      </c>
      <c r="E342" s="7"/>
      <c r="F342" s="7">
        <v>14099</v>
      </c>
      <c r="G342" s="7">
        <f>Table14[[#This Row],[KMSC]]-F341</f>
        <v>-90</v>
      </c>
      <c r="H342" s="7">
        <v>14100</v>
      </c>
      <c r="I342" s="7">
        <f>Table14[[#This Row],[SANIA]]-H341</f>
        <v>-100</v>
      </c>
      <c r="J342" s="7">
        <f t="shared" si="10"/>
        <v>14099</v>
      </c>
      <c r="K342" s="7">
        <v>13500</v>
      </c>
      <c r="L342" s="7">
        <v>13922.366666666667</v>
      </c>
      <c r="M342" s="7">
        <v>13633.333333333334</v>
      </c>
      <c r="N342" s="7">
        <f t="shared" si="9"/>
        <v>13645.233333333334</v>
      </c>
      <c r="O342" s="7">
        <v>13333.333333333334</v>
      </c>
      <c r="P342" s="7" t="str">
        <f>IF(Table14[[#This Row],[PENAWARAN TERENDAH]]&lt;Table14[[#This Row],[MA TERENDAH]],"Good","Bad")</f>
        <v>Bad</v>
      </c>
      <c r="Q342" s="8"/>
      <c r="R342" s="9"/>
      <c r="S342" s="9"/>
      <c r="U342" s="10"/>
      <c r="V342">
        <v>0</v>
      </c>
    </row>
    <row r="343" spans="1:22" x14ac:dyDescent="0.25">
      <c r="A343" s="5">
        <v>45462</v>
      </c>
      <c r="B343" s="6">
        <v>3916</v>
      </c>
      <c r="C343" s="6" t="e">
        <v>#REF!</v>
      </c>
      <c r="D343" s="7">
        <v>14054</v>
      </c>
      <c r="E343" s="7"/>
      <c r="F343" s="7">
        <v>14099</v>
      </c>
      <c r="G343" s="7">
        <f>Table14[[#This Row],[KMSC]]-F342</f>
        <v>0</v>
      </c>
      <c r="H343" s="7">
        <v>14100</v>
      </c>
      <c r="I343" s="7">
        <f>Table14[[#This Row],[SANIA]]-H342</f>
        <v>0</v>
      </c>
      <c r="J343" s="7">
        <f t="shared" si="10"/>
        <v>14099</v>
      </c>
      <c r="K343" s="7">
        <v>13500</v>
      </c>
      <c r="L343" s="7">
        <v>13932.133333333333</v>
      </c>
      <c r="M343" s="7">
        <v>13660</v>
      </c>
      <c r="N343" s="7">
        <f t="shared" si="9"/>
        <v>13678.533333333333</v>
      </c>
      <c r="O343" s="7">
        <v>13360</v>
      </c>
      <c r="P343" s="7" t="str">
        <f>IF(Table14[[#This Row],[PENAWARAN TERENDAH]]&lt;Table14[[#This Row],[MA TERENDAH]],"Good","Bad")</f>
        <v>Bad</v>
      </c>
      <c r="Q343" s="8"/>
      <c r="R343" s="9"/>
      <c r="S343" s="9"/>
      <c r="U343" s="10"/>
      <c r="V343">
        <v>0</v>
      </c>
    </row>
    <row r="344" spans="1:22" x14ac:dyDescent="0.25">
      <c r="A344" s="5">
        <v>45463</v>
      </c>
      <c r="B344" s="6">
        <v>3924</v>
      </c>
      <c r="C344" s="6" t="e">
        <v>#REF!</v>
      </c>
      <c r="D344" s="7">
        <v>14054</v>
      </c>
      <c r="E344" s="7"/>
      <c r="F344" s="7">
        <v>14189</v>
      </c>
      <c r="G344" s="7">
        <f>Table14[[#This Row],[KMSC]]-F343</f>
        <v>90</v>
      </c>
      <c r="H344" s="7">
        <v>14100</v>
      </c>
      <c r="I344" s="7">
        <f>Table14[[#This Row],[SANIA]]-H343</f>
        <v>0</v>
      </c>
      <c r="J344" s="7">
        <f t="shared" si="10"/>
        <v>14100</v>
      </c>
      <c r="K344" s="7">
        <v>13500</v>
      </c>
      <c r="L344" s="7">
        <v>13950.9</v>
      </c>
      <c r="M344" s="7">
        <v>13693.333333333334</v>
      </c>
      <c r="N344" s="7">
        <f t="shared" si="9"/>
        <v>13715.2</v>
      </c>
      <c r="O344" s="7">
        <v>13393.333333333334</v>
      </c>
      <c r="P344" s="7" t="str">
        <f>IF(Table14[[#This Row],[PENAWARAN TERENDAH]]&lt;Table14[[#This Row],[MA TERENDAH]],"Good","Bad")</f>
        <v>Bad</v>
      </c>
      <c r="Q344" s="8"/>
      <c r="R344" s="9">
        <v>14099</v>
      </c>
      <c r="S344" s="9"/>
      <c r="U344" s="10">
        <v>6.3429417154133487E-3</v>
      </c>
      <c r="V344">
        <v>14099</v>
      </c>
    </row>
    <row r="345" spans="1:22" x14ac:dyDescent="0.25">
      <c r="A345" s="5">
        <v>45464</v>
      </c>
      <c r="B345" s="6">
        <v>3916</v>
      </c>
      <c r="C345" s="6" t="e">
        <v>#REF!</v>
      </c>
      <c r="D345" s="7">
        <v>14054</v>
      </c>
      <c r="E345" s="7"/>
      <c r="F345" s="7">
        <v>14189</v>
      </c>
      <c r="G345" s="7">
        <f>Table14[[#This Row],[KMSC]]-F344</f>
        <v>0</v>
      </c>
      <c r="H345" s="7">
        <v>14100</v>
      </c>
      <c r="I345" s="7">
        <f>Table14[[#This Row],[SANIA]]-H344</f>
        <v>0</v>
      </c>
      <c r="J345" s="7">
        <f t="shared" si="10"/>
        <v>14100</v>
      </c>
      <c r="K345" s="7">
        <v>13500</v>
      </c>
      <c r="L345" s="7">
        <v>13972.666666666666</v>
      </c>
      <c r="M345" s="7">
        <v>13730</v>
      </c>
      <c r="N345" s="7">
        <f t="shared" si="9"/>
        <v>13741.866666666667</v>
      </c>
      <c r="O345" s="7">
        <v>13430</v>
      </c>
      <c r="P345" s="7" t="str">
        <f>IF(Table14[[#This Row],[PENAWARAN TERENDAH]]&lt;Table14[[#This Row],[MA TERENDAH]],"Good","Bad")</f>
        <v>Bad</v>
      </c>
      <c r="Q345" s="8"/>
      <c r="R345" s="9"/>
      <c r="S345" s="9"/>
      <c r="U345" s="10"/>
      <c r="V345">
        <v>0</v>
      </c>
    </row>
    <row r="346" spans="1:22" x14ac:dyDescent="0.25">
      <c r="A346" s="5">
        <v>45467</v>
      </c>
      <c r="B346" s="6">
        <v>3900</v>
      </c>
      <c r="C346" s="6" t="e">
        <v>#REF!</v>
      </c>
      <c r="D346" s="7">
        <v>14054</v>
      </c>
      <c r="E346" s="7"/>
      <c r="F346" s="7">
        <v>14189</v>
      </c>
      <c r="G346" s="7">
        <f>Table14[[#This Row],[KMSC]]-F345</f>
        <v>0</v>
      </c>
      <c r="H346" s="7">
        <v>14100</v>
      </c>
      <c r="I346" s="7">
        <f>Table14[[#This Row],[SANIA]]-H345</f>
        <v>0</v>
      </c>
      <c r="J346" s="7">
        <f t="shared" si="10"/>
        <v>14100</v>
      </c>
      <c r="K346" s="7">
        <v>13500</v>
      </c>
      <c r="L346" s="7">
        <v>13988.1</v>
      </c>
      <c r="M346" s="7">
        <v>13756.666666666666</v>
      </c>
      <c r="N346" s="7">
        <f t="shared" si="9"/>
        <v>13768.533333333333</v>
      </c>
      <c r="O346" s="7">
        <v>13456.666666666666</v>
      </c>
      <c r="P346" s="7" t="str">
        <f>IF(Table14[[#This Row],[PENAWARAN TERENDAH]]&lt;Table14[[#This Row],[MA TERENDAH]],"Good","Bad")</f>
        <v>Bad</v>
      </c>
      <c r="Q346" s="8"/>
      <c r="R346" s="9">
        <v>13900</v>
      </c>
      <c r="S346" s="9"/>
      <c r="U346" s="10">
        <v>1.4184397163120567E-2</v>
      </c>
      <c r="V346">
        <v>13900</v>
      </c>
    </row>
    <row r="347" spans="1:22" x14ac:dyDescent="0.25">
      <c r="A347" s="5">
        <v>45468</v>
      </c>
      <c r="B347" s="6">
        <v>3840</v>
      </c>
      <c r="C347" s="6" t="e">
        <v>#REF!</v>
      </c>
      <c r="D347" s="7">
        <v>14054</v>
      </c>
      <c r="E347" s="7"/>
      <c r="F347" s="7">
        <v>14189</v>
      </c>
      <c r="G347" s="7">
        <f>Table14[[#This Row],[KMSC]]-F346</f>
        <v>0</v>
      </c>
      <c r="H347" s="7">
        <v>14000</v>
      </c>
      <c r="I347" s="7">
        <f>Table14[[#This Row],[SANIA]]-H346</f>
        <v>-100</v>
      </c>
      <c r="J347" s="7">
        <f t="shared" si="10"/>
        <v>14000</v>
      </c>
      <c r="K347" s="7">
        <v>13500</v>
      </c>
      <c r="L347" s="7">
        <v>14000.866666666667</v>
      </c>
      <c r="M347" s="7">
        <v>13783.333333333334</v>
      </c>
      <c r="N347" s="7">
        <f t="shared" si="9"/>
        <v>13798.533333333333</v>
      </c>
      <c r="O347" s="7">
        <v>13483.333333333334</v>
      </c>
      <c r="P347" s="7" t="str">
        <f>IF(Table14[[#This Row],[PENAWARAN TERENDAH]]&lt;Table14[[#This Row],[MA TERENDAH]],"Good","Bad")</f>
        <v>Bad</v>
      </c>
      <c r="Q347" s="8"/>
      <c r="R347" s="9"/>
      <c r="S347" s="9"/>
      <c r="U347" s="10"/>
      <c r="V347">
        <v>0</v>
      </c>
    </row>
    <row r="348" spans="1:22" x14ac:dyDescent="0.25">
      <c r="A348" s="5">
        <v>45469</v>
      </c>
      <c r="B348" s="6">
        <v>3880</v>
      </c>
      <c r="C348" s="6" t="e">
        <v>#REF!</v>
      </c>
      <c r="D348" s="7">
        <v>14054</v>
      </c>
      <c r="E348" s="7"/>
      <c r="F348" s="7">
        <v>14099</v>
      </c>
      <c r="G348" s="7">
        <f>Table14[[#This Row],[KMSC]]-F347</f>
        <v>-90</v>
      </c>
      <c r="H348" s="7">
        <v>14000</v>
      </c>
      <c r="I348" s="7">
        <f>Table14[[#This Row],[SANIA]]-H347</f>
        <v>0</v>
      </c>
      <c r="J348" s="7">
        <f t="shared" si="10"/>
        <v>14000</v>
      </c>
      <c r="K348" s="7">
        <v>13500</v>
      </c>
      <c r="L348" s="7">
        <v>14016.633333333333</v>
      </c>
      <c r="M348" s="7">
        <v>13813.333333333334</v>
      </c>
      <c r="N348" s="7">
        <f t="shared" si="9"/>
        <v>13825.2</v>
      </c>
      <c r="O348" s="7">
        <v>13513.333333333334</v>
      </c>
      <c r="P348" s="7" t="str">
        <f>IF(Table14[[#This Row],[PENAWARAN TERENDAH]]&lt;Table14[[#This Row],[MA TERENDAH]],"Good","Bad")</f>
        <v>Bad</v>
      </c>
      <c r="Q348" s="8"/>
      <c r="R348" s="9">
        <v>13800</v>
      </c>
      <c r="S348" s="9"/>
      <c r="U348" s="10">
        <v>1.4285714285714285E-2</v>
      </c>
      <c r="V348">
        <v>13800</v>
      </c>
    </row>
    <row r="349" spans="1:22" x14ac:dyDescent="0.25">
      <c r="A349" s="5">
        <v>45470</v>
      </c>
      <c r="B349" s="6">
        <v>3870</v>
      </c>
      <c r="C349" s="6" t="e">
        <v>#REF!</v>
      </c>
      <c r="D349" s="7">
        <v>14054</v>
      </c>
      <c r="E349" s="7"/>
      <c r="F349" s="7">
        <v>14099</v>
      </c>
      <c r="G349" s="7">
        <f>Table14[[#This Row],[KMSC]]-F348</f>
        <v>0</v>
      </c>
      <c r="H349" s="7">
        <v>14000</v>
      </c>
      <c r="I349" s="7">
        <f>Table14[[#This Row],[SANIA]]-H348</f>
        <v>0</v>
      </c>
      <c r="J349" s="7">
        <f t="shared" si="10"/>
        <v>14000</v>
      </c>
      <c r="K349" s="7">
        <v>13500</v>
      </c>
      <c r="L349" s="7">
        <v>14029.4</v>
      </c>
      <c r="M349" s="7">
        <v>13840</v>
      </c>
      <c r="N349" s="7">
        <f t="shared" si="9"/>
        <v>13851.866666666667</v>
      </c>
      <c r="O349" s="7">
        <v>13540</v>
      </c>
      <c r="P349" s="7" t="str">
        <f>IF(Table14[[#This Row],[PENAWARAN TERENDAH]]&lt;Table14[[#This Row],[MA TERENDAH]],"Good","Bad")</f>
        <v>Bad</v>
      </c>
      <c r="Q349" s="8"/>
      <c r="R349" s="9"/>
      <c r="S349" s="9"/>
      <c r="U349" s="10"/>
      <c r="V349">
        <v>0</v>
      </c>
    </row>
    <row r="350" spans="1:22" x14ac:dyDescent="0.25">
      <c r="A350" s="5">
        <v>45471</v>
      </c>
      <c r="B350" s="6">
        <v>3917</v>
      </c>
      <c r="C350" s="6" t="e">
        <v>#REF!</v>
      </c>
      <c r="D350" s="7">
        <v>14054</v>
      </c>
      <c r="E350" s="7"/>
      <c r="F350" s="7">
        <v>14189</v>
      </c>
      <c r="G350" s="7">
        <f>Table14[[#This Row],[KMSC]]-F349</f>
        <v>90</v>
      </c>
      <c r="H350" s="7">
        <v>14100</v>
      </c>
      <c r="I350" s="7">
        <f>Table14[[#This Row],[SANIA]]-H349</f>
        <v>100</v>
      </c>
      <c r="J350" s="7">
        <f t="shared" si="10"/>
        <v>14100</v>
      </c>
      <c r="K350" s="7">
        <v>13500</v>
      </c>
      <c r="L350" s="7">
        <v>14039.166666666666</v>
      </c>
      <c r="M350" s="7">
        <v>13866.666666666666</v>
      </c>
      <c r="N350" s="7">
        <f t="shared" si="9"/>
        <v>13881.866666666667</v>
      </c>
      <c r="O350" s="7">
        <v>13566.666666666666</v>
      </c>
      <c r="P350" s="7" t="str">
        <f>IF(Table14[[#This Row],[PENAWARAN TERENDAH]]&lt;Table14[[#This Row],[MA TERENDAH]],"Good","Bad")</f>
        <v>Bad</v>
      </c>
      <c r="Q350" s="8"/>
      <c r="R350" s="9"/>
      <c r="S350" s="9"/>
      <c r="U350" s="10"/>
      <c r="V350">
        <v>0</v>
      </c>
    </row>
    <row r="351" spans="1:22" x14ac:dyDescent="0.25">
      <c r="A351" s="5">
        <v>45474</v>
      </c>
      <c r="B351" s="6">
        <v>4000</v>
      </c>
      <c r="C351" s="6" t="e">
        <v>#REF!</v>
      </c>
      <c r="D351" s="7">
        <v>14054</v>
      </c>
      <c r="E351" s="7"/>
      <c r="F351" s="7">
        <v>14279</v>
      </c>
      <c r="G351" s="7">
        <f>Table14[[#This Row],[KMSC]]-F350</f>
        <v>90</v>
      </c>
      <c r="H351" s="7">
        <v>14200</v>
      </c>
      <c r="I351" s="7">
        <f>Table14[[#This Row],[SANIA]]-H350</f>
        <v>100</v>
      </c>
      <c r="J351" s="7">
        <f t="shared" si="10"/>
        <v>14200</v>
      </c>
      <c r="K351" s="7">
        <v>13500</v>
      </c>
      <c r="L351" s="7">
        <v>14054.933333333332</v>
      </c>
      <c r="M351" s="7">
        <v>13896.666666666666</v>
      </c>
      <c r="N351" s="7">
        <f t="shared" si="9"/>
        <v>13918.533333333333</v>
      </c>
      <c r="O351" s="7">
        <v>13596.666666666666</v>
      </c>
      <c r="P351" s="7" t="str">
        <f>IF(Table14[[#This Row],[PENAWARAN TERENDAH]]&lt;Table14[[#This Row],[MA TERENDAH]],"Good","Bad")</f>
        <v>Bad</v>
      </c>
      <c r="Q351" s="8"/>
      <c r="R351" s="9"/>
      <c r="S351" s="9"/>
      <c r="U351" s="10"/>
      <c r="V351">
        <v>0</v>
      </c>
    </row>
    <row r="352" spans="1:22" x14ac:dyDescent="0.25">
      <c r="A352" s="5">
        <v>45475</v>
      </c>
      <c r="B352" s="6">
        <v>4057</v>
      </c>
      <c r="C352" s="6" t="e">
        <v>#REF!</v>
      </c>
      <c r="D352" s="7">
        <v>14054</v>
      </c>
      <c r="E352" s="7"/>
      <c r="F352" s="7">
        <v>14369</v>
      </c>
      <c r="G352" s="7">
        <f>Table14[[#This Row],[KMSC]]-F351</f>
        <v>90</v>
      </c>
      <c r="H352" s="7">
        <v>14300</v>
      </c>
      <c r="I352" s="7">
        <f>Table14[[#This Row],[SANIA]]-H351</f>
        <v>100</v>
      </c>
      <c r="J352" s="7">
        <f t="shared" si="10"/>
        <v>14300</v>
      </c>
      <c r="K352" s="7">
        <v>13500</v>
      </c>
      <c r="L352" s="7">
        <v>14070.7</v>
      </c>
      <c r="M352" s="7">
        <v>13933.333333333334</v>
      </c>
      <c r="N352" s="7">
        <f t="shared" si="9"/>
        <v>13951.866666666667</v>
      </c>
      <c r="O352" s="7">
        <v>13633.333333333334</v>
      </c>
      <c r="P352" s="7" t="str">
        <f>IF(Table14[[#This Row],[PENAWARAN TERENDAH]]&lt;Table14[[#This Row],[MA TERENDAH]],"Good","Bad")</f>
        <v>Bad</v>
      </c>
      <c r="Q352" s="8"/>
      <c r="R352" s="9"/>
      <c r="S352" s="9"/>
      <c r="U352" s="10"/>
      <c r="V352">
        <v>0</v>
      </c>
    </row>
    <row r="353" spans="1:22" x14ac:dyDescent="0.25">
      <c r="A353" s="5">
        <v>45476</v>
      </c>
      <c r="B353" s="6">
        <v>4080</v>
      </c>
      <c r="C353" s="6" t="e">
        <v>#REF!</v>
      </c>
      <c r="D353" s="7">
        <v>14054</v>
      </c>
      <c r="E353" s="7"/>
      <c r="F353" s="7">
        <v>14640</v>
      </c>
      <c r="G353" s="7">
        <f>Table14[[#This Row],[KMSC]]-F352</f>
        <v>271</v>
      </c>
      <c r="H353" s="7">
        <v>14300</v>
      </c>
      <c r="I353" s="7">
        <f>Table14[[#This Row],[SANIA]]-H352</f>
        <v>0</v>
      </c>
      <c r="J353" s="7">
        <f t="shared" si="10"/>
        <v>14300</v>
      </c>
      <c r="K353" s="7">
        <v>13500</v>
      </c>
      <c r="L353" s="7">
        <v>14092.466666666667</v>
      </c>
      <c r="M353" s="7">
        <v>13966.666666666666</v>
      </c>
      <c r="N353" s="7">
        <f t="shared" ref="N353:N416" si="11">AVERAGE(J324:J353)</f>
        <v>13985.2</v>
      </c>
      <c r="O353" s="7">
        <v>13666.666666666666</v>
      </c>
      <c r="P353" s="7" t="str">
        <f>IF(Table14[[#This Row],[PENAWARAN TERENDAH]]&lt;Table14[[#This Row],[MA TERENDAH]],"Good","Bad")</f>
        <v>Bad</v>
      </c>
      <c r="Q353" s="8"/>
      <c r="R353" s="9"/>
      <c r="S353" s="9"/>
      <c r="U353" s="10"/>
      <c r="V353">
        <v>0</v>
      </c>
    </row>
    <row r="354" spans="1:22" x14ac:dyDescent="0.25">
      <c r="A354" s="5">
        <v>45477</v>
      </c>
      <c r="B354" s="6">
        <v>4067</v>
      </c>
      <c r="C354" s="6" t="e">
        <v>#REF!</v>
      </c>
      <c r="D354" s="7">
        <v>14054</v>
      </c>
      <c r="E354" s="7"/>
      <c r="F354" s="7">
        <v>14639</v>
      </c>
      <c r="G354" s="7">
        <f>Table14[[#This Row],[KMSC]]-F353</f>
        <v>-1</v>
      </c>
      <c r="H354" s="7">
        <v>14500</v>
      </c>
      <c r="I354" s="7">
        <f>Table14[[#This Row],[SANIA]]-H353</f>
        <v>200</v>
      </c>
      <c r="J354" s="7">
        <f t="shared" si="10"/>
        <v>14500</v>
      </c>
      <c r="K354" s="7">
        <v>13500</v>
      </c>
      <c r="L354" s="7">
        <v>14120.266666666666</v>
      </c>
      <c r="M354" s="7">
        <v>14000</v>
      </c>
      <c r="N354" s="7">
        <f t="shared" si="11"/>
        <v>14025.2</v>
      </c>
      <c r="O354" s="7">
        <v>13700</v>
      </c>
      <c r="P354" s="7" t="str">
        <f>IF(Table14[[#This Row],[PENAWARAN TERENDAH]]&lt;Table14[[#This Row],[MA TERENDAH]],"Good","Bad")</f>
        <v>Bad</v>
      </c>
      <c r="Q354" s="8"/>
      <c r="R354" s="9"/>
      <c r="S354" s="9"/>
      <c r="U354" s="10"/>
      <c r="V354">
        <v>0</v>
      </c>
    </row>
    <row r="355" spans="1:22" x14ac:dyDescent="0.25">
      <c r="A355" s="5">
        <v>45478</v>
      </c>
      <c r="B355" s="6">
        <v>4050</v>
      </c>
      <c r="C355" s="6" t="e">
        <v>#REF!</v>
      </c>
      <c r="D355" s="7">
        <v>14054</v>
      </c>
      <c r="E355" s="7"/>
      <c r="F355" s="7">
        <v>14639</v>
      </c>
      <c r="G355" s="7">
        <f>Table14[[#This Row],[KMSC]]-F354</f>
        <v>0</v>
      </c>
      <c r="H355" s="7">
        <v>14400</v>
      </c>
      <c r="I355" s="7">
        <f>Table14[[#This Row],[SANIA]]-H354</f>
        <v>-100</v>
      </c>
      <c r="J355" s="7">
        <f t="shared" si="10"/>
        <v>14400</v>
      </c>
      <c r="K355" s="7">
        <v>13500</v>
      </c>
      <c r="L355" s="7">
        <v>14148.033333333333</v>
      </c>
      <c r="M355" s="7">
        <v>14040</v>
      </c>
      <c r="N355" s="7">
        <f t="shared" si="11"/>
        <v>14061.866666666667</v>
      </c>
      <c r="O355" s="7">
        <v>13740</v>
      </c>
      <c r="P355" s="7" t="str">
        <f>IF(Table14[[#This Row],[PENAWARAN TERENDAH]]&lt;Table14[[#This Row],[MA TERENDAH]],"Good","Bad")</f>
        <v>Bad</v>
      </c>
      <c r="Q355" s="8"/>
      <c r="R355" s="9"/>
      <c r="S355" s="9"/>
      <c r="U355" s="10"/>
      <c r="V355">
        <v>0</v>
      </c>
    </row>
    <row r="356" spans="1:22" x14ac:dyDescent="0.25">
      <c r="A356" s="5">
        <v>45481</v>
      </c>
      <c r="B356" s="6" t="e">
        <v>#N/A</v>
      </c>
      <c r="C356" s="6" t="e">
        <v>#REF!</v>
      </c>
      <c r="D356" s="7">
        <v>14054</v>
      </c>
      <c r="E356" s="7"/>
      <c r="F356" s="7">
        <v>14550</v>
      </c>
      <c r="G356" s="7">
        <f>Table14[[#This Row],[KMSC]]-F355</f>
        <v>-89</v>
      </c>
      <c r="H356" s="7">
        <v>14400</v>
      </c>
      <c r="I356" s="7">
        <f>Table14[[#This Row],[SANIA]]-H355</f>
        <v>0</v>
      </c>
      <c r="J356" s="7">
        <f t="shared" si="10"/>
        <v>14400</v>
      </c>
      <c r="K356" s="7">
        <v>13500</v>
      </c>
      <c r="L356" s="7">
        <v>14175.8</v>
      </c>
      <c r="M356" s="7">
        <v>14076.666666666666</v>
      </c>
      <c r="N356" s="7">
        <f t="shared" si="11"/>
        <v>14091.866666666667</v>
      </c>
      <c r="O356" s="7">
        <v>13776.666666666666</v>
      </c>
      <c r="P356" s="7" t="str">
        <f>IF(Table14[[#This Row],[PENAWARAN TERENDAH]]&lt;Table14[[#This Row],[MA TERENDAH]],"Good","Bad")</f>
        <v>Bad</v>
      </c>
      <c r="Q356" s="8"/>
      <c r="R356" s="9"/>
      <c r="S356" s="9"/>
      <c r="U356" s="10"/>
      <c r="V356">
        <v>0</v>
      </c>
    </row>
    <row r="357" spans="1:22" x14ac:dyDescent="0.25">
      <c r="A357" s="5">
        <v>45482</v>
      </c>
      <c r="B357" s="6">
        <v>3958</v>
      </c>
      <c r="C357" s="6" t="e">
        <v>#REF!</v>
      </c>
      <c r="D357" s="7">
        <v>14054</v>
      </c>
      <c r="E357" s="7"/>
      <c r="F357" s="7">
        <v>14459</v>
      </c>
      <c r="G357" s="7">
        <f>Table14[[#This Row],[KMSC]]-F356</f>
        <v>-91</v>
      </c>
      <c r="H357" s="7">
        <v>14300</v>
      </c>
      <c r="I357" s="7">
        <f>Table14[[#This Row],[SANIA]]-H356</f>
        <v>-100</v>
      </c>
      <c r="J357" s="7">
        <f t="shared" si="10"/>
        <v>14300</v>
      </c>
      <c r="K357" s="7">
        <v>13500</v>
      </c>
      <c r="L357" s="7">
        <v>14207.033333333333</v>
      </c>
      <c r="M357" s="7">
        <v>14106.666666666666</v>
      </c>
      <c r="N357" s="7">
        <f t="shared" si="11"/>
        <v>14115.2</v>
      </c>
      <c r="O357" s="7">
        <v>13806.666666666666</v>
      </c>
      <c r="P357" s="7" t="str">
        <f>IF(Table14[[#This Row],[PENAWARAN TERENDAH]]&lt;Table14[[#This Row],[MA TERENDAH]],"Good","Bad")</f>
        <v>Bad</v>
      </c>
      <c r="Q357" s="8"/>
      <c r="R357" s="9"/>
      <c r="S357" s="9"/>
      <c r="U357" s="10"/>
      <c r="V357">
        <v>0</v>
      </c>
    </row>
    <row r="358" spans="1:22" x14ac:dyDescent="0.25">
      <c r="A358" s="5">
        <v>45483</v>
      </c>
      <c r="B358" s="6">
        <v>3850</v>
      </c>
      <c r="C358" s="6" t="e">
        <v>#REF!</v>
      </c>
      <c r="D358" s="7">
        <v>14054</v>
      </c>
      <c r="E358" s="7"/>
      <c r="F358" s="7">
        <v>14279</v>
      </c>
      <c r="G358" s="7">
        <f>Table14[[#This Row],[KMSC]]-F357</f>
        <v>-180</v>
      </c>
      <c r="H358" s="7">
        <v>14100</v>
      </c>
      <c r="I358" s="7">
        <f>Table14[[#This Row],[SANIA]]-H357</f>
        <v>-200</v>
      </c>
      <c r="J358" s="7">
        <f t="shared" si="10"/>
        <v>14100</v>
      </c>
      <c r="K358" s="7">
        <v>13500</v>
      </c>
      <c r="L358" s="7">
        <v>14235.233333333334</v>
      </c>
      <c r="M358" s="7">
        <v>14130</v>
      </c>
      <c r="N358" s="7">
        <f t="shared" si="11"/>
        <v>14125.2</v>
      </c>
      <c r="O358" s="7">
        <v>13830</v>
      </c>
      <c r="P358" s="7" t="str">
        <f>IF(Table14[[#This Row],[PENAWARAN TERENDAH]]&lt;Table14[[#This Row],[MA TERENDAH]],"Good","Bad")</f>
        <v>Good</v>
      </c>
      <c r="Q358" s="8">
        <v>13700</v>
      </c>
      <c r="R358" s="9">
        <v>13800</v>
      </c>
      <c r="S358" s="9"/>
      <c r="U358" s="10">
        <v>2.1276595744680851E-2</v>
      </c>
      <c r="V358">
        <v>100</v>
      </c>
    </row>
    <row r="359" spans="1:22" x14ac:dyDescent="0.25">
      <c r="A359" s="5">
        <v>45484</v>
      </c>
      <c r="B359" s="6">
        <v>3912</v>
      </c>
      <c r="C359" s="6" t="e">
        <v>#REF!</v>
      </c>
      <c r="D359" s="7">
        <v>14054</v>
      </c>
      <c r="E359" s="7"/>
      <c r="F359" s="7">
        <v>14179</v>
      </c>
      <c r="G359" s="7">
        <f>Table14[[#This Row],[KMSC]]-F358</f>
        <v>-100</v>
      </c>
      <c r="H359" s="7">
        <v>14100</v>
      </c>
      <c r="I359" s="7">
        <f>Table14[[#This Row],[SANIA]]-H358</f>
        <v>0</v>
      </c>
      <c r="J359" s="7">
        <f t="shared" si="10"/>
        <v>14100</v>
      </c>
      <c r="K359" s="7">
        <v>13500</v>
      </c>
      <c r="L359" s="7">
        <v>14248</v>
      </c>
      <c r="M359" s="7">
        <v>14140</v>
      </c>
      <c r="N359" s="7">
        <f t="shared" si="11"/>
        <v>14128.533333333333</v>
      </c>
      <c r="O359" s="7">
        <v>13840</v>
      </c>
      <c r="P359" s="7" t="str">
        <f>IF(Table14[[#This Row],[PENAWARAN TERENDAH]]&lt;Table14[[#This Row],[MA TERENDAH]],"Good","Bad")</f>
        <v>Good</v>
      </c>
      <c r="Q359" s="8"/>
      <c r="R359" s="9"/>
      <c r="S359" s="9"/>
      <c r="U359" s="10"/>
      <c r="V359">
        <v>0</v>
      </c>
    </row>
    <row r="360" spans="1:22" x14ac:dyDescent="0.25">
      <c r="A360" s="5">
        <v>45485</v>
      </c>
      <c r="B360" s="6">
        <v>3937</v>
      </c>
      <c r="C360" s="6" t="e">
        <v>#REF!</v>
      </c>
      <c r="D360" s="7">
        <v>14054</v>
      </c>
      <c r="E360" s="7"/>
      <c r="F360" s="7">
        <v>14279</v>
      </c>
      <c r="G360" s="7">
        <f>Table14[[#This Row],[KMSC]]-F359</f>
        <v>100</v>
      </c>
      <c r="H360" s="7">
        <v>14000</v>
      </c>
      <c r="I360" s="7">
        <f>Table14[[#This Row],[SANIA]]-H359</f>
        <v>-100</v>
      </c>
      <c r="J360" s="7">
        <f t="shared" si="10"/>
        <v>14000</v>
      </c>
      <c r="K360" s="7">
        <v>13500</v>
      </c>
      <c r="L360" s="7">
        <v>14251.4</v>
      </c>
      <c r="M360" s="7">
        <v>14143.333333333334</v>
      </c>
      <c r="N360" s="7">
        <f t="shared" si="11"/>
        <v>14121.866666666667</v>
      </c>
      <c r="O360" s="7">
        <v>13843.333333333334</v>
      </c>
      <c r="P360" s="7" t="str">
        <f>IF(Table14[[#This Row],[PENAWARAN TERENDAH]]&lt;Table14[[#This Row],[MA TERENDAH]],"Good","Bad")</f>
        <v>Good</v>
      </c>
      <c r="Q360" s="8"/>
      <c r="R360" s="9"/>
      <c r="S360" s="9"/>
      <c r="U360" s="10"/>
      <c r="V360">
        <v>0</v>
      </c>
    </row>
    <row r="361" spans="1:22" x14ac:dyDescent="0.25">
      <c r="A361" s="5">
        <v>45488</v>
      </c>
      <c r="B361" s="6">
        <v>3910</v>
      </c>
      <c r="C361" s="6" t="e">
        <v>#REF!</v>
      </c>
      <c r="D361" s="7">
        <v>14054</v>
      </c>
      <c r="E361" s="7"/>
      <c r="F361" s="7">
        <v>14279</v>
      </c>
      <c r="G361" s="7">
        <f>Table14[[#This Row],[KMSC]]-F360</f>
        <v>0</v>
      </c>
      <c r="H361" s="7">
        <v>14000</v>
      </c>
      <c r="I361" s="7">
        <f>Table14[[#This Row],[SANIA]]-H360</f>
        <v>0</v>
      </c>
      <c r="J361" s="7">
        <f t="shared" si="10"/>
        <v>14000</v>
      </c>
      <c r="K361" s="7">
        <v>13500</v>
      </c>
      <c r="L361" s="7">
        <v>14251.866666666667</v>
      </c>
      <c r="M361" s="7">
        <v>14136.666666666666</v>
      </c>
      <c r="N361" s="7">
        <f t="shared" si="11"/>
        <v>14115.566666666668</v>
      </c>
      <c r="O361" s="7">
        <v>13836.666666666666</v>
      </c>
      <c r="P361" s="7" t="str">
        <f>IF(Table14[[#This Row],[PENAWARAN TERENDAH]]&lt;Table14[[#This Row],[MA TERENDAH]],"Good","Bad")</f>
        <v>Good</v>
      </c>
      <c r="Q361" s="8"/>
      <c r="R361" s="9"/>
      <c r="S361" s="9"/>
      <c r="U361" s="10"/>
      <c r="V361">
        <v>0</v>
      </c>
    </row>
    <row r="362" spans="1:22" x14ac:dyDescent="0.25">
      <c r="A362" s="5">
        <v>45489</v>
      </c>
      <c r="B362" s="6">
        <v>3933</v>
      </c>
      <c r="C362" s="6" t="e">
        <v>#REF!</v>
      </c>
      <c r="D362" s="7">
        <v>14054</v>
      </c>
      <c r="E362" s="7"/>
      <c r="F362" s="7">
        <v>14279</v>
      </c>
      <c r="G362" s="7">
        <f>Table14[[#This Row],[KMSC]]-F361</f>
        <v>0</v>
      </c>
      <c r="H362" s="7">
        <v>14100</v>
      </c>
      <c r="I362" s="7">
        <f>Table14[[#This Row],[SANIA]]-H361</f>
        <v>100</v>
      </c>
      <c r="J362" s="7">
        <f t="shared" si="10"/>
        <v>14100</v>
      </c>
      <c r="K362" s="7">
        <v>13500</v>
      </c>
      <c r="L362" s="7">
        <v>14254.866666666667</v>
      </c>
      <c r="M362" s="7">
        <v>14126.666666666666</v>
      </c>
      <c r="N362" s="7">
        <f t="shared" si="11"/>
        <v>14115.566666666668</v>
      </c>
      <c r="O362" s="7">
        <v>13826.666666666666</v>
      </c>
      <c r="P362" s="7" t="str">
        <f>IF(Table14[[#This Row],[PENAWARAN TERENDAH]]&lt;Table14[[#This Row],[MA TERENDAH]],"Good","Bad")</f>
        <v>Good</v>
      </c>
      <c r="Q362" s="8"/>
      <c r="R362" s="9"/>
      <c r="S362" s="9"/>
      <c r="U362" s="10"/>
      <c r="V362">
        <v>0</v>
      </c>
    </row>
    <row r="363" spans="1:22" x14ac:dyDescent="0.25">
      <c r="A363" s="5">
        <v>45490</v>
      </c>
      <c r="B363" s="6">
        <v>3940</v>
      </c>
      <c r="C363" s="6" t="e">
        <v>#REF!</v>
      </c>
      <c r="D363" s="7">
        <v>14054</v>
      </c>
      <c r="E363" s="7"/>
      <c r="F363" s="7">
        <v>14414</v>
      </c>
      <c r="G363" s="7">
        <f>Table14[[#This Row],[KMSC]]-F362</f>
        <v>135</v>
      </c>
      <c r="H363" s="7">
        <v>14200</v>
      </c>
      <c r="I363" s="7">
        <f>Table14[[#This Row],[SANIA]]-H362</f>
        <v>100</v>
      </c>
      <c r="J363" s="7">
        <f t="shared" si="10"/>
        <v>14200</v>
      </c>
      <c r="K363" s="7">
        <v>13500</v>
      </c>
      <c r="L363" s="7">
        <v>14247.333333333334</v>
      </c>
      <c r="M363" s="7">
        <v>14126.666666666666</v>
      </c>
      <c r="N363" s="7">
        <f t="shared" si="11"/>
        <v>14122.233333333334</v>
      </c>
      <c r="O363" s="7">
        <v>13826.666666666666</v>
      </c>
      <c r="P363" s="7" t="str">
        <f>IF(Table14[[#This Row],[PENAWARAN TERENDAH]]&lt;Table14[[#This Row],[MA TERENDAH]],"Good","Bad")</f>
        <v>Bad</v>
      </c>
      <c r="Q363" s="8"/>
      <c r="R363" s="9"/>
      <c r="S363" s="9"/>
      <c r="U363" s="10"/>
      <c r="V363">
        <v>0</v>
      </c>
    </row>
    <row r="364" spans="1:22" x14ac:dyDescent="0.25">
      <c r="A364" s="5">
        <v>45491</v>
      </c>
      <c r="B364" s="6">
        <v>3954</v>
      </c>
      <c r="C364" s="6" t="e">
        <v>#REF!</v>
      </c>
      <c r="D364" s="7">
        <v>14054</v>
      </c>
      <c r="E364" s="7"/>
      <c r="F364" s="7">
        <v>14379</v>
      </c>
      <c r="G364" s="7">
        <f>Table14[[#This Row],[KMSC]]-F363</f>
        <v>-35</v>
      </c>
      <c r="H364" s="7">
        <v>14100</v>
      </c>
      <c r="I364" s="7">
        <f>Table14[[#This Row],[SANIA]]-H363</f>
        <v>-100</v>
      </c>
      <c r="J364" s="7">
        <f t="shared" si="10"/>
        <v>14100</v>
      </c>
      <c r="K364" s="7">
        <v>13500</v>
      </c>
      <c r="L364" s="7">
        <v>14244.966666666667</v>
      </c>
      <c r="M364" s="7">
        <v>14133.333333333334</v>
      </c>
      <c r="N364" s="7">
        <f t="shared" si="11"/>
        <v>14129.033333333333</v>
      </c>
      <c r="O364" s="7">
        <v>13833.333333333334</v>
      </c>
      <c r="P364" s="7" t="str">
        <f>IF(Table14[[#This Row],[PENAWARAN TERENDAH]]&lt;Table14[[#This Row],[MA TERENDAH]],"Good","Bad")</f>
        <v>Good</v>
      </c>
      <c r="Q364" s="8"/>
      <c r="R364" s="9"/>
      <c r="S364" s="9"/>
      <c r="U364" s="10"/>
      <c r="V364">
        <v>0</v>
      </c>
    </row>
    <row r="365" spans="1:22" x14ac:dyDescent="0.25">
      <c r="A365" s="5">
        <v>45492</v>
      </c>
      <c r="B365" s="6">
        <v>3950</v>
      </c>
      <c r="C365" s="6" t="e">
        <v>#REF!</v>
      </c>
      <c r="D365" s="7">
        <v>14054</v>
      </c>
      <c r="E365" s="7"/>
      <c r="F365" s="7">
        <v>14379</v>
      </c>
      <c r="G365" s="7">
        <f>Table14[[#This Row],[KMSC]]-F364</f>
        <v>0</v>
      </c>
      <c r="H365" s="7">
        <v>14100</v>
      </c>
      <c r="I365" s="7">
        <f>Table14[[#This Row],[SANIA]]-H364</f>
        <v>0</v>
      </c>
      <c r="J365" s="7">
        <f t="shared" si="10"/>
        <v>14100</v>
      </c>
      <c r="K365" s="7">
        <v>13500</v>
      </c>
      <c r="L365" s="7">
        <v>14261.066666666668</v>
      </c>
      <c r="M365" s="7">
        <v>14136.666666666666</v>
      </c>
      <c r="N365" s="7">
        <f t="shared" si="11"/>
        <v>14135.833333333334</v>
      </c>
      <c r="O365" s="7">
        <v>13836.666666666666</v>
      </c>
      <c r="P365" s="7" t="str">
        <f>IF(Table14[[#This Row],[PENAWARAN TERENDAH]]&lt;Table14[[#This Row],[MA TERENDAH]],"Good","Bad")</f>
        <v>Good</v>
      </c>
      <c r="Q365" s="8"/>
      <c r="R365" s="9"/>
      <c r="S365" s="9"/>
      <c r="U365" s="10"/>
      <c r="V365">
        <v>0</v>
      </c>
    </row>
    <row r="366" spans="1:22" x14ac:dyDescent="0.25">
      <c r="A366" s="5">
        <v>45495</v>
      </c>
      <c r="B366" s="6">
        <v>3970</v>
      </c>
      <c r="C366" s="6" t="e">
        <v>#REF!</v>
      </c>
      <c r="D366" s="7">
        <v>14054</v>
      </c>
      <c r="E366" s="7"/>
      <c r="F366" s="7">
        <v>14379</v>
      </c>
      <c r="G366" s="7">
        <f>Table14[[#This Row],[KMSC]]-F365</f>
        <v>0</v>
      </c>
      <c r="H366" s="7">
        <v>14200</v>
      </c>
      <c r="I366" s="7">
        <f>Table14[[#This Row],[SANIA]]-H365</f>
        <v>100</v>
      </c>
      <c r="J366" s="7">
        <f t="shared" si="10"/>
        <v>14200</v>
      </c>
      <c r="K366" s="7">
        <v>13500</v>
      </c>
      <c r="L366" s="7">
        <v>14277.166666666666</v>
      </c>
      <c r="M366" s="7">
        <v>14136.666666666666</v>
      </c>
      <c r="N366" s="7">
        <f t="shared" si="11"/>
        <v>14136.2</v>
      </c>
      <c r="O366" s="7">
        <v>13836.666666666666</v>
      </c>
      <c r="P366" s="7" t="str">
        <f>IF(Table14[[#This Row],[PENAWARAN TERENDAH]]&lt;Table14[[#This Row],[MA TERENDAH]],"Good","Bad")</f>
        <v>Bad</v>
      </c>
      <c r="Q366" s="8"/>
      <c r="R366" s="9"/>
      <c r="S366" s="9"/>
      <c r="U366" s="10"/>
      <c r="V366">
        <v>0</v>
      </c>
    </row>
    <row r="367" spans="1:22" x14ac:dyDescent="0.25">
      <c r="A367" s="5">
        <v>45496</v>
      </c>
      <c r="B367" s="6">
        <v>3965</v>
      </c>
      <c r="C367" s="6" t="e">
        <v>#REF!</v>
      </c>
      <c r="D367" s="7">
        <v>14054</v>
      </c>
      <c r="E367" s="7"/>
      <c r="F367" s="7">
        <v>14459</v>
      </c>
      <c r="G367" s="7">
        <f>Table14[[#This Row],[KMSC]]-F366</f>
        <v>80</v>
      </c>
      <c r="H367" s="7">
        <v>14300</v>
      </c>
      <c r="I367" s="7">
        <f>Table14[[#This Row],[SANIA]]-H366</f>
        <v>100</v>
      </c>
      <c r="J367" s="7">
        <f t="shared" si="10"/>
        <v>14300</v>
      </c>
      <c r="K367" s="7">
        <v>13500</v>
      </c>
      <c r="L367" s="7">
        <v>14283.5</v>
      </c>
      <c r="M367" s="7">
        <v>14136.666666666666</v>
      </c>
      <c r="N367" s="7">
        <f t="shared" si="11"/>
        <v>14146.2</v>
      </c>
      <c r="O367" s="7">
        <v>13836.666666666666</v>
      </c>
      <c r="P367" s="7" t="str">
        <f>IF(Table14[[#This Row],[PENAWARAN TERENDAH]]&lt;Table14[[#This Row],[MA TERENDAH]],"Good","Bad")</f>
        <v>Bad</v>
      </c>
      <c r="Q367" s="8"/>
      <c r="R367" s="9"/>
      <c r="S367" s="9"/>
      <c r="T367" s="10"/>
      <c r="U367" s="10"/>
      <c r="V367">
        <v>0</v>
      </c>
    </row>
    <row r="368" spans="1:22" x14ac:dyDescent="0.25">
      <c r="A368" s="5">
        <v>45497</v>
      </c>
      <c r="B368" s="6">
        <v>3923</v>
      </c>
      <c r="C368" s="6" t="e">
        <v>#REF!</v>
      </c>
      <c r="D368" s="7">
        <v>14054</v>
      </c>
      <c r="E368" s="7"/>
      <c r="F368" s="7">
        <v>14459</v>
      </c>
      <c r="G368" s="7">
        <f>Table14[[#This Row],[KMSC]]-F367</f>
        <v>0</v>
      </c>
      <c r="H368" s="7">
        <v>14200</v>
      </c>
      <c r="I368" s="7">
        <f>Table14[[#This Row],[SANIA]]-H367</f>
        <v>-100</v>
      </c>
      <c r="J368" s="7">
        <f t="shared" si="10"/>
        <v>14200</v>
      </c>
      <c r="K368" s="7">
        <v>13500</v>
      </c>
      <c r="L368" s="7">
        <v>14290.233333333334</v>
      </c>
      <c r="M368" s="7">
        <v>14146.666666666666</v>
      </c>
      <c r="N368" s="7">
        <f t="shared" si="11"/>
        <v>14156.2</v>
      </c>
      <c r="O368" s="7">
        <v>13846.666666666666</v>
      </c>
      <c r="P368" s="7" t="str">
        <f>IF(Table14[[#This Row],[PENAWARAN TERENDAH]]&lt;Table14[[#This Row],[MA TERENDAH]],"Good","Bad")</f>
        <v>Bad</v>
      </c>
      <c r="Q368" s="8"/>
      <c r="R368" s="9"/>
      <c r="S368" s="9"/>
      <c r="T368" s="10"/>
      <c r="U368" s="10"/>
      <c r="V368">
        <v>0</v>
      </c>
    </row>
    <row r="369" spans="1:22" x14ac:dyDescent="0.25">
      <c r="A369" s="5">
        <v>45498</v>
      </c>
      <c r="B369" s="6">
        <v>3912</v>
      </c>
      <c r="C369" s="6" t="e">
        <v>#REF!</v>
      </c>
      <c r="D369" s="7">
        <v>14054</v>
      </c>
      <c r="E369" s="7"/>
      <c r="F369" s="7">
        <v>14369</v>
      </c>
      <c r="G369" s="7">
        <f>Table14[[#This Row],[KMSC]]-F368</f>
        <v>-90</v>
      </c>
      <c r="H369" s="7">
        <v>14200</v>
      </c>
      <c r="I369" s="7">
        <f>Table14[[#This Row],[SANIA]]-H368</f>
        <v>0</v>
      </c>
      <c r="J369" s="7">
        <f t="shared" si="10"/>
        <v>14200</v>
      </c>
      <c r="K369" s="7">
        <v>13500</v>
      </c>
      <c r="L369" s="7">
        <v>14302.233333333334</v>
      </c>
      <c r="M369" s="7">
        <v>14156.666666666666</v>
      </c>
      <c r="N369" s="7">
        <f t="shared" si="11"/>
        <v>14162.866666666667</v>
      </c>
      <c r="O369" s="7">
        <v>13856.666666666666</v>
      </c>
      <c r="P369" s="7" t="str">
        <f>IF(Table14[[#This Row],[PENAWARAN TERENDAH]]&lt;Table14[[#This Row],[MA TERENDAH]],"Good","Bad")</f>
        <v>Bad</v>
      </c>
      <c r="Q369" s="8"/>
      <c r="R369" s="9"/>
      <c r="S369" s="9"/>
      <c r="T369" s="10"/>
      <c r="U369" s="10"/>
      <c r="V369">
        <v>0</v>
      </c>
    </row>
    <row r="370" spans="1:22" x14ac:dyDescent="0.25">
      <c r="A370" s="5">
        <v>45499</v>
      </c>
      <c r="B370" s="6">
        <v>3940</v>
      </c>
      <c r="C370" s="6" t="e">
        <v>#REF!</v>
      </c>
      <c r="D370" s="7">
        <v>14054</v>
      </c>
      <c r="E370" s="7"/>
      <c r="F370" s="7">
        <v>14459</v>
      </c>
      <c r="G370" s="7">
        <f>Table14[[#This Row],[KMSC]]-F369</f>
        <v>90</v>
      </c>
      <c r="H370" s="7">
        <v>14300</v>
      </c>
      <c r="I370" s="7">
        <f>Table14[[#This Row],[SANIA]]-H369</f>
        <v>100</v>
      </c>
      <c r="J370" s="7">
        <f t="shared" si="10"/>
        <v>14300</v>
      </c>
      <c r="K370" s="7">
        <v>13500</v>
      </c>
      <c r="L370" s="7">
        <v>14311.233333333334</v>
      </c>
      <c r="M370" s="7">
        <v>14163.333333333334</v>
      </c>
      <c r="N370" s="7">
        <f t="shared" si="11"/>
        <v>14169.566666666668</v>
      </c>
      <c r="O370" s="7">
        <v>13863.333333333334</v>
      </c>
      <c r="P370" s="7" t="str">
        <f>IF(Table14[[#This Row],[PENAWARAN TERENDAH]]&lt;Table14[[#This Row],[MA TERENDAH]],"Good","Bad")</f>
        <v>Bad</v>
      </c>
      <c r="Q370" s="8">
        <v>13950</v>
      </c>
      <c r="R370" s="9">
        <v>14000</v>
      </c>
      <c r="S370" s="9"/>
      <c r="T370" s="10"/>
      <c r="U370" s="10">
        <v>2.097902097902098E-2</v>
      </c>
      <c r="V370">
        <v>50</v>
      </c>
    </row>
    <row r="371" spans="1:22" x14ac:dyDescent="0.25">
      <c r="A371" s="5">
        <v>45502</v>
      </c>
      <c r="B371" s="6">
        <v>3915</v>
      </c>
      <c r="C371" s="6" t="e">
        <v>#REF!</v>
      </c>
      <c r="D371" s="7">
        <v>14054</v>
      </c>
      <c r="E371" s="7"/>
      <c r="F371" s="7">
        <v>14559</v>
      </c>
      <c r="G371" s="7">
        <f>Table14[[#This Row],[KMSC]]-F370</f>
        <v>100</v>
      </c>
      <c r="H371" s="7">
        <v>14300</v>
      </c>
      <c r="I371" s="7">
        <f>Table14[[#This Row],[SANIA]]-H370</f>
        <v>0</v>
      </c>
      <c r="J371" s="7">
        <f t="shared" si="10"/>
        <v>14300</v>
      </c>
      <c r="K371" s="7">
        <v>13500</v>
      </c>
      <c r="L371" s="7">
        <v>14323.233333333334</v>
      </c>
      <c r="M371" s="7">
        <v>14170</v>
      </c>
      <c r="N371" s="7">
        <f t="shared" si="11"/>
        <v>14173.266666666666</v>
      </c>
      <c r="O371" s="7">
        <v>13870</v>
      </c>
      <c r="P371" s="7" t="str">
        <f>IF(Table14[[#This Row],[PENAWARAN TERENDAH]]&lt;Table14[[#This Row],[MA TERENDAH]],"Good","Bad")</f>
        <v>Bad</v>
      </c>
      <c r="Q371" s="8"/>
      <c r="R371" s="9"/>
      <c r="S371" s="9"/>
      <c r="T371" s="10"/>
      <c r="U371" s="10"/>
      <c r="V371">
        <v>0</v>
      </c>
    </row>
    <row r="372" spans="1:22" x14ac:dyDescent="0.25">
      <c r="A372" s="5">
        <v>45503</v>
      </c>
      <c r="B372" s="6">
        <v>3924</v>
      </c>
      <c r="C372" s="6" t="e">
        <v>#REF!</v>
      </c>
      <c r="D372" s="7">
        <v>14054</v>
      </c>
      <c r="E372" s="7"/>
      <c r="F372" s="7">
        <v>14550</v>
      </c>
      <c r="G372" s="7">
        <f>Table14[[#This Row],[KMSC]]-F371</f>
        <v>-9</v>
      </c>
      <c r="H372" s="7">
        <v>14400</v>
      </c>
      <c r="I372" s="7">
        <f>Table14[[#This Row],[SANIA]]-H371</f>
        <v>100</v>
      </c>
      <c r="J372" s="7">
        <f t="shared" si="10"/>
        <v>14400</v>
      </c>
      <c r="K372" s="7">
        <v>13500</v>
      </c>
      <c r="L372" s="7">
        <v>14335.566666666668</v>
      </c>
      <c r="M372" s="7">
        <v>14173.333333333334</v>
      </c>
      <c r="N372" s="7">
        <f t="shared" si="11"/>
        <v>14183.3</v>
      </c>
      <c r="O372" s="7">
        <v>13873.333333333334</v>
      </c>
      <c r="P372" s="7" t="str">
        <f>IF(Table14[[#This Row],[PENAWARAN TERENDAH]]&lt;Table14[[#This Row],[MA TERENDAH]],"Good","Bad")</f>
        <v>Bad</v>
      </c>
      <c r="Q372" s="8"/>
      <c r="R372" s="9"/>
      <c r="S372" s="9"/>
      <c r="T372" s="10"/>
      <c r="U372" s="10"/>
      <c r="V372">
        <v>0</v>
      </c>
    </row>
    <row r="373" spans="1:22" x14ac:dyDescent="0.25">
      <c r="A373" s="5">
        <v>45504</v>
      </c>
      <c r="B373" s="6">
        <v>3904</v>
      </c>
      <c r="C373" s="6" t="e">
        <v>#REF!</v>
      </c>
      <c r="D373" s="7">
        <v>14054</v>
      </c>
      <c r="E373" s="7"/>
      <c r="F373" s="7">
        <v>14550</v>
      </c>
      <c r="G373" s="7">
        <f>Table14[[#This Row],[KMSC]]-F372</f>
        <v>0</v>
      </c>
      <c r="H373" s="7">
        <v>14400</v>
      </c>
      <c r="I373" s="7">
        <f>Table14[[#This Row],[SANIA]]-H372</f>
        <v>0</v>
      </c>
      <c r="J373" s="7">
        <f t="shared" si="10"/>
        <v>14400</v>
      </c>
      <c r="K373" s="7">
        <v>13500</v>
      </c>
      <c r="L373" s="7">
        <v>14350.6</v>
      </c>
      <c r="M373" s="7">
        <v>14183.333333333334</v>
      </c>
      <c r="N373" s="7">
        <f t="shared" si="11"/>
        <v>14193.333333333334</v>
      </c>
      <c r="O373" s="7">
        <v>13883.333333333334</v>
      </c>
      <c r="P373" s="7" t="str">
        <f>IF(Table14[[#This Row],[PENAWARAN TERENDAH]]&lt;Table14[[#This Row],[MA TERENDAH]],"Good","Bad")</f>
        <v>Bad</v>
      </c>
      <c r="Q373" s="8"/>
      <c r="R373" s="9"/>
      <c r="S373" s="9"/>
      <c r="T373" s="10"/>
      <c r="U373" s="10"/>
      <c r="V373">
        <v>0</v>
      </c>
    </row>
    <row r="374" spans="1:22" x14ac:dyDescent="0.25">
      <c r="A374" s="5">
        <v>45505</v>
      </c>
      <c r="B374" s="6">
        <v>3861</v>
      </c>
      <c r="C374" s="6" t="e">
        <v>#REF!</v>
      </c>
      <c r="D374" s="7">
        <v>14054</v>
      </c>
      <c r="E374" s="7"/>
      <c r="F374" s="7">
        <v>14550</v>
      </c>
      <c r="G374" s="7">
        <f>Table14[[#This Row],[KMSC]]-F373</f>
        <v>0</v>
      </c>
      <c r="H374" s="7">
        <v>14400</v>
      </c>
      <c r="I374" s="7">
        <f>Table14[[#This Row],[SANIA]]-H373</f>
        <v>0</v>
      </c>
      <c r="J374" s="7">
        <f t="shared" si="10"/>
        <v>14400</v>
      </c>
      <c r="K374" s="7">
        <v>13500</v>
      </c>
      <c r="L374" s="7">
        <v>14365.633333333333</v>
      </c>
      <c r="M374" s="7">
        <v>14193.333333333334</v>
      </c>
      <c r="N374" s="7">
        <f t="shared" si="11"/>
        <v>14203.333333333334</v>
      </c>
      <c r="O374" s="7">
        <v>13893.333333333334</v>
      </c>
      <c r="P374" s="7" t="str">
        <f>IF(Table14[[#This Row],[PENAWARAN TERENDAH]]&lt;Table14[[#This Row],[MA TERENDAH]],"Good","Bad")</f>
        <v>Bad</v>
      </c>
      <c r="Q374" s="8"/>
      <c r="R374" s="9"/>
      <c r="S374" s="9"/>
      <c r="T374" s="10"/>
      <c r="U374" s="10"/>
      <c r="V374">
        <v>0</v>
      </c>
    </row>
    <row r="375" spans="1:22" x14ac:dyDescent="0.25">
      <c r="A375" s="5">
        <v>45506</v>
      </c>
      <c r="B375" s="6">
        <v>3914</v>
      </c>
      <c r="C375" s="6" t="e">
        <v>#REF!</v>
      </c>
      <c r="D375" s="7">
        <v>14054</v>
      </c>
      <c r="E375" s="7"/>
      <c r="F375" s="7">
        <v>14459</v>
      </c>
      <c r="G375" s="7">
        <f>Table14[[#This Row],[KMSC]]-F374</f>
        <v>-91</v>
      </c>
      <c r="H375" s="7">
        <v>14400</v>
      </c>
      <c r="I375" s="7">
        <f>Table14[[#This Row],[SANIA]]-H374</f>
        <v>0</v>
      </c>
      <c r="J375" s="7">
        <f t="shared" si="10"/>
        <v>14400</v>
      </c>
      <c r="K375" s="7">
        <v>13500</v>
      </c>
      <c r="L375" s="7">
        <v>14377.666666666666</v>
      </c>
      <c r="M375" s="7">
        <v>14203.333333333334</v>
      </c>
      <c r="N375" s="7">
        <f t="shared" si="11"/>
        <v>14213.333333333334</v>
      </c>
      <c r="O375" s="7">
        <v>13903.333333333334</v>
      </c>
      <c r="P375" s="7" t="str">
        <f>IF(Table14[[#This Row],[PENAWARAN TERENDAH]]&lt;Table14[[#This Row],[MA TERENDAH]],"Good","Bad")</f>
        <v>Bad</v>
      </c>
      <c r="Q375" s="8"/>
      <c r="R375" s="9"/>
      <c r="S375" s="9"/>
      <c r="T375" s="10"/>
      <c r="U375" s="10"/>
      <c r="V375">
        <v>0</v>
      </c>
    </row>
    <row r="376" spans="1:22" x14ac:dyDescent="0.25">
      <c r="A376" s="5">
        <v>45509</v>
      </c>
      <c r="B376" s="6">
        <v>3785</v>
      </c>
      <c r="C376" s="6" t="e">
        <v>#REF!</v>
      </c>
      <c r="D376" s="7">
        <v>14054</v>
      </c>
      <c r="E376" s="7"/>
      <c r="F376" s="7">
        <v>14550</v>
      </c>
      <c r="G376" s="7">
        <f>Table14[[#This Row],[KMSC]]-F375</f>
        <v>91</v>
      </c>
      <c r="H376" s="7">
        <v>14800</v>
      </c>
      <c r="I376" s="7">
        <f>Table14[[#This Row],[SANIA]]-H375</f>
        <v>400</v>
      </c>
      <c r="J376" s="7">
        <f t="shared" si="10"/>
        <v>14550</v>
      </c>
      <c r="K376" s="7">
        <v>13500</v>
      </c>
      <c r="L376" s="7">
        <v>14386.666666666666</v>
      </c>
      <c r="M376" s="7">
        <v>14213.333333333334</v>
      </c>
      <c r="N376" s="7">
        <f t="shared" si="11"/>
        <v>14228.333333333334</v>
      </c>
      <c r="O376" s="7">
        <v>13913.333333333334</v>
      </c>
      <c r="P376" s="7" t="str">
        <f>IF(Table14[[#This Row],[PENAWARAN TERENDAH]]&lt;Table14[[#This Row],[MA TERENDAH]],"Good","Bad")</f>
        <v>Bad</v>
      </c>
      <c r="Q376" s="8"/>
      <c r="R376" s="9"/>
      <c r="S376" s="9"/>
      <c r="T376" s="10"/>
      <c r="U376" s="10"/>
      <c r="V376">
        <v>0</v>
      </c>
    </row>
    <row r="377" spans="1:22" x14ac:dyDescent="0.25">
      <c r="A377" s="5">
        <v>45510</v>
      </c>
      <c r="B377" s="6">
        <v>3758</v>
      </c>
      <c r="C377" s="6">
        <v>3622</v>
      </c>
      <c r="D377" s="7">
        <v>14054</v>
      </c>
      <c r="E377" s="7"/>
      <c r="F377" s="7">
        <v>14459</v>
      </c>
      <c r="G377" s="7">
        <f>Table14[[#This Row],[KMSC]]-F376</f>
        <v>-91</v>
      </c>
      <c r="H377" s="7">
        <v>14500</v>
      </c>
      <c r="I377" s="7">
        <f>Table14[[#This Row],[SANIA]]-H376</f>
        <v>-300</v>
      </c>
      <c r="J377" s="7">
        <f t="shared" si="10"/>
        <v>14459</v>
      </c>
      <c r="K377" s="7">
        <v>13500</v>
      </c>
      <c r="L377" s="7">
        <v>14398.7</v>
      </c>
      <c r="M377" s="7">
        <v>14236.666666666666</v>
      </c>
      <c r="N377" s="7">
        <f t="shared" si="11"/>
        <v>14243.633333333333</v>
      </c>
      <c r="O377" s="7">
        <v>13936.666666666666</v>
      </c>
      <c r="P377" s="7" t="str">
        <f>IF(Table14[[#This Row],[PENAWARAN TERENDAH]]&lt;Table14[[#This Row],[MA TERENDAH]],"Good","Bad")</f>
        <v>Bad</v>
      </c>
      <c r="Q377" s="8"/>
      <c r="R377" s="9"/>
      <c r="S377" s="9"/>
      <c r="T377" s="10"/>
      <c r="U377" s="10"/>
      <c r="V377">
        <v>0</v>
      </c>
    </row>
    <row r="378" spans="1:22" x14ac:dyDescent="0.25">
      <c r="A378" s="5">
        <v>45511</v>
      </c>
      <c r="B378" s="6">
        <v>3680</v>
      </c>
      <c r="C378" s="6">
        <v>3578</v>
      </c>
      <c r="D378" s="7">
        <v>14054</v>
      </c>
      <c r="E378" s="7"/>
      <c r="F378" s="7">
        <v>14389</v>
      </c>
      <c r="G378" s="7">
        <f>Table14[[#This Row],[KMSC]]-F377</f>
        <v>-70</v>
      </c>
      <c r="H378" s="7">
        <v>14400</v>
      </c>
      <c r="I378" s="7">
        <f>Table14[[#This Row],[SANIA]]-H377</f>
        <v>-100</v>
      </c>
      <c r="J378" s="7">
        <f t="shared" si="10"/>
        <v>14389</v>
      </c>
      <c r="K378" s="7">
        <v>13500</v>
      </c>
      <c r="L378" s="7">
        <v>14407.7</v>
      </c>
      <c r="M378" s="7">
        <v>14253.333333333334</v>
      </c>
      <c r="N378" s="7">
        <f t="shared" si="11"/>
        <v>14256.6</v>
      </c>
      <c r="O378" s="7">
        <v>13953.333333333334</v>
      </c>
      <c r="P378" s="7" t="str">
        <f>IF(Table14[[#This Row],[PENAWARAN TERENDAH]]&lt;Table14[[#This Row],[MA TERENDAH]],"Good","Bad")</f>
        <v>Bad</v>
      </c>
      <c r="Q378" s="8"/>
      <c r="R378" s="9"/>
      <c r="S378" s="9"/>
      <c r="T378" s="10"/>
      <c r="U378" s="10"/>
      <c r="V378">
        <v>0</v>
      </c>
    </row>
    <row r="379" spans="1:22" x14ac:dyDescent="0.25">
      <c r="A379" s="5">
        <v>45512</v>
      </c>
      <c r="B379" s="6">
        <v>3724</v>
      </c>
      <c r="C379" s="6">
        <v>3573</v>
      </c>
      <c r="D379" s="7">
        <v>14054</v>
      </c>
      <c r="E379" s="7"/>
      <c r="F379" s="7">
        <v>14389</v>
      </c>
      <c r="G379" s="7">
        <f>Table14[[#This Row],[KMSC]]-F378</f>
        <v>0</v>
      </c>
      <c r="H379" s="7">
        <v>14400</v>
      </c>
      <c r="I379" s="7">
        <f>Table14[[#This Row],[SANIA]]-H378</f>
        <v>0</v>
      </c>
      <c r="J379" s="7">
        <f t="shared" si="10"/>
        <v>14389</v>
      </c>
      <c r="K379" s="7">
        <v>13500</v>
      </c>
      <c r="L379" s="7">
        <v>14417.366666666667</v>
      </c>
      <c r="M379" s="7">
        <v>14266.666666666666</v>
      </c>
      <c r="N379" s="7">
        <f t="shared" si="11"/>
        <v>14269.566666666668</v>
      </c>
      <c r="O379" s="7">
        <v>13966.666666666666</v>
      </c>
      <c r="P379" s="7" t="str">
        <f>IF(Table14[[#This Row],[PENAWARAN TERENDAH]]&lt;Table14[[#This Row],[MA TERENDAH]],"Good","Bad")</f>
        <v>Bad</v>
      </c>
      <c r="Q379" s="8"/>
      <c r="R379" s="9"/>
      <c r="S379" s="9"/>
      <c r="T379" s="10"/>
      <c r="U379" s="10"/>
      <c r="V379">
        <v>0</v>
      </c>
    </row>
    <row r="380" spans="1:22" x14ac:dyDescent="0.25">
      <c r="A380" s="5">
        <v>45513</v>
      </c>
      <c r="B380" s="6">
        <v>3760</v>
      </c>
      <c r="C380" s="6">
        <v>3568</v>
      </c>
      <c r="D380" s="7">
        <v>14054</v>
      </c>
      <c r="E380" s="7"/>
      <c r="F380" s="7">
        <v>14482</v>
      </c>
      <c r="G380" s="7">
        <f>Table14[[#This Row],[KMSC]]-F379</f>
        <v>93</v>
      </c>
      <c r="H380" s="7">
        <v>14400</v>
      </c>
      <c r="I380" s="7">
        <f>Table14[[#This Row],[SANIA]]-H379</f>
        <v>0</v>
      </c>
      <c r="J380" s="7">
        <f t="shared" si="10"/>
        <v>14400</v>
      </c>
      <c r="K380" s="7">
        <v>13500</v>
      </c>
      <c r="L380" s="7">
        <v>14427.033333333333</v>
      </c>
      <c r="M380" s="7">
        <v>14280</v>
      </c>
      <c r="N380" s="7">
        <f t="shared" si="11"/>
        <v>14279.566666666668</v>
      </c>
      <c r="O380" s="7">
        <v>13980</v>
      </c>
      <c r="P380" s="7" t="str">
        <f>IF(Table14[[#This Row],[PENAWARAN TERENDAH]]&lt;Table14[[#This Row],[MA TERENDAH]],"Good","Bad")</f>
        <v>Bad</v>
      </c>
      <c r="Q380" s="8">
        <v>14000</v>
      </c>
      <c r="R380" s="9">
        <v>14150</v>
      </c>
      <c r="S380" s="9"/>
      <c r="T380" s="10"/>
      <c r="U380" s="10">
        <v>1.7361111111111112E-2</v>
      </c>
      <c r="V380">
        <v>150</v>
      </c>
    </row>
    <row r="381" spans="1:22" x14ac:dyDescent="0.25">
      <c r="A381" s="5">
        <v>45516</v>
      </c>
      <c r="B381" s="6">
        <v>3732</v>
      </c>
      <c r="C381" s="6">
        <v>3597</v>
      </c>
      <c r="D381" s="7">
        <v>14054</v>
      </c>
      <c r="E381" s="7"/>
      <c r="F381" s="7">
        <v>14482</v>
      </c>
      <c r="G381" s="7">
        <f>Table14[[#This Row],[KMSC]]-F380</f>
        <v>0</v>
      </c>
      <c r="H381" s="7">
        <v>14300</v>
      </c>
      <c r="I381" s="7">
        <f>Table14[[#This Row],[SANIA]]-H380</f>
        <v>-100</v>
      </c>
      <c r="J381" s="7">
        <f t="shared" si="10"/>
        <v>14300</v>
      </c>
      <c r="K381" s="7">
        <v>13500</v>
      </c>
      <c r="L381" s="7">
        <v>14436.8</v>
      </c>
      <c r="M381" s="7">
        <v>14290</v>
      </c>
      <c r="N381" s="7">
        <f t="shared" si="11"/>
        <v>14282.9</v>
      </c>
      <c r="O381" s="7">
        <v>13990</v>
      </c>
      <c r="P381" s="7" t="str">
        <f>IF(Table14[[#This Row],[PENAWARAN TERENDAH]]&lt;Table14[[#This Row],[MA TERENDAH]],"Good","Bad")</f>
        <v>Bad</v>
      </c>
      <c r="Q381" s="8"/>
      <c r="R381" s="9"/>
      <c r="S381" s="9"/>
      <c r="T381" s="10"/>
      <c r="U381" s="10"/>
      <c r="V381">
        <v>0</v>
      </c>
    </row>
    <row r="382" spans="1:22" x14ac:dyDescent="0.25">
      <c r="A382" s="5">
        <v>45517</v>
      </c>
      <c r="B382" s="6">
        <v>3686</v>
      </c>
      <c r="C382" s="6">
        <v>3570</v>
      </c>
      <c r="D382" s="7">
        <v>14054</v>
      </c>
      <c r="E382" s="7"/>
      <c r="F382" s="7">
        <v>14482</v>
      </c>
      <c r="G382" s="7">
        <f>Table14[[#This Row],[KMSC]]-F381</f>
        <v>0</v>
      </c>
      <c r="H382" s="7">
        <v>14200</v>
      </c>
      <c r="I382" s="7">
        <f>Table14[[#This Row],[SANIA]]-H381</f>
        <v>-100</v>
      </c>
      <c r="J382" s="7">
        <f t="shared" si="10"/>
        <v>14200</v>
      </c>
      <c r="K382" s="7">
        <v>13500</v>
      </c>
      <c r="L382" s="7">
        <v>14443.566666666668</v>
      </c>
      <c r="M382" s="7">
        <v>14293.333333333334</v>
      </c>
      <c r="N382" s="7">
        <f t="shared" si="11"/>
        <v>14279.566666666668</v>
      </c>
      <c r="O382" s="7">
        <v>13993.333333333334</v>
      </c>
      <c r="P382" s="7" t="str">
        <f>IF(Table14[[#This Row],[PENAWARAN TERENDAH]]&lt;Table14[[#This Row],[MA TERENDAH]],"Good","Bad")</f>
        <v>Good</v>
      </c>
      <c r="Q382" s="8"/>
      <c r="R382" s="9"/>
      <c r="S382" s="9"/>
      <c r="T382" s="10"/>
      <c r="U382" s="10"/>
      <c r="V382">
        <v>0</v>
      </c>
    </row>
    <row r="383" spans="1:22" x14ac:dyDescent="0.25">
      <c r="A383" s="5">
        <v>45518</v>
      </c>
      <c r="B383" s="6">
        <v>3650</v>
      </c>
      <c r="C383" s="6">
        <v>3540</v>
      </c>
      <c r="D383" s="7">
        <v>14054</v>
      </c>
      <c r="E383" s="7"/>
      <c r="F383" s="7">
        <v>14392</v>
      </c>
      <c r="G383" s="7">
        <f>Table14[[#This Row],[KMSC]]-F382</f>
        <v>-90</v>
      </c>
      <c r="H383" s="7">
        <v>14100</v>
      </c>
      <c r="I383" s="7">
        <f>Table14[[#This Row],[SANIA]]-H382</f>
        <v>-100</v>
      </c>
      <c r="J383" s="7">
        <f t="shared" si="10"/>
        <v>14100</v>
      </c>
      <c r="K383" s="7">
        <v>13500</v>
      </c>
      <c r="L383" s="7">
        <v>14447.333333333334</v>
      </c>
      <c r="M383" s="7">
        <v>14290</v>
      </c>
      <c r="N383" s="7">
        <f t="shared" si="11"/>
        <v>14272.9</v>
      </c>
      <c r="O383" s="7">
        <v>13990</v>
      </c>
      <c r="P383" s="7" t="str">
        <f>IF(Table14[[#This Row],[PENAWARAN TERENDAH]]&lt;Table14[[#This Row],[MA TERENDAH]],"Good","Bad")</f>
        <v>Good</v>
      </c>
      <c r="Q383" s="8">
        <v>13900</v>
      </c>
      <c r="R383" s="9">
        <v>13900</v>
      </c>
      <c r="S383" s="9"/>
      <c r="T383" s="5"/>
      <c r="U383" s="10">
        <v>1.4184397163120567E-2</v>
      </c>
      <c r="V383">
        <v>0</v>
      </c>
    </row>
    <row r="384" spans="1:22" x14ac:dyDescent="0.25">
      <c r="A384" s="5">
        <v>45519</v>
      </c>
      <c r="B384" s="6">
        <v>3730</v>
      </c>
      <c r="C384" s="6">
        <v>3517</v>
      </c>
      <c r="D384" s="7">
        <v>14054</v>
      </c>
      <c r="E384" s="7"/>
      <c r="F384" s="7">
        <v>14392</v>
      </c>
      <c r="G384" s="7">
        <f>Table14[[#This Row],[KMSC]]-F383</f>
        <v>0</v>
      </c>
      <c r="H384" s="7">
        <v>14100</v>
      </c>
      <c r="I384" s="7">
        <f>Table14[[#This Row],[SANIA]]-H383</f>
        <v>0</v>
      </c>
      <c r="J384" s="7">
        <f t="shared" si="10"/>
        <v>14100</v>
      </c>
      <c r="K384" s="7">
        <v>13500</v>
      </c>
      <c r="L384" s="7">
        <v>14439.066666666668</v>
      </c>
      <c r="M384" s="7">
        <v>14283.333333333334</v>
      </c>
      <c r="N384" s="7">
        <f t="shared" si="11"/>
        <v>14259.566666666668</v>
      </c>
      <c r="O384" s="7">
        <v>13983.333333333334</v>
      </c>
      <c r="P384" s="7" t="str">
        <f>IF(Table14[[#This Row],[PENAWARAN TERENDAH]]&lt;Table14[[#This Row],[MA TERENDAH]],"Good","Bad")</f>
        <v>Good</v>
      </c>
      <c r="Q384" s="8"/>
      <c r="R384" s="9"/>
      <c r="S384" s="9"/>
      <c r="T384" s="10"/>
      <c r="U384" s="10"/>
      <c r="V384">
        <v>0</v>
      </c>
    </row>
    <row r="385" spans="1:22" x14ac:dyDescent="0.25">
      <c r="A385" s="5">
        <v>45520</v>
      </c>
      <c r="B385" s="6">
        <v>3710</v>
      </c>
      <c r="C385" s="6">
        <v>3533</v>
      </c>
      <c r="D385" s="7">
        <v>14054</v>
      </c>
      <c r="E385" s="7"/>
      <c r="F385" s="7">
        <v>14382</v>
      </c>
      <c r="G385" s="7">
        <f>Table14[[#This Row],[KMSC]]-F384</f>
        <v>-10</v>
      </c>
      <c r="H385" s="7">
        <v>14100</v>
      </c>
      <c r="I385" s="7">
        <f>Table14[[#This Row],[SANIA]]-H384</f>
        <v>0</v>
      </c>
      <c r="J385" s="7">
        <f t="shared" si="10"/>
        <v>14100</v>
      </c>
      <c r="K385" s="7">
        <v>13500</v>
      </c>
      <c r="L385" s="7">
        <v>14430.833333333334</v>
      </c>
      <c r="M385" s="7">
        <v>14270</v>
      </c>
      <c r="N385" s="7">
        <f t="shared" si="11"/>
        <v>14249.566666666668</v>
      </c>
      <c r="O385" s="7">
        <v>13970</v>
      </c>
      <c r="P385" s="7" t="str">
        <f>IF(Table14[[#This Row],[PENAWARAN TERENDAH]]&lt;Table14[[#This Row],[MA TERENDAH]],"Good","Bad")</f>
        <v>Good</v>
      </c>
      <c r="Q385" s="8"/>
      <c r="R385" s="9"/>
      <c r="S385" s="9"/>
      <c r="T385" s="10"/>
      <c r="U385" s="10"/>
      <c r="V385">
        <v>0</v>
      </c>
    </row>
    <row r="386" spans="1:22" x14ac:dyDescent="0.25">
      <c r="A386" s="5">
        <v>45523</v>
      </c>
      <c r="B386" s="6">
        <v>3680</v>
      </c>
      <c r="C386" s="6">
        <v>3554</v>
      </c>
      <c r="D386" s="7">
        <v>14054</v>
      </c>
      <c r="E386" s="7"/>
      <c r="F386" s="7">
        <v>14382</v>
      </c>
      <c r="G386" s="7">
        <f>Table14[[#This Row],[KMSC]]-F385</f>
        <v>0</v>
      </c>
      <c r="H386" s="7">
        <v>14300</v>
      </c>
      <c r="I386" s="7">
        <f>Table14[[#This Row],[SANIA]]-H385</f>
        <v>200</v>
      </c>
      <c r="J386" s="7">
        <f t="shared" ref="J386:J449" si="12">MIN(F386,H386)</f>
        <v>14300</v>
      </c>
      <c r="K386" s="7">
        <v>13500</v>
      </c>
      <c r="L386" s="7">
        <v>14422.266666666666</v>
      </c>
      <c r="M386" s="7">
        <v>14260</v>
      </c>
      <c r="N386" s="7">
        <f t="shared" si="11"/>
        <v>14246.233333333334</v>
      </c>
      <c r="O386" s="7">
        <v>13960</v>
      </c>
      <c r="P386" s="7" t="str">
        <f>IF(Table14[[#This Row],[PENAWARAN TERENDAH]]&lt;Table14[[#This Row],[MA TERENDAH]],"Good","Bad")</f>
        <v>Bad</v>
      </c>
      <c r="Q386" s="8"/>
      <c r="R386" s="9"/>
      <c r="S386" s="9"/>
      <c r="T386" s="10"/>
      <c r="U386" s="10"/>
      <c r="V386">
        <v>0</v>
      </c>
    </row>
    <row r="387" spans="1:22" x14ac:dyDescent="0.25">
      <c r="A387" s="5">
        <v>45524</v>
      </c>
      <c r="B387" s="6">
        <v>3720</v>
      </c>
      <c r="C387" s="6">
        <v>3560</v>
      </c>
      <c r="D387" s="7">
        <v>14054</v>
      </c>
      <c r="E387" s="7"/>
      <c r="F387" s="7">
        <v>14482</v>
      </c>
      <c r="G387" s="7">
        <f>Table14[[#This Row],[KMSC]]-F386</f>
        <v>100</v>
      </c>
      <c r="H387" s="7">
        <v>14300</v>
      </c>
      <c r="I387" s="7">
        <f>Table14[[#This Row],[SANIA]]-H386</f>
        <v>0</v>
      </c>
      <c r="J387" s="7">
        <f t="shared" si="12"/>
        <v>14300</v>
      </c>
      <c r="K387" s="7">
        <v>13500</v>
      </c>
      <c r="L387" s="7">
        <v>14416.666666666666</v>
      </c>
      <c r="M387" s="7">
        <v>14256.666666666666</v>
      </c>
      <c r="N387" s="7">
        <f t="shared" si="11"/>
        <v>14246.233333333334</v>
      </c>
      <c r="O387" s="7">
        <v>13956.666666666666</v>
      </c>
      <c r="P387" s="7" t="str">
        <f>IF(Table14[[#This Row],[PENAWARAN TERENDAH]]&lt;Table14[[#This Row],[MA TERENDAH]],"Good","Bad")</f>
        <v>Bad</v>
      </c>
      <c r="Q387" s="8"/>
      <c r="R387" s="9"/>
      <c r="S387" s="9"/>
      <c r="T387" s="10"/>
      <c r="U387" s="10"/>
      <c r="V387">
        <v>0</v>
      </c>
    </row>
    <row r="388" spans="1:22" x14ac:dyDescent="0.25">
      <c r="A388" s="5">
        <v>45525</v>
      </c>
      <c r="B388" s="6">
        <v>3732</v>
      </c>
      <c r="C388" s="6">
        <v>3535</v>
      </c>
      <c r="D388" s="7">
        <v>14054</v>
      </c>
      <c r="E388" s="7"/>
      <c r="F388" s="7">
        <v>14414</v>
      </c>
      <c r="G388" s="7">
        <f>Table14[[#This Row],[KMSC]]-F387</f>
        <v>-68</v>
      </c>
      <c r="H388" s="7">
        <v>14200</v>
      </c>
      <c r="I388" s="7">
        <f>Table14[[#This Row],[SANIA]]-H387</f>
        <v>-100</v>
      </c>
      <c r="J388" s="7">
        <f t="shared" si="12"/>
        <v>14200</v>
      </c>
      <c r="K388" s="7">
        <v>13500</v>
      </c>
      <c r="L388" s="7">
        <v>14417.433333333332</v>
      </c>
      <c r="M388" s="7">
        <v>14256.666666666666</v>
      </c>
      <c r="N388" s="7">
        <f t="shared" si="11"/>
        <v>14249.566666666668</v>
      </c>
      <c r="O388" s="7">
        <v>13956.666666666666</v>
      </c>
      <c r="P388" s="7" t="str">
        <f>IF(Table14[[#This Row],[PENAWARAN TERENDAH]]&lt;Table14[[#This Row],[MA TERENDAH]],"Good","Bad")</f>
        <v>Good</v>
      </c>
      <c r="Q388" s="8"/>
      <c r="R388" s="9"/>
      <c r="S388" s="9"/>
      <c r="T388" s="10"/>
      <c r="U388" s="10"/>
      <c r="V388">
        <v>0</v>
      </c>
    </row>
    <row r="389" spans="1:22" x14ac:dyDescent="0.25">
      <c r="A389" s="5">
        <v>45526</v>
      </c>
      <c r="B389" s="6">
        <v>3800</v>
      </c>
      <c r="C389" s="6">
        <v>3542</v>
      </c>
      <c r="D389" s="7">
        <v>14054</v>
      </c>
      <c r="E389" s="7"/>
      <c r="F389" s="7">
        <v>14572</v>
      </c>
      <c r="G389" s="7">
        <f>Table14[[#This Row],[KMSC]]-F388</f>
        <v>158</v>
      </c>
      <c r="H389" s="7">
        <v>14400</v>
      </c>
      <c r="I389" s="7">
        <f>Table14[[#This Row],[SANIA]]-H388</f>
        <v>200</v>
      </c>
      <c r="J389" s="7">
        <f t="shared" si="12"/>
        <v>14400</v>
      </c>
      <c r="K389" s="7">
        <v>13500</v>
      </c>
      <c r="L389" s="7">
        <v>14421.933333333332</v>
      </c>
      <c r="M389" s="7">
        <v>14260</v>
      </c>
      <c r="N389" s="7">
        <f t="shared" si="11"/>
        <v>14259.566666666668</v>
      </c>
      <c r="O389" s="7">
        <v>13960</v>
      </c>
      <c r="P389" s="7" t="str">
        <f>IF(Table14[[#This Row],[PENAWARAN TERENDAH]]&lt;Table14[[#This Row],[MA TERENDAH]],"Good","Bad")</f>
        <v>Bad</v>
      </c>
      <c r="Q389" s="8"/>
      <c r="R389" s="9"/>
      <c r="S389" s="9"/>
      <c r="T389" s="10"/>
      <c r="U389" s="10"/>
      <c r="V389">
        <v>0</v>
      </c>
    </row>
    <row r="390" spans="1:22" x14ac:dyDescent="0.25">
      <c r="A390" s="5">
        <v>45527</v>
      </c>
      <c r="B390" s="6">
        <v>3830</v>
      </c>
      <c r="C390" s="6">
        <v>3549</v>
      </c>
      <c r="D390" s="7">
        <v>14054</v>
      </c>
      <c r="E390" s="7"/>
      <c r="F390" s="7">
        <v>14582</v>
      </c>
      <c r="G390" s="7">
        <f>Table14[[#This Row],[KMSC]]-F389</f>
        <v>10</v>
      </c>
      <c r="H390" s="7">
        <v>14600</v>
      </c>
      <c r="I390" s="7">
        <f>Table14[[#This Row],[SANIA]]-H389</f>
        <v>200</v>
      </c>
      <c r="J390" s="7">
        <f t="shared" si="12"/>
        <v>14582</v>
      </c>
      <c r="K390" s="7">
        <v>13500</v>
      </c>
      <c r="L390" s="7">
        <v>14435.033333333333</v>
      </c>
      <c r="M390" s="7">
        <v>14270</v>
      </c>
      <c r="N390" s="7">
        <f t="shared" si="11"/>
        <v>14278.966666666667</v>
      </c>
      <c r="O390" s="7">
        <v>13970</v>
      </c>
      <c r="P390" s="7" t="str">
        <f>IF(Table14[[#This Row],[PENAWARAN TERENDAH]]&lt;Table14[[#This Row],[MA TERENDAH]],"Good","Bad")</f>
        <v>Bad</v>
      </c>
      <c r="Q390" s="8"/>
      <c r="R390" s="9"/>
      <c r="S390" s="9"/>
      <c r="T390" s="10"/>
      <c r="U390" s="10"/>
      <c r="V390">
        <v>0</v>
      </c>
    </row>
    <row r="391" spans="1:22" x14ac:dyDescent="0.25">
      <c r="A391" s="5">
        <v>45530</v>
      </c>
      <c r="B391" s="6">
        <v>3890</v>
      </c>
      <c r="C391" s="6">
        <v>3536</v>
      </c>
      <c r="D391" s="7">
        <v>14700</v>
      </c>
      <c r="E391" s="7"/>
      <c r="F391" s="7">
        <v>14752</v>
      </c>
      <c r="G391" s="7">
        <f>Table14[[#This Row],[KMSC]]-F390</f>
        <v>170</v>
      </c>
      <c r="H391" s="7">
        <v>14600</v>
      </c>
      <c r="I391" s="7">
        <f>Table14[[#This Row],[SANIA]]-H390</f>
        <v>0</v>
      </c>
      <c r="J391" s="7">
        <f t="shared" si="12"/>
        <v>14600</v>
      </c>
      <c r="K391" s="7">
        <v>13500</v>
      </c>
      <c r="L391" s="7">
        <v>14445.133333333333</v>
      </c>
      <c r="M391" s="7">
        <v>14290</v>
      </c>
      <c r="N391" s="7">
        <f t="shared" si="11"/>
        <v>14298.966666666667</v>
      </c>
      <c r="O391" s="7">
        <v>13990</v>
      </c>
      <c r="P391" s="7" t="str">
        <f>IF(Table14[[#This Row],[PENAWARAN TERENDAH]]&lt;Table14[[#This Row],[MA TERENDAH]],"Good","Bad")</f>
        <v>Bad</v>
      </c>
      <c r="Q391" s="8"/>
      <c r="R391" s="9"/>
      <c r="S391" s="9"/>
      <c r="T391" s="10"/>
      <c r="U391" s="10"/>
      <c r="V391">
        <v>0</v>
      </c>
    </row>
    <row r="392" spans="1:22" x14ac:dyDescent="0.25">
      <c r="A392" s="5">
        <v>45531</v>
      </c>
      <c r="B392" s="6">
        <v>3970</v>
      </c>
      <c r="C392" s="6">
        <v>3563</v>
      </c>
      <c r="D392" s="7">
        <v>14700</v>
      </c>
      <c r="E392" s="7"/>
      <c r="F392" s="7">
        <v>14952</v>
      </c>
      <c r="G392" s="7">
        <f>Table14[[#This Row],[KMSC]]-F391</f>
        <v>200</v>
      </c>
      <c r="H392" s="7">
        <v>14600</v>
      </c>
      <c r="I392" s="7">
        <f>Table14[[#This Row],[SANIA]]-H391</f>
        <v>0</v>
      </c>
      <c r="J392" s="7">
        <f t="shared" si="12"/>
        <v>14600</v>
      </c>
      <c r="K392" s="7">
        <v>13500</v>
      </c>
      <c r="L392" s="7">
        <v>14460.9</v>
      </c>
      <c r="M392" s="7">
        <v>14310</v>
      </c>
      <c r="N392" s="7">
        <f t="shared" si="11"/>
        <v>14315.633333333333</v>
      </c>
      <c r="O392" s="7">
        <v>14010</v>
      </c>
      <c r="P392" s="7" t="str">
        <f>IF(Table14[[#This Row],[PENAWARAN TERENDAH]]&lt;Table14[[#This Row],[MA TERENDAH]],"Good","Bad")</f>
        <v>Bad</v>
      </c>
      <c r="Q392" s="8"/>
      <c r="R392" s="9"/>
      <c r="S392" s="9"/>
      <c r="T392" s="10"/>
      <c r="U392" s="10"/>
      <c r="V392">
        <v>0</v>
      </c>
    </row>
    <row r="393" spans="1:22" x14ac:dyDescent="0.25">
      <c r="A393" s="5">
        <v>45532</v>
      </c>
      <c r="B393" s="6">
        <v>3920</v>
      </c>
      <c r="C393" s="6">
        <v>3563</v>
      </c>
      <c r="D393" s="7">
        <v>14700</v>
      </c>
      <c r="E393" s="7"/>
      <c r="F393" s="7">
        <v>14952</v>
      </c>
      <c r="G393" s="7">
        <f>Table14[[#This Row],[KMSC]]-F392</f>
        <v>0</v>
      </c>
      <c r="H393" s="7">
        <v>14500</v>
      </c>
      <c r="I393" s="7">
        <f>Table14[[#This Row],[SANIA]]-H392</f>
        <v>-100</v>
      </c>
      <c r="J393" s="7">
        <f t="shared" si="12"/>
        <v>14500</v>
      </c>
      <c r="K393" s="7">
        <v>13500</v>
      </c>
      <c r="L393" s="7">
        <v>14483.333333333334</v>
      </c>
      <c r="M393" s="7">
        <v>14326.666666666666</v>
      </c>
      <c r="N393" s="7">
        <f t="shared" si="11"/>
        <v>14325.633333333333</v>
      </c>
      <c r="O393" s="7">
        <v>14026.666666666666</v>
      </c>
      <c r="P393" s="7" t="str">
        <f>IF(Table14[[#This Row],[PENAWARAN TERENDAH]]&lt;Table14[[#This Row],[MA TERENDAH]],"Good","Bad")</f>
        <v>Bad</v>
      </c>
      <c r="Q393" s="8"/>
      <c r="R393" s="9"/>
      <c r="S393" s="9"/>
      <c r="T393" s="10"/>
      <c r="U393" s="10"/>
      <c r="V393">
        <v>0</v>
      </c>
    </row>
    <row r="394" spans="1:22" x14ac:dyDescent="0.25">
      <c r="A394" s="5">
        <v>45533</v>
      </c>
      <c r="B394" s="6">
        <v>3910</v>
      </c>
      <c r="C394" s="6">
        <v>3566</v>
      </c>
      <c r="D394" s="7">
        <v>14700</v>
      </c>
      <c r="E394" s="7"/>
      <c r="F394" s="7">
        <v>14752</v>
      </c>
      <c r="G394" s="7">
        <f>Table14[[#This Row],[KMSC]]-F393</f>
        <v>-200</v>
      </c>
      <c r="H394" s="7">
        <v>14500</v>
      </c>
      <c r="I394" s="7">
        <f>Table14[[#This Row],[SANIA]]-H393</f>
        <v>0</v>
      </c>
      <c r="J394" s="7">
        <f t="shared" si="12"/>
        <v>14500</v>
      </c>
      <c r="K394" s="7">
        <v>13500</v>
      </c>
      <c r="L394" s="7">
        <v>14501.266666666666</v>
      </c>
      <c r="M394" s="7">
        <v>14336.666666666666</v>
      </c>
      <c r="N394" s="7">
        <f t="shared" si="11"/>
        <v>14338.966666666667</v>
      </c>
      <c r="O394" s="7">
        <v>14036.666666666666</v>
      </c>
      <c r="P394" s="7" t="str">
        <f>IF(Table14[[#This Row],[PENAWARAN TERENDAH]]&lt;Table14[[#This Row],[MA TERENDAH]],"Good","Bad")</f>
        <v>Bad</v>
      </c>
      <c r="Q394" s="8"/>
      <c r="R394" s="9"/>
      <c r="S394" s="9"/>
      <c r="T394" s="10"/>
      <c r="U394" s="10"/>
      <c r="V394">
        <v>0</v>
      </c>
    </row>
    <row r="395" spans="1:22" x14ac:dyDescent="0.25">
      <c r="A395" s="5">
        <v>45534</v>
      </c>
      <c r="B395" s="6">
        <v>3950</v>
      </c>
      <c r="C395" s="6">
        <v>3577</v>
      </c>
      <c r="D395" s="7">
        <v>14700</v>
      </c>
      <c r="E395" s="7"/>
      <c r="F395" s="7">
        <v>14842</v>
      </c>
      <c r="G395" s="7">
        <f>Table14[[#This Row],[KMSC]]-F394</f>
        <v>90</v>
      </c>
      <c r="H395" s="7">
        <v>14700</v>
      </c>
      <c r="I395" s="7">
        <f>Table14[[#This Row],[SANIA]]-H394</f>
        <v>200</v>
      </c>
      <c r="J395" s="7">
        <f t="shared" si="12"/>
        <v>14700</v>
      </c>
      <c r="K395" s="7">
        <v>13500</v>
      </c>
      <c r="L395" s="7">
        <v>14513.7</v>
      </c>
      <c r="M395" s="7">
        <v>14350</v>
      </c>
      <c r="N395" s="7">
        <f t="shared" si="11"/>
        <v>14358.966666666667</v>
      </c>
      <c r="O395" s="7">
        <v>14050</v>
      </c>
      <c r="P395" s="7" t="str">
        <f>IF(Table14[[#This Row],[PENAWARAN TERENDAH]]&lt;Table14[[#This Row],[MA TERENDAH]],"Good","Bad")</f>
        <v>Bad</v>
      </c>
      <c r="Q395" s="8"/>
      <c r="R395" s="9"/>
      <c r="S395" s="9"/>
      <c r="T395" s="10"/>
      <c r="U395" s="10"/>
      <c r="V395">
        <v>0</v>
      </c>
    </row>
    <row r="396" spans="1:22" x14ac:dyDescent="0.25">
      <c r="A396" s="5">
        <v>45537</v>
      </c>
      <c r="B396" s="6">
        <v>3911</v>
      </c>
      <c r="C396" s="6">
        <v>3581</v>
      </c>
      <c r="D396" s="7">
        <v>14700</v>
      </c>
      <c r="E396" s="7"/>
      <c r="F396" s="7">
        <v>14932</v>
      </c>
      <c r="G396" s="7">
        <f>Table14[[#This Row],[KMSC]]-F395</f>
        <v>90</v>
      </c>
      <c r="H396" s="7">
        <v>14600</v>
      </c>
      <c r="I396" s="7">
        <f>Table14[[#This Row],[SANIA]]-H395</f>
        <v>-100</v>
      </c>
      <c r="J396" s="7">
        <f t="shared" si="12"/>
        <v>14600</v>
      </c>
      <c r="K396" s="7">
        <v>13500</v>
      </c>
      <c r="L396" s="7">
        <v>14529.133333333333</v>
      </c>
      <c r="M396" s="7">
        <v>14370</v>
      </c>
      <c r="N396" s="7">
        <f t="shared" si="11"/>
        <v>14372.3</v>
      </c>
      <c r="O396" s="7">
        <v>14070</v>
      </c>
      <c r="P396" s="7" t="str">
        <f>IF(Table14[[#This Row],[PENAWARAN TERENDAH]]&lt;Table14[[#This Row],[MA TERENDAH]],"Good","Bad")</f>
        <v>Bad</v>
      </c>
      <c r="Q396" s="8"/>
      <c r="R396" s="9"/>
      <c r="S396" s="9"/>
      <c r="T396" s="10"/>
      <c r="U396" s="10"/>
      <c r="V396">
        <v>0</v>
      </c>
    </row>
    <row r="397" spans="1:22" x14ac:dyDescent="0.25">
      <c r="A397" s="5">
        <v>45538</v>
      </c>
      <c r="B397" s="6">
        <v>3940</v>
      </c>
      <c r="C397" s="6">
        <v>3557</v>
      </c>
      <c r="D397" s="7">
        <v>14700</v>
      </c>
      <c r="E397" s="7"/>
      <c r="F397" s="7">
        <v>14932</v>
      </c>
      <c r="G397" s="7">
        <f>Table14[[#This Row],[KMSC]]-F396</f>
        <v>0</v>
      </c>
      <c r="H397" s="7">
        <v>14500</v>
      </c>
      <c r="I397" s="7">
        <f>Table14[[#This Row],[SANIA]]-H396</f>
        <v>-100</v>
      </c>
      <c r="J397" s="7">
        <f t="shared" si="12"/>
        <v>14500</v>
      </c>
      <c r="K397" s="7">
        <v>13500</v>
      </c>
      <c r="L397" s="7">
        <v>14547.566666666668</v>
      </c>
      <c r="M397" s="7">
        <v>14383.333333333334</v>
      </c>
      <c r="N397" s="7">
        <f t="shared" si="11"/>
        <v>14378.966666666667</v>
      </c>
      <c r="O397" s="7">
        <v>14083.333333333334</v>
      </c>
      <c r="P397" s="7" t="str">
        <f>IF(Table14[[#This Row],[PENAWARAN TERENDAH]]&lt;Table14[[#This Row],[MA TERENDAH]],"Good","Bad")</f>
        <v>Bad</v>
      </c>
      <c r="Q397" s="8"/>
      <c r="R397" s="9"/>
      <c r="S397" s="9"/>
      <c r="T397" s="10"/>
      <c r="U397" s="10"/>
      <c r="V397">
        <v>0</v>
      </c>
    </row>
    <row r="398" spans="1:22" x14ac:dyDescent="0.25">
      <c r="A398" s="5">
        <v>45539</v>
      </c>
      <c r="B398" s="6">
        <v>3890</v>
      </c>
      <c r="C398" s="6">
        <v>3566</v>
      </c>
      <c r="D398" s="7">
        <v>14700</v>
      </c>
      <c r="E398" s="7"/>
      <c r="F398" s="7">
        <v>14887</v>
      </c>
      <c r="G398" s="7">
        <f>Table14[[#This Row],[KMSC]]-F397</f>
        <v>-45</v>
      </c>
      <c r="H398" s="7">
        <v>14400</v>
      </c>
      <c r="I398" s="7">
        <f>Table14[[#This Row],[SANIA]]-H397</f>
        <v>-100</v>
      </c>
      <c r="J398" s="7">
        <f t="shared" si="12"/>
        <v>14400</v>
      </c>
      <c r="K398" s="7">
        <v>13500</v>
      </c>
      <c r="L398" s="7">
        <v>14563.333333333334</v>
      </c>
      <c r="M398" s="7">
        <v>14390</v>
      </c>
      <c r="N398" s="7">
        <f t="shared" si="11"/>
        <v>14385.633333333333</v>
      </c>
      <c r="O398" s="7">
        <v>14090</v>
      </c>
      <c r="P398" s="7" t="str">
        <f>IF(Table14[[#This Row],[PENAWARAN TERENDAH]]&lt;Table14[[#This Row],[MA TERENDAH]],"Good","Bad")</f>
        <v>Bad</v>
      </c>
      <c r="Q398" s="8"/>
      <c r="R398" s="9"/>
      <c r="S398" s="9"/>
      <c r="T398" s="10"/>
      <c r="U398" s="10"/>
      <c r="V398">
        <v>0</v>
      </c>
    </row>
    <row r="399" spans="1:22" x14ac:dyDescent="0.25">
      <c r="A399" s="5">
        <v>45540</v>
      </c>
      <c r="B399" s="6">
        <v>3860</v>
      </c>
      <c r="C399" s="6">
        <v>3558</v>
      </c>
      <c r="D399" s="7">
        <v>14700</v>
      </c>
      <c r="E399" s="7"/>
      <c r="F399" s="7">
        <v>14887</v>
      </c>
      <c r="G399" s="7">
        <f>Table14[[#This Row],[KMSC]]-F398</f>
        <v>0</v>
      </c>
      <c r="H399" s="7">
        <v>14300</v>
      </c>
      <c r="I399" s="7">
        <f>Table14[[#This Row],[SANIA]]-H398</f>
        <v>-100</v>
      </c>
      <c r="J399" s="7">
        <f t="shared" si="12"/>
        <v>14300</v>
      </c>
      <c r="K399" s="7">
        <v>13500</v>
      </c>
      <c r="L399" s="7">
        <v>14577.6</v>
      </c>
      <c r="M399" s="7">
        <v>14396.666666666666</v>
      </c>
      <c r="N399" s="7">
        <f t="shared" si="11"/>
        <v>14388.966666666667</v>
      </c>
      <c r="O399" s="7">
        <v>14096.666666666666</v>
      </c>
      <c r="P399" s="7" t="str">
        <f>IF(Table14[[#This Row],[PENAWARAN TERENDAH]]&lt;Table14[[#This Row],[MA TERENDAH]],"Good","Bad")</f>
        <v>Good</v>
      </c>
      <c r="Q399" s="8"/>
      <c r="R399" s="9"/>
      <c r="S399" s="9"/>
      <c r="T399" s="10"/>
      <c r="U399" s="10"/>
      <c r="V399">
        <v>0</v>
      </c>
    </row>
    <row r="400" spans="1:22" x14ac:dyDescent="0.25">
      <c r="A400" s="5">
        <v>45541</v>
      </c>
      <c r="B400" s="6">
        <v>3880</v>
      </c>
      <c r="C400" s="6">
        <v>3544</v>
      </c>
      <c r="D400" s="7">
        <v>14700</v>
      </c>
      <c r="E400" s="7"/>
      <c r="F400" s="7">
        <v>14932</v>
      </c>
      <c r="G400" s="7">
        <f>Table14[[#This Row],[KMSC]]-F399</f>
        <v>45</v>
      </c>
      <c r="H400" s="7">
        <v>14300</v>
      </c>
      <c r="I400" s="7">
        <f>Table14[[#This Row],[SANIA]]-H399</f>
        <v>0</v>
      </c>
      <c r="J400" s="7">
        <f t="shared" si="12"/>
        <v>14300</v>
      </c>
      <c r="K400" s="7">
        <v>13500</v>
      </c>
      <c r="L400" s="7">
        <v>14594.866666666667</v>
      </c>
      <c r="M400" s="7">
        <v>14400</v>
      </c>
      <c r="N400" s="7">
        <f t="shared" si="11"/>
        <v>14388.966666666667</v>
      </c>
      <c r="O400" s="7">
        <v>14100</v>
      </c>
      <c r="P400" s="7" t="str">
        <f>IF(Table14[[#This Row],[PENAWARAN TERENDAH]]&lt;Table14[[#This Row],[MA TERENDAH]],"Good","Bad")</f>
        <v>Good</v>
      </c>
      <c r="Q400" s="8">
        <v>14000</v>
      </c>
      <c r="R400" s="9">
        <v>14000</v>
      </c>
      <c r="S400" s="9"/>
      <c r="T400" s="10"/>
      <c r="U400" s="10">
        <v>2.097902097902098E-2</v>
      </c>
      <c r="V400">
        <v>0</v>
      </c>
    </row>
    <row r="401" spans="1:22" x14ac:dyDescent="0.25">
      <c r="A401" s="5">
        <v>45544</v>
      </c>
      <c r="B401" s="6">
        <v>3860</v>
      </c>
      <c r="C401" s="6">
        <v>3553</v>
      </c>
      <c r="D401" s="7">
        <v>14700</v>
      </c>
      <c r="E401" s="7"/>
      <c r="F401" s="7">
        <v>14887</v>
      </c>
      <c r="G401" s="7">
        <f>Table14[[#This Row],[KMSC]]-F400</f>
        <v>-45</v>
      </c>
      <c r="H401" s="7">
        <v>14300</v>
      </c>
      <c r="I401" s="7">
        <f>Table14[[#This Row],[SANIA]]-H400</f>
        <v>0</v>
      </c>
      <c r="J401" s="7">
        <f t="shared" si="12"/>
        <v>14300</v>
      </c>
      <c r="K401" s="7">
        <v>13500</v>
      </c>
      <c r="L401" s="7">
        <v>14610.633333333333</v>
      </c>
      <c r="M401" s="7">
        <v>14400</v>
      </c>
      <c r="N401" s="7">
        <f t="shared" si="11"/>
        <v>14388.966666666667</v>
      </c>
      <c r="O401" s="7">
        <v>14100</v>
      </c>
      <c r="P401" s="7" t="str">
        <f>IF(Table14[[#This Row],[PENAWARAN TERENDAH]]&lt;Table14[[#This Row],[MA TERENDAH]],"Good","Bad")</f>
        <v>Good</v>
      </c>
      <c r="Q401" s="8"/>
      <c r="R401" s="9"/>
      <c r="S401" s="9"/>
      <c r="T401" s="10"/>
      <c r="U401" s="10"/>
      <c r="V401">
        <v>0</v>
      </c>
    </row>
    <row r="402" spans="1:22" x14ac:dyDescent="0.25">
      <c r="A402" s="5">
        <v>45545</v>
      </c>
      <c r="B402" s="6">
        <v>3880</v>
      </c>
      <c r="C402" s="6">
        <v>3560</v>
      </c>
      <c r="D402" s="7">
        <v>14700</v>
      </c>
      <c r="E402" s="7"/>
      <c r="F402" s="7">
        <v>14887</v>
      </c>
      <c r="G402" s="7">
        <f>Table14[[#This Row],[KMSC]]-F401</f>
        <v>0</v>
      </c>
      <c r="H402" s="7">
        <v>14300</v>
      </c>
      <c r="I402" s="7">
        <f>Table14[[#This Row],[SANIA]]-H401</f>
        <v>0</v>
      </c>
      <c r="J402" s="7">
        <f t="shared" si="12"/>
        <v>14300</v>
      </c>
      <c r="K402" s="7">
        <v>13500</v>
      </c>
      <c r="L402" s="7">
        <v>14621.566666666668</v>
      </c>
      <c r="M402" s="7">
        <v>14400</v>
      </c>
      <c r="N402" s="7">
        <f t="shared" si="11"/>
        <v>14385.633333333333</v>
      </c>
      <c r="O402" s="7">
        <v>14100</v>
      </c>
      <c r="P402" s="7" t="str">
        <f>IF(Table14[[#This Row],[PENAWARAN TERENDAH]]&lt;Table14[[#This Row],[MA TERENDAH]],"Good","Bad")</f>
        <v>Good</v>
      </c>
      <c r="Q402" s="8"/>
      <c r="R402" s="9"/>
      <c r="S402" s="9"/>
      <c r="T402" s="10"/>
      <c r="U402" s="10"/>
      <c r="V402">
        <v>0</v>
      </c>
    </row>
    <row r="403" spans="1:22" x14ac:dyDescent="0.25">
      <c r="A403" s="5">
        <v>45546</v>
      </c>
      <c r="B403" s="6">
        <v>3880</v>
      </c>
      <c r="C403" s="6">
        <v>3554</v>
      </c>
      <c r="D403" s="7">
        <v>14700</v>
      </c>
      <c r="E403" s="7"/>
      <c r="F403" s="7">
        <v>14887</v>
      </c>
      <c r="G403" s="7">
        <f>Table14[[#This Row],[KMSC]]-F402</f>
        <v>0</v>
      </c>
      <c r="H403" s="7">
        <v>14300</v>
      </c>
      <c r="I403" s="7">
        <f>Table14[[#This Row],[SANIA]]-H402</f>
        <v>0</v>
      </c>
      <c r="J403" s="7">
        <f t="shared" si="12"/>
        <v>14300</v>
      </c>
      <c r="K403" s="7">
        <v>13500</v>
      </c>
      <c r="L403" s="7">
        <v>14632.8</v>
      </c>
      <c r="M403" s="7">
        <v>14396.666666666666</v>
      </c>
      <c r="N403" s="7">
        <f t="shared" si="11"/>
        <v>14382.3</v>
      </c>
      <c r="O403" s="7">
        <v>14096.666666666666</v>
      </c>
      <c r="P403" s="7" t="str">
        <f>IF(Table14[[#This Row],[PENAWARAN TERENDAH]]&lt;Table14[[#This Row],[MA TERENDAH]],"Good","Bad")</f>
        <v>Good</v>
      </c>
      <c r="Q403" s="8"/>
      <c r="R403" s="9"/>
      <c r="S403" s="9"/>
      <c r="T403" s="10"/>
      <c r="U403" s="10"/>
      <c r="V403">
        <v>0</v>
      </c>
    </row>
    <row r="404" spans="1:22" x14ac:dyDescent="0.25">
      <c r="A404" s="5">
        <v>45547</v>
      </c>
      <c r="B404" s="6">
        <v>3850</v>
      </c>
      <c r="C404" s="6">
        <v>3558</v>
      </c>
      <c r="D404" s="7">
        <v>14700</v>
      </c>
      <c r="E404" s="7"/>
      <c r="F404" s="7">
        <v>14887</v>
      </c>
      <c r="G404" s="7">
        <f>Table14[[#This Row],[KMSC]]-F403</f>
        <v>0</v>
      </c>
      <c r="H404" s="7">
        <v>14300</v>
      </c>
      <c r="I404" s="7">
        <f>Table14[[#This Row],[SANIA]]-H403</f>
        <v>0</v>
      </c>
      <c r="J404" s="7">
        <f t="shared" si="12"/>
        <v>14300</v>
      </c>
      <c r="K404" s="7">
        <v>13500</v>
      </c>
      <c r="L404" s="7">
        <v>14644.033333333333</v>
      </c>
      <c r="M404" s="7">
        <v>14393.333333333334</v>
      </c>
      <c r="N404" s="7">
        <f t="shared" si="11"/>
        <v>14378.966666666667</v>
      </c>
      <c r="O404" s="7">
        <v>14093.333333333334</v>
      </c>
      <c r="P404" s="7" t="str">
        <f>IF(Table14[[#This Row],[PENAWARAN TERENDAH]]&lt;Table14[[#This Row],[MA TERENDAH]],"Good","Bad")</f>
        <v>Good</v>
      </c>
      <c r="Q404" s="8"/>
      <c r="R404" s="9"/>
      <c r="S404" s="9"/>
      <c r="T404" s="10"/>
      <c r="U404" s="10"/>
      <c r="V404">
        <v>0</v>
      </c>
    </row>
    <row r="405" spans="1:22" x14ac:dyDescent="0.25">
      <c r="A405" s="5">
        <v>45548</v>
      </c>
      <c r="B405" s="6">
        <v>3830</v>
      </c>
      <c r="C405" s="6">
        <v>3567</v>
      </c>
      <c r="D405" s="7">
        <v>14700</v>
      </c>
      <c r="E405" s="7"/>
      <c r="F405" s="7">
        <v>14842</v>
      </c>
      <c r="G405" s="7">
        <f>Table14[[#This Row],[KMSC]]-F404</f>
        <v>-45</v>
      </c>
      <c r="H405" s="7">
        <v>14300</v>
      </c>
      <c r="I405" s="7">
        <f>Table14[[#This Row],[SANIA]]-H404</f>
        <v>0</v>
      </c>
      <c r="J405" s="7">
        <f t="shared" si="12"/>
        <v>14300</v>
      </c>
      <c r="K405" s="7">
        <v>13500</v>
      </c>
      <c r="L405" s="7">
        <v>14655.266666666666</v>
      </c>
      <c r="M405" s="7">
        <v>14390</v>
      </c>
      <c r="N405" s="7">
        <f t="shared" si="11"/>
        <v>14375.633333333333</v>
      </c>
      <c r="O405" s="7">
        <v>14090</v>
      </c>
      <c r="P405" s="7" t="str">
        <f>IF(Table14[[#This Row],[PENAWARAN TERENDAH]]&lt;Table14[[#This Row],[MA TERENDAH]],"Good","Bad")</f>
        <v>Good</v>
      </c>
      <c r="Q405" s="8"/>
      <c r="R405" s="9"/>
      <c r="S405" s="9"/>
      <c r="T405" s="10"/>
      <c r="U405" s="10"/>
      <c r="V405">
        <v>0</v>
      </c>
    </row>
    <row r="406" spans="1:22" x14ac:dyDescent="0.25">
      <c r="A406" s="5">
        <v>45552</v>
      </c>
      <c r="B406" s="6">
        <v>3715</v>
      </c>
      <c r="C406" s="6">
        <v>3579</v>
      </c>
      <c r="D406" s="7">
        <v>14700</v>
      </c>
      <c r="E406" s="7"/>
      <c r="F406" s="7">
        <v>14752</v>
      </c>
      <c r="G406" s="7">
        <f>Table14[[#This Row],[KMSC]]-F405</f>
        <v>-90</v>
      </c>
      <c r="H406" s="7">
        <v>14100</v>
      </c>
      <c r="I406" s="7">
        <f>Table14[[#This Row],[SANIA]]-H405</f>
        <v>-200</v>
      </c>
      <c r="J406" s="7">
        <f t="shared" si="12"/>
        <v>14100</v>
      </c>
      <c r="K406" s="7">
        <v>13500</v>
      </c>
      <c r="L406" s="7">
        <v>14668.033333333333</v>
      </c>
      <c r="M406" s="7">
        <v>14386.666666666666</v>
      </c>
      <c r="N406" s="7">
        <f t="shared" si="11"/>
        <v>14360.633333333333</v>
      </c>
      <c r="O406" s="7">
        <v>14086.666666666666</v>
      </c>
      <c r="P406" s="7" t="str">
        <f>IF(Table14[[#This Row],[PENAWARAN TERENDAH]]&lt;Table14[[#This Row],[MA TERENDAH]],"Good","Bad")</f>
        <v>Good</v>
      </c>
      <c r="Q406" s="8"/>
      <c r="R406" s="9"/>
      <c r="S406" s="9"/>
      <c r="T406" s="10"/>
      <c r="U406" s="10"/>
      <c r="V406">
        <v>0</v>
      </c>
    </row>
    <row r="407" spans="1:22" x14ac:dyDescent="0.25">
      <c r="A407" s="5">
        <v>45553</v>
      </c>
      <c r="B407" s="6">
        <v>3840</v>
      </c>
      <c r="C407" s="6">
        <v>3599</v>
      </c>
      <c r="D407" s="7">
        <v>14700</v>
      </c>
      <c r="E407" s="7"/>
      <c r="F407" s="7">
        <v>14662</v>
      </c>
      <c r="G407" s="7">
        <f>Table14[[#This Row],[KMSC]]-F406</f>
        <v>-90</v>
      </c>
      <c r="H407" s="7">
        <v>14300</v>
      </c>
      <c r="I407" s="7">
        <f>Table14[[#This Row],[SANIA]]-H406</f>
        <v>200</v>
      </c>
      <c r="J407" s="7">
        <f t="shared" si="12"/>
        <v>14300</v>
      </c>
      <c r="K407" s="7">
        <v>13500</v>
      </c>
      <c r="L407" s="7">
        <v>14674.766666666666</v>
      </c>
      <c r="M407" s="7">
        <v>14363.333333333334</v>
      </c>
      <c r="N407" s="7">
        <f t="shared" si="11"/>
        <v>14355.333333333334</v>
      </c>
      <c r="O407" s="7">
        <v>14063.333333333334</v>
      </c>
      <c r="P407" s="7" t="str">
        <f>IF(Table14[[#This Row],[PENAWARAN TERENDAH]]&lt;Table14[[#This Row],[MA TERENDAH]],"Good","Bad")</f>
        <v>Good</v>
      </c>
      <c r="Q407" s="8"/>
      <c r="R407" s="9"/>
      <c r="S407" s="9"/>
      <c r="T407" s="10"/>
      <c r="U407" s="10"/>
      <c r="V407">
        <v>0</v>
      </c>
    </row>
    <row r="408" spans="1:22" x14ac:dyDescent="0.25">
      <c r="A408" s="5">
        <v>45554</v>
      </c>
      <c r="B408" s="6">
        <v>3942</v>
      </c>
      <c r="C408" s="6">
        <v>3578</v>
      </c>
      <c r="D408" s="7">
        <v>14700</v>
      </c>
      <c r="E408" s="7"/>
      <c r="F408" s="7">
        <v>14932</v>
      </c>
      <c r="G408" s="7">
        <f>Table14[[#This Row],[KMSC]]-F407</f>
        <v>270</v>
      </c>
      <c r="H408" s="7">
        <v>14700</v>
      </c>
      <c r="I408" s="7">
        <f>Table14[[#This Row],[SANIA]]-H407</f>
        <v>400</v>
      </c>
      <c r="J408" s="7">
        <f t="shared" si="12"/>
        <v>14700</v>
      </c>
      <c r="K408" s="7">
        <v>13500</v>
      </c>
      <c r="L408" s="7">
        <v>14681.533333333333</v>
      </c>
      <c r="M408" s="7">
        <v>14356.666666666666</v>
      </c>
      <c r="N408" s="7">
        <f t="shared" si="11"/>
        <v>14365.7</v>
      </c>
      <c r="O408" s="7">
        <v>14056.666666666666</v>
      </c>
      <c r="P408" s="7" t="str">
        <f>IF(Table14[[#This Row],[PENAWARAN TERENDAH]]&lt;Table14[[#This Row],[MA TERENDAH]],"Good","Bad")</f>
        <v>Bad</v>
      </c>
      <c r="Q408" s="8"/>
      <c r="R408" s="9"/>
      <c r="S408" s="9"/>
      <c r="T408" s="10"/>
      <c r="U408" s="10"/>
      <c r="V408">
        <v>0</v>
      </c>
    </row>
    <row r="409" spans="1:22" x14ac:dyDescent="0.25">
      <c r="A409" s="5">
        <v>45555</v>
      </c>
      <c r="B409" s="6">
        <v>3924</v>
      </c>
      <c r="C409" s="6">
        <v>3603</v>
      </c>
      <c r="D409" s="7">
        <v>14700</v>
      </c>
      <c r="E409" s="7"/>
      <c r="F409" s="7">
        <v>15023</v>
      </c>
      <c r="G409" s="7">
        <f>Table14[[#This Row],[KMSC]]-F408</f>
        <v>91</v>
      </c>
      <c r="H409" s="7">
        <v>14800</v>
      </c>
      <c r="I409" s="7">
        <f>Table14[[#This Row],[SANIA]]-H408</f>
        <v>100</v>
      </c>
      <c r="J409" s="7">
        <f t="shared" si="12"/>
        <v>14800</v>
      </c>
      <c r="K409" s="7">
        <v>13500</v>
      </c>
      <c r="L409" s="7">
        <v>14699.633333333333</v>
      </c>
      <c r="M409" s="7">
        <v>14366.666666666666</v>
      </c>
      <c r="N409" s="7">
        <f t="shared" si="11"/>
        <v>14379.4</v>
      </c>
      <c r="O409" s="7">
        <v>14066.666666666666</v>
      </c>
      <c r="P409" s="7" t="str">
        <f>IF(Table14[[#This Row],[PENAWARAN TERENDAH]]&lt;Table14[[#This Row],[MA TERENDAH]],"Good","Bad")</f>
        <v>Bad</v>
      </c>
      <c r="Q409" s="8"/>
      <c r="R409" s="9"/>
      <c r="S409" s="9"/>
      <c r="T409" s="10"/>
      <c r="U409" s="10"/>
      <c r="V409">
        <v>0</v>
      </c>
    </row>
    <row r="410" spans="1:22" x14ac:dyDescent="0.25">
      <c r="A410" s="5">
        <v>45558</v>
      </c>
      <c r="B410" s="6">
        <v>4016</v>
      </c>
      <c r="C410" s="6">
        <v>3617</v>
      </c>
      <c r="D410" s="7">
        <v>14700</v>
      </c>
      <c r="E410" s="7"/>
      <c r="F410" s="7">
        <v>15203</v>
      </c>
      <c r="G410" s="7">
        <f>Table14[[#This Row],[KMSC]]-F409</f>
        <v>180</v>
      </c>
      <c r="H410" s="7">
        <v>15300</v>
      </c>
      <c r="I410" s="7">
        <f>Table14[[#This Row],[SANIA]]-H409</f>
        <v>500</v>
      </c>
      <c r="J410" s="7">
        <f t="shared" si="12"/>
        <v>15203</v>
      </c>
      <c r="K410" s="7">
        <v>13500</v>
      </c>
      <c r="L410" s="7">
        <v>14720.766666666666</v>
      </c>
      <c r="M410" s="7">
        <v>14380</v>
      </c>
      <c r="N410" s="7">
        <f t="shared" si="11"/>
        <v>14406.166666666666</v>
      </c>
      <c r="O410" s="7">
        <v>14080</v>
      </c>
      <c r="P410" s="7" t="str">
        <f>IF(Table14[[#This Row],[PENAWARAN TERENDAH]]&lt;Table14[[#This Row],[MA TERENDAH]],"Good","Bad")</f>
        <v>Bad</v>
      </c>
      <c r="Q410" s="8"/>
      <c r="R410" s="9"/>
      <c r="S410" s="9"/>
      <c r="T410" s="10"/>
      <c r="U410" s="10"/>
      <c r="V410">
        <v>0</v>
      </c>
    </row>
    <row r="411" spans="1:22" x14ac:dyDescent="0.25">
      <c r="A411" s="5">
        <v>45559</v>
      </c>
      <c r="B411" s="6">
        <v>3964</v>
      </c>
      <c r="C411" s="6">
        <v>3638</v>
      </c>
      <c r="D411" s="7">
        <v>15200</v>
      </c>
      <c r="E411" s="7"/>
      <c r="F411" s="7">
        <v>15563</v>
      </c>
      <c r="G411" s="7">
        <f>Table14[[#This Row],[KMSC]]-F410</f>
        <v>360</v>
      </c>
      <c r="H411" s="7">
        <v>15200</v>
      </c>
      <c r="I411" s="7">
        <f>Table14[[#This Row],[SANIA]]-H410</f>
        <v>-100</v>
      </c>
      <c r="J411" s="7">
        <f t="shared" si="12"/>
        <v>15200</v>
      </c>
      <c r="K411" s="7">
        <v>13500</v>
      </c>
      <c r="L411" s="7">
        <v>14744.8</v>
      </c>
      <c r="M411" s="7">
        <v>14410</v>
      </c>
      <c r="N411" s="7">
        <f t="shared" si="11"/>
        <v>14436.166666666666</v>
      </c>
      <c r="O411" s="7">
        <v>14110</v>
      </c>
      <c r="P411" s="7" t="str">
        <f>IF(Table14[[#This Row],[PENAWARAN TERENDAH]]&lt;Table14[[#This Row],[MA TERENDAH]],"Good","Bad")</f>
        <v>Bad</v>
      </c>
      <c r="Q411" s="8"/>
      <c r="R411" s="9"/>
      <c r="S411" s="9"/>
      <c r="T411" s="10"/>
      <c r="U411" s="10"/>
      <c r="V411">
        <v>0</v>
      </c>
    </row>
    <row r="412" spans="1:22" x14ac:dyDescent="0.25">
      <c r="A412" s="5">
        <v>45560</v>
      </c>
      <c r="B412" s="6">
        <v>4096</v>
      </c>
      <c r="C412" s="6">
        <v>3658</v>
      </c>
      <c r="D412" s="7">
        <v>15200</v>
      </c>
      <c r="E412" s="7"/>
      <c r="F412" s="7">
        <v>15473</v>
      </c>
      <c r="G412" s="7">
        <f>Table14[[#This Row],[KMSC]]-F411</f>
        <v>-90</v>
      </c>
      <c r="H412" s="7">
        <v>15300</v>
      </c>
      <c r="I412" s="7">
        <f>Table14[[#This Row],[SANIA]]-H411</f>
        <v>100</v>
      </c>
      <c r="J412" s="7">
        <f t="shared" si="12"/>
        <v>15300</v>
      </c>
      <c r="K412" s="7">
        <v>13500</v>
      </c>
      <c r="L412" s="7">
        <v>14780.833333333334</v>
      </c>
      <c r="M412" s="7">
        <v>14440</v>
      </c>
      <c r="N412" s="7">
        <f t="shared" si="11"/>
        <v>14472.833333333334</v>
      </c>
      <c r="O412" s="7">
        <v>14140</v>
      </c>
      <c r="P412" s="7" t="str">
        <f>IF(Table14[[#This Row],[PENAWARAN TERENDAH]]&lt;Table14[[#This Row],[MA TERENDAH]],"Good","Bad")</f>
        <v>Bad</v>
      </c>
      <c r="Q412" s="8"/>
      <c r="R412" s="9"/>
      <c r="S412" s="9"/>
      <c r="T412" s="10"/>
      <c r="U412" s="10"/>
      <c r="V412">
        <v>0</v>
      </c>
    </row>
    <row r="413" spans="1:22" x14ac:dyDescent="0.25">
      <c r="A413" s="5">
        <v>45561</v>
      </c>
      <c r="B413" s="6">
        <v>4188</v>
      </c>
      <c r="C413" s="6">
        <v>3677</v>
      </c>
      <c r="D413" s="7">
        <v>15400</v>
      </c>
      <c r="E413" s="7"/>
      <c r="F413" s="7">
        <v>15634</v>
      </c>
      <c r="G413" s="7">
        <f>Table14[[#This Row],[KMSC]]-F412</f>
        <v>161</v>
      </c>
      <c r="H413" s="7">
        <v>15600</v>
      </c>
      <c r="I413" s="7">
        <f>Table14[[#This Row],[SANIA]]-H412</f>
        <v>300</v>
      </c>
      <c r="J413" s="7">
        <f t="shared" si="12"/>
        <v>15600</v>
      </c>
      <c r="K413" s="7">
        <v>13500</v>
      </c>
      <c r="L413" s="7">
        <v>14813.866666666667</v>
      </c>
      <c r="M413" s="7">
        <v>14476.666666666666</v>
      </c>
      <c r="N413" s="7">
        <f t="shared" si="11"/>
        <v>14522.833333333334</v>
      </c>
      <c r="O413" s="7">
        <v>14176.666666666666</v>
      </c>
      <c r="P413" s="7" t="str">
        <f>IF(Table14[[#This Row],[PENAWARAN TERENDAH]]&lt;Table14[[#This Row],[MA TERENDAH]],"Good","Bad")</f>
        <v>Bad</v>
      </c>
      <c r="Q413" s="8"/>
      <c r="R413" s="9"/>
      <c r="S413" s="9"/>
      <c r="T413" s="10"/>
      <c r="U413" s="10"/>
      <c r="V413">
        <v>0</v>
      </c>
    </row>
    <row r="414" spans="1:22" x14ac:dyDescent="0.25">
      <c r="A414" s="5">
        <v>45562</v>
      </c>
      <c r="B414" s="6">
        <v>4084</v>
      </c>
      <c r="C414" s="6">
        <v>3657</v>
      </c>
      <c r="D414" s="7">
        <v>15700</v>
      </c>
      <c r="E414" s="7"/>
      <c r="F414" s="7">
        <v>16024</v>
      </c>
      <c r="G414" s="7">
        <f>Table14[[#This Row],[KMSC]]-F413</f>
        <v>390</v>
      </c>
      <c r="H414" s="7">
        <v>15600</v>
      </c>
      <c r="I414" s="7">
        <f>Table14[[#This Row],[SANIA]]-H413</f>
        <v>0</v>
      </c>
      <c r="J414" s="7">
        <f t="shared" si="12"/>
        <v>15600</v>
      </c>
      <c r="K414" s="7">
        <v>13500</v>
      </c>
      <c r="L414" s="7">
        <v>14855.266666666666</v>
      </c>
      <c r="M414" s="7">
        <v>14526.666666666666</v>
      </c>
      <c r="N414" s="7">
        <f t="shared" si="11"/>
        <v>14572.833333333334</v>
      </c>
      <c r="O414" s="7">
        <v>14226.666666666666</v>
      </c>
      <c r="P414" s="7" t="str">
        <f>IF(Table14[[#This Row],[PENAWARAN TERENDAH]]&lt;Table14[[#This Row],[MA TERENDAH]],"Good","Bad")</f>
        <v>Bad</v>
      </c>
      <c r="Q414" s="8"/>
      <c r="R414" s="9"/>
      <c r="S414" s="9"/>
      <c r="T414" s="10"/>
      <c r="U414" s="10"/>
      <c r="V414">
        <v>0</v>
      </c>
    </row>
    <row r="415" spans="1:22" x14ac:dyDescent="0.25">
      <c r="A415" s="5">
        <v>45565</v>
      </c>
      <c r="B415" s="6">
        <v>4020</v>
      </c>
      <c r="C415" s="6">
        <v>3680</v>
      </c>
      <c r="D415" s="7">
        <v>15700</v>
      </c>
      <c r="E415" s="7"/>
      <c r="F415" s="7">
        <v>16104</v>
      </c>
      <c r="G415" s="7">
        <f>Table14[[#This Row],[KMSC]]-F414</f>
        <v>80</v>
      </c>
      <c r="H415" s="7">
        <v>15500</v>
      </c>
      <c r="I415" s="7">
        <f>Table14[[#This Row],[SANIA]]-H414</f>
        <v>-100</v>
      </c>
      <c r="J415" s="7">
        <f t="shared" si="12"/>
        <v>15500</v>
      </c>
      <c r="K415" s="7">
        <v>13500</v>
      </c>
      <c r="L415" s="7">
        <v>14909.666666666666</v>
      </c>
      <c r="M415" s="7">
        <v>14576.666666666666</v>
      </c>
      <c r="N415" s="7">
        <f t="shared" si="11"/>
        <v>14619.5</v>
      </c>
      <c r="O415" s="7">
        <v>14276.666666666666</v>
      </c>
      <c r="P415" s="7" t="str">
        <f>IF(Table14[[#This Row],[PENAWARAN TERENDAH]]&lt;Table14[[#This Row],[MA TERENDAH]],"Good","Bad")</f>
        <v>Bad</v>
      </c>
      <c r="Q415" s="8"/>
      <c r="R415" s="9"/>
      <c r="S415" s="9"/>
      <c r="T415" s="10"/>
      <c r="U415" s="10"/>
      <c r="V415">
        <v>0</v>
      </c>
    </row>
    <row r="416" spans="1:22" x14ac:dyDescent="0.25">
      <c r="A416" s="5">
        <v>45566</v>
      </c>
      <c r="B416" s="6">
        <v>4034</v>
      </c>
      <c r="C416" s="6">
        <v>3648</v>
      </c>
      <c r="D416" s="7">
        <v>15585</v>
      </c>
      <c r="E416" s="7"/>
      <c r="F416" s="7">
        <v>15925</v>
      </c>
      <c r="G416" s="7">
        <f>Table14[[#This Row],[KMSC]]-F415</f>
        <v>-179</v>
      </c>
      <c r="H416" s="7">
        <v>15600</v>
      </c>
      <c r="I416" s="7">
        <f>Table14[[#This Row],[SANIA]]-H415</f>
        <v>100</v>
      </c>
      <c r="J416" s="7">
        <f t="shared" si="12"/>
        <v>15600</v>
      </c>
      <c r="K416" s="7">
        <v>14500</v>
      </c>
      <c r="L416" s="7">
        <v>14967.066666666668</v>
      </c>
      <c r="M416" s="7">
        <v>14623.333333333334</v>
      </c>
      <c r="N416" s="7">
        <f t="shared" si="11"/>
        <v>14662.833333333334</v>
      </c>
      <c r="O416" s="7">
        <v>14323.333333333334</v>
      </c>
      <c r="P416" s="7" t="str">
        <f>IF(Table14[[#This Row],[PENAWARAN TERENDAH]]&lt;Table14[[#This Row],[MA TERENDAH]],"Good","Bad")</f>
        <v>Bad</v>
      </c>
      <c r="Q416" s="8">
        <v>15000</v>
      </c>
      <c r="R416" s="9">
        <v>15541</v>
      </c>
      <c r="S416" s="9"/>
      <c r="T416" s="10"/>
      <c r="U416" s="10">
        <v>2.411302982731554E-2</v>
      </c>
      <c r="V416">
        <v>541</v>
      </c>
    </row>
    <row r="417" spans="1:22" x14ac:dyDescent="0.25">
      <c r="A417" s="5">
        <v>45567</v>
      </c>
      <c r="B417" s="6">
        <v>4176</v>
      </c>
      <c r="C417" s="6">
        <v>3660</v>
      </c>
      <c r="D417" s="7">
        <v>15585</v>
      </c>
      <c r="E417" s="7"/>
      <c r="F417" s="7">
        <v>15925</v>
      </c>
      <c r="G417" s="7">
        <f>Table14[[#This Row],[KMSC]]-F416</f>
        <v>0</v>
      </c>
      <c r="H417" s="7">
        <v>15700</v>
      </c>
      <c r="I417" s="7">
        <f>Table14[[#This Row],[SANIA]]-H416</f>
        <v>100</v>
      </c>
      <c r="J417" s="7">
        <f t="shared" si="12"/>
        <v>15700</v>
      </c>
      <c r="K417" s="7">
        <v>14500</v>
      </c>
      <c r="L417" s="7">
        <v>15018.5</v>
      </c>
      <c r="M417" s="7">
        <v>14666.666666666666</v>
      </c>
      <c r="N417" s="7">
        <f t="shared" ref="N417:N480" si="13">AVERAGE(J388:J417)</f>
        <v>14709.5</v>
      </c>
      <c r="O417" s="7">
        <v>14366.666666666666</v>
      </c>
      <c r="P417" s="7" t="str">
        <f>IF(Table14[[#This Row],[PENAWARAN TERENDAH]]&lt;Table14[[#This Row],[MA TERENDAH]],"Good","Bad")</f>
        <v>Bad</v>
      </c>
      <c r="Q417" s="8"/>
      <c r="R417" s="9"/>
      <c r="S417" s="9"/>
      <c r="T417" s="10"/>
      <c r="U417" s="10"/>
      <c r="V417">
        <v>0</v>
      </c>
    </row>
    <row r="418" spans="1:22" x14ac:dyDescent="0.25">
      <c r="A418" s="5">
        <v>45568</v>
      </c>
      <c r="B418" s="6">
        <v>4150</v>
      </c>
      <c r="C418" s="6">
        <v>3652</v>
      </c>
      <c r="D418" s="7">
        <v>15585</v>
      </c>
      <c r="E418" s="7"/>
      <c r="F418" s="7">
        <v>16105</v>
      </c>
      <c r="G418" s="7">
        <f>Table14[[#This Row],[KMSC]]-F417</f>
        <v>180</v>
      </c>
      <c r="H418" s="7">
        <v>15900</v>
      </c>
      <c r="I418" s="7">
        <f>Table14[[#This Row],[SANIA]]-H417</f>
        <v>200</v>
      </c>
      <c r="J418" s="7">
        <f t="shared" si="12"/>
        <v>15900</v>
      </c>
      <c r="K418" s="7">
        <v>14500</v>
      </c>
      <c r="L418" s="7">
        <v>15066.6</v>
      </c>
      <c r="M418" s="7">
        <v>14713.333333333334</v>
      </c>
      <c r="N418" s="7">
        <f t="shared" si="13"/>
        <v>14766.166666666666</v>
      </c>
      <c r="O418" s="7">
        <v>14413.333333333334</v>
      </c>
      <c r="P418" s="7" t="str">
        <f>IF(Table14[[#This Row],[PENAWARAN TERENDAH]]&lt;Table14[[#This Row],[MA TERENDAH]],"Good","Bad")</f>
        <v>Bad</v>
      </c>
      <c r="Q418" s="8"/>
      <c r="R418" s="9"/>
      <c r="S418" s="9"/>
      <c r="T418" s="10"/>
      <c r="U418" s="10"/>
      <c r="V418">
        <v>0</v>
      </c>
    </row>
    <row r="419" spans="1:22" x14ac:dyDescent="0.25">
      <c r="A419" s="5">
        <v>45569</v>
      </c>
      <c r="B419" s="6">
        <v>4315</v>
      </c>
      <c r="C419" s="6">
        <v>3661</v>
      </c>
      <c r="D419" s="7">
        <v>16100</v>
      </c>
      <c r="E419" s="7"/>
      <c r="F419" s="7">
        <v>16015</v>
      </c>
      <c r="G419" s="7">
        <f>Table14[[#This Row],[KMSC]]-F418</f>
        <v>-90</v>
      </c>
      <c r="H419" s="7">
        <v>16200</v>
      </c>
      <c r="I419" s="7">
        <f>Table14[[#This Row],[SANIA]]-H418</f>
        <v>300</v>
      </c>
      <c r="J419" s="7">
        <f t="shared" si="12"/>
        <v>16015</v>
      </c>
      <c r="K419" s="7">
        <v>14500</v>
      </c>
      <c r="L419" s="7">
        <v>15122.966666666667</v>
      </c>
      <c r="M419" s="7">
        <v>14770</v>
      </c>
      <c r="N419" s="7">
        <f t="shared" si="13"/>
        <v>14820</v>
      </c>
      <c r="O419" s="7">
        <v>14470</v>
      </c>
      <c r="P419" s="7" t="str">
        <f>IF(Table14[[#This Row],[PENAWARAN TERENDAH]]&lt;Table14[[#This Row],[MA TERENDAH]],"Good","Bad")</f>
        <v>Bad</v>
      </c>
      <c r="Q419" s="8"/>
      <c r="R419" s="9">
        <v>15800</v>
      </c>
      <c r="S419" s="9"/>
      <c r="T419" s="10"/>
      <c r="U419" s="10">
        <v>1.3424914142990947E-2</v>
      </c>
    </row>
    <row r="420" spans="1:22" x14ac:dyDescent="0.25">
      <c r="A420" s="5">
        <v>45572</v>
      </c>
      <c r="B420" s="6">
        <v>4385</v>
      </c>
      <c r="C420" s="6">
        <v>3668</v>
      </c>
      <c r="D420" s="7"/>
      <c r="E420" s="7">
        <v>14025</v>
      </c>
      <c r="F420" s="7">
        <v>16375</v>
      </c>
      <c r="G420" s="7">
        <f>Table14[[#This Row],[KMSC]]-F419</f>
        <v>360</v>
      </c>
      <c r="H420" s="7">
        <v>16400</v>
      </c>
      <c r="I420" s="7">
        <f>Table14[[#This Row],[SANIA]]-H419</f>
        <v>200</v>
      </c>
      <c r="J420" s="7">
        <f t="shared" si="12"/>
        <v>16375</v>
      </c>
      <c r="K420" s="7">
        <v>14500</v>
      </c>
      <c r="L420" s="7">
        <v>15171.066666666668</v>
      </c>
      <c r="M420" s="7">
        <v>14830</v>
      </c>
      <c r="N420" s="7">
        <f t="shared" si="13"/>
        <v>14879.766666666666</v>
      </c>
      <c r="O420" s="7">
        <v>14530</v>
      </c>
      <c r="P420" s="7" t="str">
        <f>IF(Table14[[#This Row],[PENAWARAN TERENDAH]]&lt;Table14[[#This Row],[MA TERENDAH]],"Good","Bad")</f>
        <v>Bad</v>
      </c>
      <c r="Q420" s="8"/>
      <c r="R420" s="9"/>
      <c r="S420" s="9"/>
      <c r="T420" s="10"/>
      <c r="U420" s="10"/>
      <c r="V420">
        <v>0</v>
      </c>
    </row>
    <row r="421" spans="1:22" x14ac:dyDescent="0.25">
      <c r="A421" s="5">
        <v>45573</v>
      </c>
      <c r="B421" s="6">
        <v>4300</v>
      </c>
      <c r="C421" s="6">
        <v>3653</v>
      </c>
      <c r="D421" s="7"/>
      <c r="E421" s="7">
        <v>14040</v>
      </c>
      <c r="F421" s="7">
        <v>16465</v>
      </c>
      <c r="G421" s="7">
        <f>Table14[[#This Row],[KMSC]]-F420</f>
        <v>90</v>
      </c>
      <c r="H421" s="7">
        <v>16400</v>
      </c>
      <c r="I421" s="7">
        <f>Table14[[#This Row],[SANIA]]-H420</f>
        <v>0</v>
      </c>
      <c r="J421" s="7">
        <f t="shared" si="12"/>
        <v>16400</v>
      </c>
      <c r="K421" s="7">
        <v>14500</v>
      </c>
      <c r="L421" s="7">
        <v>15230.833333333334</v>
      </c>
      <c r="M421" s="7">
        <v>14890</v>
      </c>
      <c r="N421" s="7">
        <f t="shared" si="13"/>
        <v>14939.766666666666</v>
      </c>
      <c r="O421" s="7">
        <v>14590</v>
      </c>
      <c r="P421" s="7" t="str">
        <f>IF(Table14[[#This Row],[PENAWARAN TERENDAH]]&lt;Table14[[#This Row],[MA TERENDAH]],"Good","Bad")</f>
        <v>Bad</v>
      </c>
      <c r="Q421" s="8"/>
      <c r="R421" s="9"/>
      <c r="S421" s="9"/>
      <c r="T421" s="10"/>
      <c r="U421" s="10"/>
      <c r="V421">
        <v>0</v>
      </c>
    </row>
    <row r="422" spans="1:22" x14ac:dyDescent="0.25">
      <c r="A422" s="5">
        <v>45574</v>
      </c>
      <c r="B422" s="6">
        <v>4290</v>
      </c>
      <c r="C422" s="6">
        <v>3641</v>
      </c>
      <c r="D422" s="7"/>
      <c r="E422" s="7">
        <v>13900</v>
      </c>
      <c r="F422" s="7">
        <v>16285</v>
      </c>
      <c r="G422" s="7">
        <f>Table14[[#This Row],[KMSC]]-F421</f>
        <v>-180</v>
      </c>
      <c r="H422" s="7">
        <v>16200</v>
      </c>
      <c r="I422" s="7">
        <f>Table14[[#This Row],[SANIA]]-H421</f>
        <v>-200</v>
      </c>
      <c r="J422" s="7">
        <f t="shared" si="12"/>
        <v>16200</v>
      </c>
      <c r="K422" s="7">
        <v>14500</v>
      </c>
      <c r="L422" s="7">
        <v>15287.933333333332</v>
      </c>
      <c r="M422" s="7">
        <v>14950</v>
      </c>
      <c r="N422" s="7">
        <f t="shared" si="13"/>
        <v>14993.1</v>
      </c>
      <c r="O422" s="7">
        <v>14650</v>
      </c>
      <c r="P422" s="7" t="str">
        <f>IF(Table14[[#This Row],[PENAWARAN TERENDAH]]&lt;Table14[[#This Row],[MA TERENDAH]],"Good","Bad")</f>
        <v>Bad</v>
      </c>
      <c r="Q422" s="8">
        <v>15650</v>
      </c>
      <c r="R422" s="9">
        <v>15750</v>
      </c>
      <c r="S422" s="9"/>
      <c r="T422" s="10"/>
      <c r="U422" s="10"/>
      <c r="V422">
        <v>100</v>
      </c>
    </row>
    <row r="423" spans="1:22" x14ac:dyDescent="0.25">
      <c r="A423" s="5">
        <v>45575</v>
      </c>
      <c r="B423" s="6">
        <v>4225</v>
      </c>
      <c r="C423" s="6">
        <v>3649</v>
      </c>
      <c r="D423" s="7"/>
      <c r="E423" s="7">
        <v>13890</v>
      </c>
      <c r="F423" s="7">
        <v>16252</v>
      </c>
      <c r="G423" s="7">
        <f>Table14[[#This Row],[KMSC]]-F422</f>
        <v>-33</v>
      </c>
      <c r="H423" s="7">
        <v>16100</v>
      </c>
      <c r="I423" s="7">
        <f>Table14[[#This Row],[SANIA]]-H422</f>
        <v>-100</v>
      </c>
      <c r="J423" s="7">
        <f t="shared" si="12"/>
        <v>16100</v>
      </c>
      <c r="K423" s="7">
        <v>14500</v>
      </c>
      <c r="L423" s="7">
        <v>15332.366666666667</v>
      </c>
      <c r="M423" s="7">
        <v>15003.333333333334</v>
      </c>
      <c r="N423" s="7">
        <f t="shared" si="13"/>
        <v>15046.433333333332</v>
      </c>
      <c r="O423" s="7">
        <v>14703.333333333334</v>
      </c>
      <c r="P423" s="7" t="str">
        <f>IF(Table14[[#This Row],[PENAWARAN TERENDAH]]&lt;Table14[[#This Row],[MA TERENDAH]],"Good","Bad")</f>
        <v>Bad</v>
      </c>
      <c r="Q423" s="8">
        <v>15500</v>
      </c>
      <c r="R423" s="9">
        <v>15600</v>
      </c>
      <c r="S423" s="9"/>
      <c r="T423" s="10"/>
      <c r="U423" s="10">
        <v>3.1055900621118012E-2</v>
      </c>
      <c r="V423">
        <v>100</v>
      </c>
    </row>
    <row r="424" spans="1:22" x14ac:dyDescent="0.25">
      <c r="A424" s="5">
        <v>45576</v>
      </c>
      <c r="B424" s="6">
        <v>4310</v>
      </c>
      <c r="C424" s="6">
        <v>3639</v>
      </c>
      <c r="D424" s="7"/>
      <c r="E424" s="7">
        <v>14007</v>
      </c>
      <c r="F424" s="7">
        <v>16252</v>
      </c>
      <c r="G424" s="7">
        <f>Table14[[#This Row],[KMSC]]-F423</f>
        <v>0</v>
      </c>
      <c r="H424" s="7">
        <v>16300</v>
      </c>
      <c r="I424" s="7">
        <f>Table14[[#This Row],[SANIA]]-H423</f>
        <v>200</v>
      </c>
      <c r="J424" s="7">
        <f t="shared" si="12"/>
        <v>16252</v>
      </c>
      <c r="K424" s="7">
        <v>14500</v>
      </c>
      <c r="L424" s="7">
        <v>15375.7</v>
      </c>
      <c r="M424" s="7">
        <v>15056.666666666666</v>
      </c>
      <c r="N424" s="7">
        <f t="shared" si="13"/>
        <v>15104.833333333334</v>
      </c>
      <c r="O424" s="7">
        <v>14756.666666666666</v>
      </c>
      <c r="P424" s="7" t="str">
        <f>IF(Table14[[#This Row],[PENAWARAN TERENDAH]]&lt;Table14[[#This Row],[MA TERENDAH]],"Good","Bad")</f>
        <v>Bad</v>
      </c>
      <c r="Q424" s="8">
        <v>15500</v>
      </c>
      <c r="R424" s="9">
        <v>15600</v>
      </c>
      <c r="S424" s="9"/>
      <c r="T424" s="10"/>
      <c r="U424" s="10">
        <v>4.2944785276073622E-2</v>
      </c>
      <c r="V424">
        <v>100</v>
      </c>
    </row>
    <row r="425" spans="1:22" x14ac:dyDescent="0.25">
      <c r="A425" s="5">
        <v>45579</v>
      </c>
      <c r="B425" s="6">
        <v>4316</v>
      </c>
      <c r="C425" s="6">
        <v>3628</v>
      </c>
      <c r="D425" s="7"/>
      <c r="E425" s="7">
        <v>14135</v>
      </c>
      <c r="F425" s="7">
        <v>16322</v>
      </c>
      <c r="G425" s="7">
        <f>Table14[[#This Row],[KMSC]]-F424</f>
        <v>70</v>
      </c>
      <c r="H425" s="7">
        <v>16300</v>
      </c>
      <c r="I425" s="7">
        <f>Table14[[#This Row],[SANIA]]-H424</f>
        <v>0</v>
      </c>
      <c r="J425" s="7">
        <f t="shared" si="12"/>
        <v>16300</v>
      </c>
      <c r="K425" s="7">
        <v>14500</v>
      </c>
      <c r="L425" s="7">
        <v>15425.7</v>
      </c>
      <c r="M425" s="7">
        <v>15116.666666666666</v>
      </c>
      <c r="N425" s="7">
        <f t="shared" si="13"/>
        <v>15158.166666666666</v>
      </c>
      <c r="O425" s="7">
        <v>14816.666666666666</v>
      </c>
      <c r="P425" s="7" t="str">
        <f>IF(Table14[[#This Row],[PENAWARAN TERENDAH]]&lt;Table14[[#This Row],[MA TERENDAH]],"Good","Bad")</f>
        <v>Bad</v>
      </c>
      <c r="Q425" s="8"/>
      <c r="R425" s="9"/>
      <c r="S425" s="9"/>
      <c r="T425" s="10"/>
      <c r="U425" s="10"/>
      <c r="V425">
        <v>0</v>
      </c>
    </row>
    <row r="426" spans="1:22" x14ac:dyDescent="0.25">
      <c r="A426" s="5">
        <v>45580</v>
      </c>
      <c r="B426" s="6">
        <v>4257</v>
      </c>
      <c r="C426" s="6">
        <v>3615</v>
      </c>
      <c r="D426" s="7"/>
      <c r="E426" s="7">
        <v>13977</v>
      </c>
      <c r="F426" s="7">
        <v>16322</v>
      </c>
      <c r="G426" s="7">
        <f>Table14[[#This Row],[KMSC]]-F425</f>
        <v>0</v>
      </c>
      <c r="H426" s="7">
        <v>16300</v>
      </c>
      <c r="I426" s="7">
        <f>Table14[[#This Row],[SANIA]]-H425</f>
        <v>0</v>
      </c>
      <c r="J426" s="7">
        <f t="shared" si="12"/>
        <v>16300</v>
      </c>
      <c r="K426" s="7">
        <v>14500</v>
      </c>
      <c r="L426" s="7">
        <v>15475.033333333333</v>
      </c>
      <c r="M426" s="7">
        <v>15170</v>
      </c>
      <c r="N426" s="7">
        <f t="shared" si="13"/>
        <v>15214.833333333334</v>
      </c>
      <c r="O426" s="7">
        <v>14870</v>
      </c>
      <c r="P426" s="7" t="str">
        <f>IF(Table14[[#This Row],[PENAWARAN TERENDAH]]&lt;Table14[[#This Row],[MA TERENDAH]],"Good","Bad")</f>
        <v>Bad</v>
      </c>
      <c r="Q426" s="8"/>
      <c r="R426" s="9"/>
      <c r="S426" s="9"/>
      <c r="T426" s="10"/>
      <c r="U426" s="10"/>
      <c r="V426">
        <v>0</v>
      </c>
    </row>
    <row r="427" spans="1:22" x14ac:dyDescent="0.25">
      <c r="A427" s="5">
        <v>45581</v>
      </c>
      <c r="B427" s="6">
        <v>4314</v>
      </c>
      <c r="C427" s="6">
        <v>3618</v>
      </c>
      <c r="D427" s="7"/>
      <c r="E427" s="7">
        <v>14010</v>
      </c>
      <c r="F427" s="7">
        <v>16205</v>
      </c>
      <c r="G427" s="7">
        <f>Table14[[#This Row],[KMSC]]-F426</f>
        <v>-117</v>
      </c>
      <c r="H427" s="7">
        <v>16300</v>
      </c>
      <c r="I427" s="7">
        <f>Table14[[#This Row],[SANIA]]-H426</f>
        <v>0</v>
      </c>
      <c r="J427" s="7">
        <f t="shared" si="12"/>
        <v>16205</v>
      </c>
      <c r="K427" s="7">
        <v>14500</v>
      </c>
      <c r="L427" s="7">
        <v>15521.366666666667</v>
      </c>
      <c r="M427" s="7">
        <v>15226.666666666666</v>
      </c>
      <c r="N427" s="7">
        <f t="shared" si="13"/>
        <v>15271.666666666666</v>
      </c>
      <c r="O427" s="7">
        <v>14926.666666666666</v>
      </c>
      <c r="P427" s="7" t="str">
        <f>IF(Table14[[#This Row],[PENAWARAN TERENDAH]]&lt;Table14[[#This Row],[MA TERENDAH]],"Good","Bad")</f>
        <v>Bad</v>
      </c>
      <c r="Q427" s="8"/>
      <c r="R427" s="9"/>
      <c r="S427" s="9"/>
      <c r="T427" s="10"/>
      <c r="U427" s="10"/>
      <c r="V427">
        <v>0</v>
      </c>
    </row>
    <row r="428" spans="1:22" x14ac:dyDescent="0.25">
      <c r="A428" s="5">
        <v>45582</v>
      </c>
      <c r="B428" s="6">
        <v>4290</v>
      </c>
      <c r="C428" s="6">
        <v>3597</v>
      </c>
      <c r="D428" s="7"/>
      <c r="E428" s="7">
        <v>14038</v>
      </c>
      <c r="F428" s="7">
        <v>16167</v>
      </c>
      <c r="G428" s="7">
        <f>Table14[[#This Row],[KMSC]]-F427</f>
        <v>-38</v>
      </c>
      <c r="H428" s="7">
        <v>16300</v>
      </c>
      <c r="I428" s="7">
        <f>Table14[[#This Row],[SANIA]]-H427</f>
        <v>0</v>
      </c>
      <c r="J428" s="7">
        <f t="shared" si="12"/>
        <v>16167</v>
      </c>
      <c r="K428" s="7">
        <v>14500</v>
      </c>
      <c r="L428" s="7">
        <v>15563.8</v>
      </c>
      <c r="M428" s="7">
        <v>15286.666666666666</v>
      </c>
      <c r="N428" s="7">
        <f t="shared" si="13"/>
        <v>15330.566666666668</v>
      </c>
      <c r="O428" s="7">
        <v>14986.666666666666</v>
      </c>
      <c r="P428" s="7" t="str">
        <f>IF(Table14[[#This Row],[PENAWARAN TERENDAH]]&lt;Table14[[#This Row],[MA TERENDAH]],"Good","Bad")</f>
        <v>Bad</v>
      </c>
      <c r="Q428" s="8"/>
      <c r="R428" s="9"/>
      <c r="S428" s="9"/>
      <c r="T428" s="10"/>
      <c r="U428" s="10"/>
      <c r="V428">
        <v>0</v>
      </c>
    </row>
    <row r="429" spans="1:22" x14ac:dyDescent="0.25">
      <c r="A429" s="5">
        <v>45583</v>
      </c>
      <c r="B429" s="6">
        <v>4261</v>
      </c>
      <c r="C429" s="6">
        <v>3603</v>
      </c>
      <c r="D429" s="7"/>
      <c r="E429" s="7">
        <v>14000</v>
      </c>
      <c r="F429" s="7">
        <v>15993</v>
      </c>
      <c r="G429" s="7">
        <f>Table14[[#This Row],[KMSC]]-F428</f>
        <v>-174</v>
      </c>
      <c r="H429" s="7">
        <v>16300</v>
      </c>
      <c r="I429" s="7">
        <f>Table14[[#This Row],[SANIA]]-H428</f>
        <v>0</v>
      </c>
      <c r="J429" s="7">
        <f t="shared" si="12"/>
        <v>15993</v>
      </c>
      <c r="K429" s="7">
        <v>14500</v>
      </c>
      <c r="L429" s="7">
        <v>15606.466666666667</v>
      </c>
      <c r="M429" s="7">
        <v>15350</v>
      </c>
      <c r="N429" s="7">
        <f t="shared" si="13"/>
        <v>15387</v>
      </c>
      <c r="O429" s="7">
        <v>15050</v>
      </c>
      <c r="P429" s="7" t="str">
        <f>IF(Table14[[#This Row],[PENAWARAN TERENDAH]]&lt;Table14[[#This Row],[MA TERENDAH]],"Good","Bad")</f>
        <v>Bad</v>
      </c>
      <c r="Q429" s="8"/>
      <c r="R429" s="9"/>
      <c r="S429" s="9"/>
      <c r="T429" s="10"/>
      <c r="U429" s="10"/>
      <c r="V429">
        <v>0</v>
      </c>
    </row>
    <row r="430" spans="1:22" x14ac:dyDescent="0.25">
      <c r="A430" s="5">
        <v>45586</v>
      </c>
      <c r="B430" s="6">
        <v>4291</v>
      </c>
      <c r="C430" s="6">
        <v>3592</v>
      </c>
      <c r="D430" s="7"/>
      <c r="E430" s="7">
        <v>14020</v>
      </c>
      <c r="F430" s="7">
        <v>16015</v>
      </c>
      <c r="G430" s="7">
        <f>Table14[[#This Row],[KMSC]]-F429</f>
        <v>22</v>
      </c>
      <c r="H430" s="7">
        <v>16300</v>
      </c>
      <c r="I430" s="7">
        <f>Table14[[#This Row],[SANIA]]-H429</f>
        <v>0</v>
      </c>
      <c r="J430" s="7">
        <f t="shared" si="12"/>
        <v>16015</v>
      </c>
      <c r="K430" s="7">
        <v>14500</v>
      </c>
      <c r="L430" s="7">
        <v>15643.333333333334</v>
      </c>
      <c r="M430" s="7">
        <v>15416.666666666666</v>
      </c>
      <c r="N430" s="7">
        <f t="shared" si="13"/>
        <v>15444.166666666666</v>
      </c>
      <c r="O430" s="7">
        <v>15116.666666666666</v>
      </c>
      <c r="P430" s="7" t="str">
        <f>IF(Table14[[#This Row],[PENAWARAN TERENDAH]]&lt;Table14[[#This Row],[MA TERENDAH]],"Good","Bad")</f>
        <v>Bad</v>
      </c>
      <c r="Q430" s="8"/>
      <c r="R430" s="9"/>
      <c r="S430" s="9"/>
      <c r="T430" s="10"/>
      <c r="U430" s="10"/>
      <c r="V430">
        <v>0</v>
      </c>
    </row>
    <row r="431" spans="1:22" x14ac:dyDescent="0.25">
      <c r="A431" s="5">
        <v>45587</v>
      </c>
      <c r="B431" s="6">
        <v>4345</v>
      </c>
      <c r="C431" s="6">
        <v>3590</v>
      </c>
      <c r="D431" s="7"/>
      <c r="E431" s="7">
        <v>14183</v>
      </c>
      <c r="F431" s="7">
        <v>16105</v>
      </c>
      <c r="G431" s="7">
        <f>Table14[[#This Row],[KMSC]]-F430</f>
        <v>90</v>
      </c>
      <c r="H431" s="7">
        <v>16300</v>
      </c>
      <c r="I431" s="7">
        <f>Table14[[#This Row],[SANIA]]-H430</f>
        <v>0</v>
      </c>
      <c r="J431" s="7">
        <f t="shared" si="12"/>
        <v>16105</v>
      </c>
      <c r="K431" s="7">
        <v>14500</v>
      </c>
      <c r="L431" s="7">
        <v>15679.433333333332</v>
      </c>
      <c r="M431" s="7">
        <v>15483.333333333334</v>
      </c>
      <c r="N431" s="7">
        <f t="shared" si="13"/>
        <v>15504.333333333334</v>
      </c>
      <c r="O431" s="7">
        <v>15183.333333333334</v>
      </c>
      <c r="P431" s="7" t="str">
        <f>IF(Table14[[#This Row],[PENAWARAN TERENDAH]]&lt;Table14[[#This Row],[MA TERENDAH]],"Good","Bad")</f>
        <v>Bad</v>
      </c>
      <c r="Q431" s="8"/>
      <c r="R431" s="9"/>
      <c r="S431" s="9"/>
      <c r="T431" s="10"/>
      <c r="U431" s="10"/>
      <c r="V431">
        <v>0</v>
      </c>
    </row>
    <row r="432" spans="1:22" x14ac:dyDescent="0.25">
      <c r="A432" s="5">
        <v>45588</v>
      </c>
      <c r="B432" s="6">
        <v>4490</v>
      </c>
      <c r="C432" s="6">
        <v>3594</v>
      </c>
      <c r="D432" s="7"/>
      <c r="E432" s="7">
        <v>14337</v>
      </c>
      <c r="F432" s="7">
        <v>16300</v>
      </c>
      <c r="G432" s="7">
        <f>Table14[[#This Row],[KMSC]]-F431</f>
        <v>195</v>
      </c>
      <c r="H432" s="7">
        <v>16200</v>
      </c>
      <c r="I432" s="7">
        <f>Table14[[#This Row],[SANIA]]-H431</f>
        <v>-100</v>
      </c>
      <c r="J432" s="7">
        <f t="shared" si="12"/>
        <v>16200</v>
      </c>
      <c r="K432" s="7">
        <v>14500</v>
      </c>
      <c r="L432" s="7">
        <v>15720.033333333333</v>
      </c>
      <c r="M432" s="7">
        <v>15550</v>
      </c>
      <c r="N432" s="7">
        <f t="shared" si="13"/>
        <v>15567.666666666666</v>
      </c>
      <c r="O432" s="7">
        <v>15250</v>
      </c>
      <c r="P432" s="7" t="str">
        <f>IF(Table14[[#This Row],[PENAWARAN TERENDAH]]&lt;Table14[[#This Row],[MA TERENDAH]],"Good","Bad")</f>
        <v>Bad</v>
      </c>
      <c r="Q432" s="8"/>
      <c r="R432" s="9"/>
      <c r="S432" s="9"/>
      <c r="T432" s="10"/>
      <c r="U432" s="10"/>
      <c r="V432">
        <v>0</v>
      </c>
    </row>
    <row r="433" spans="1:22" x14ac:dyDescent="0.25">
      <c r="A433" s="5">
        <v>45589</v>
      </c>
      <c r="B433" s="6">
        <v>4610</v>
      </c>
      <c r="C433" s="6">
        <v>3582</v>
      </c>
      <c r="D433" s="7"/>
      <c r="E433" s="7">
        <v>14507</v>
      </c>
      <c r="F433" s="7">
        <v>16466</v>
      </c>
      <c r="G433" s="7">
        <f>Table14[[#This Row],[KMSC]]-F432</f>
        <v>166</v>
      </c>
      <c r="H433" s="7">
        <v>16300</v>
      </c>
      <c r="I433" s="7">
        <f>Table14[[#This Row],[SANIA]]-H432</f>
        <v>100</v>
      </c>
      <c r="J433" s="7">
        <f t="shared" si="12"/>
        <v>16300</v>
      </c>
      <c r="K433" s="7">
        <v>14500</v>
      </c>
      <c r="L433" s="7">
        <v>15767.133333333333</v>
      </c>
      <c r="M433" s="7">
        <v>15613.333333333334</v>
      </c>
      <c r="N433" s="7">
        <f t="shared" si="13"/>
        <v>15634.333333333334</v>
      </c>
      <c r="O433" s="7">
        <v>15313.333333333334</v>
      </c>
      <c r="P433" s="7" t="str">
        <f>IF(Table14[[#This Row],[PENAWARAN TERENDAH]]&lt;Table14[[#This Row],[MA TERENDAH]],"Good","Bad")</f>
        <v>Bad</v>
      </c>
      <c r="Q433" s="8"/>
      <c r="R433" s="9"/>
      <c r="S433" s="9"/>
      <c r="T433" s="10"/>
      <c r="U433" s="10"/>
      <c r="V433">
        <v>0</v>
      </c>
    </row>
    <row r="434" spans="1:22" x14ac:dyDescent="0.25">
      <c r="A434" s="5">
        <v>45590</v>
      </c>
      <c r="B434" s="6">
        <v>4584</v>
      </c>
      <c r="C434" s="6">
        <v>3600</v>
      </c>
      <c r="D434" s="7"/>
      <c r="E434" s="7">
        <v>14721</v>
      </c>
      <c r="F434" s="7">
        <v>16655</v>
      </c>
      <c r="G434" s="7">
        <f>Table14[[#This Row],[KMSC]]-F433</f>
        <v>189</v>
      </c>
      <c r="H434" s="7">
        <v>16300</v>
      </c>
      <c r="I434" s="7">
        <f>Table14[[#This Row],[SANIA]]-H433</f>
        <v>0</v>
      </c>
      <c r="J434" s="7">
        <f t="shared" si="12"/>
        <v>16300</v>
      </c>
      <c r="K434" s="7">
        <v>14500</v>
      </c>
      <c r="L434" s="7">
        <v>15819.766666666666</v>
      </c>
      <c r="M434" s="7">
        <v>15680</v>
      </c>
      <c r="N434" s="7">
        <f t="shared" si="13"/>
        <v>15701</v>
      </c>
      <c r="O434" s="7">
        <v>15380</v>
      </c>
      <c r="P434" s="7" t="str">
        <f>IF(Table14[[#This Row],[PENAWARAN TERENDAH]]&lt;Table14[[#This Row],[MA TERENDAH]],"Good","Bad")</f>
        <v>Bad</v>
      </c>
      <c r="Q434" s="8"/>
      <c r="R434" s="9"/>
      <c r="S434" s="9"/>
      <c r="T434" s="10"/>
      <c r="U434" s="10"/>
      <c r="V434">
        <v>0</v>
      </c>
    </row>
    <row r="435" spans="1:22" x14ac:dyDescent="0.25">
      <c r="A435" s="5">
        <v>45593</v>
      </c>
      <c r="B435" s="6">
        <v>4560</v>
      </c>
      <c r="C435" s="6">
        <v>3590</v>
      </c>
      <c r="D435" s="7"/>
      <c r="E435" s="7">
        <v>14685</v>
      </c>
      <c r="F435" s="7">
        <v>16556</v>
      </c>
      <c r="G435" s="7">
        <f>Table14[[#This Row],[KMSC]]-F434</f>
        <v>-99</v>
      </c>
      <c r="H435" s="7">
        <v>16200</v>
      </c>
      <c r="I435" s="7">
        <f>Table14[[#This Row],[SANIA]]-H434</f>
        <v>-100</v>
      </c>
      <c r="J435" s="7">
        <f t="shared" si="12"/>
        <v>16200</v>
      </c>
      <c r="K435" s="7">
        <v>14500</v>
      </c>
      <c r="L435" s="7">
        <v>15878.7</v>
      </c>
      <c r="M435" s="7">
        <v>15746.666666666666</v>
      </c>
      <c r="N435" s="7">
        <f t="shared" si="13"/>
        <v>15764.333333333334</v>
      </c>
      <c r="O435" s="7">
        <v>15446.666666666666</v>
      </c>
      <c r="P435" s="7" t="str">
        <f>IF(Table14[[#This Row],[PENAWARAN TERENDAH]]&lt;Table14[[#This Row],[MA TERENDAH]],"Good","Bad")</f>
        <v>Bad</v>
      </c>
      <c r="Q435" s="8"/>
      <c r="R435" s="9"/>
      <c r="S435" s="9"/>
      <c r="T435" s="10"/>
      <c r="U435" s="10"/>
      <c r="V435">
        <v>0</v>
      </c>
    </row>
    <row r="436" spans="1:22" x14ac:dyDescent="0.25">
      <c r="A436" s="5">
        <v>45594</v>
      </c>
      <c r="B436" s="6">
        <v>4557</v>
      </c>
      <c r="C436" s="6">
        <v>3606</v>
      </c>
      <c r="D436" s="7"/>
      <c r="E436" s="7">
        <v>14750</v>
      </c>
      <c r="F436" s="7">
        <v>16556</v>
      </c>
      <c r="G436" s="7">
        <f>Table14[[#This Row],[KMSC]]-F435</f>
        <v>0</v>
      </c>
      <c r="H436" s="7">
        <v>16300</v>
      </c>
      <c r="I436" s="7">
        <f>Table14[[#This Row],[SANIA]]-H435</f>
        <v>100</v>
      </c>
      <c r="J436" s="7">
        <f t="shared" si="12"/>
        <v>16300</v>
      </c>
      <c r="K436" s="7">
        <v>14500</v>
      </c>
      <c r="L436" s="7">
        <v>15935.833333333334</v>
      </c>
      <c r="M436" s="7">
        <v>15810</v>
      </c>
      <c r="N436" s="7">
        <f t="shared" si="13"/>
        <v>15837.666666666666</v>
      </c>
      <c r="O436" s="7">
        <v>15510</v>
      </c>
      <c r="P436" s="7" t="str">
        <f>IF(Table14[[#This Row],[PENAWARAN TERENDAH]]&lt;Table14[[#This Row],[MA TERENDAH]],"Good","Bad")</f>
        <v>Bad</v>
      </c>
      <c r="Q436" s="8"/>
      <c r="R436" s="9"/>
      <c r="S436" s="9"/>
      <c r="T436" s="10"/>
      <c r="U436" s="10"/>
      <c r="V436">
        <v>0</v>
      </c>
    </row>
    <row r="437" spans="1:22" x14ac:dyDescent="0.25">
      <c r="A437" s="5">
        <v>45595</v>
      </c>
      <c r="B437" s="6">
        <v>4605</v>
      </c>
      <c r="C437" s="6">
        <v>3580</v>
      </c>
      <c r="D437" s="7"/>
      <c r="E437" s="7">
        <v>14810</v>
      </c>
      <c r="F437" s="7">
        <v>16556</v>
      </c>
      <c r="G437" s="7">
        <f>Table14[[#This Row],[KMSC]]-F436</f>
        <v>0</v>
      </c>
      <c r="H437" s="7">
        <v>16300</v>
      </c>
      <c r="I437" s="7">
        <f>Table14[[#This Row],[SANIA]]-H436</f>
        <v>0</v>
      </c>
      <c r="J437" s="7">
        <f t="shared" si="12"/>
        <v>16300</v>
      </c>
      <c r="K437" s="7">
        <v>14500</v>
      </c>
      <c r="L437" s="7">
        <v>15995.966666666667</v>
      </c>
      <c r="M437" s="7">
        <v>15883.333333333334</v>
      </c>
      <c r="N437" s="7">
        <f t="shared" si="13"/>
        <v>15904.333333333334</v>
      </c>
      <c r="O437" s="7">
        <v>15583.333333333334</v>
      </c>
      <c r="P437" s="7" t="str">
        <f>IF(Table14[[#This Row],[PENAWARAN TERENDAH]]&lt;Table14[[#This Row],[MA TERENDAH]],"Good","Bad")</f>
        <v>Bad</v>
      </c>
      <c r="Q437" s="8"/>
      <c r="R437" s="9"/>
      <c r="S437" s="9"/>
      <c r="T437" s="10"/>
      <c r="U437" s="10"/>
      <c r="V437">
        <v>0</v>
      </c>
    </row>
    <row r="438" spans="1:22" x14ac:dyDescent="0.25">
      <c r="A438" s="5">
        <v>45596</v>
      </c>
      <c r="B438" s="6">
        <v>4775</v>
      </c>
      <c r="C438" s="6">
        <v>3585</v>
      </c>
      <c r="D438" s="7"/>
      <c r="E438" s="7">
        <v>14888</v>
      </c>
      <c r="F438" s="7">
        <v>16556</v>
      </c>
      <c r="G438" s="7">
        <f>Table14[[#This Row],[KMSC]]-F437</f>
        <v>0</v>
      </c>
      <c r="H438" s="7">
        <v>16300</v>
      </c>
      <c r="I438" s="7">
        <f>Table14[[#This Row],[SANIA]]-H437</f>
        <v>0</v>
      </c>
      <c r="J438" s="7">
        <f t="shared" si="12"/>
        <v>16300</v>
      </c>
      <c r="K438" s="7">
        <v>14500</v>
      </c>
      <c r="L438" s="7">
        <v>16059.1</v>
      </c>
      <c r="M438" s="7">
        <v>15950</v>
      </c>
      <c r="N438" s="7">
        <f t="shared" si="13"/>
        <v>15957.666666666666</v>
      </c>
      <c r="O438" s="7">
        <v>15650</v>
      </c>
      <c r="P438" s="7" t="str">
        <f>IF(Table14[[#This Row],[PENAWARAN TERENDAH]]&lt;Table14[[#This Row],[MA TERENDAH]],"Good","Bad")</f>
        <v>Bad</v>
      </c>
      <c r="Q438" s="8"/>
      <c r="R438" s="9"/>
      <c r="S438" s="9"/>
      <c r="U438" s="10"/>
      <c r="V438">
        <v>0</v>
      </c>
    </row>
    <row r="439" spans="1:22" x14ac:dyDescent="0.25">
      <c r="A439" s="5">
        <v>45597</v>
      </c>
      <c r="B439" s="6">
        <v>4860</v>
      </c>
      <c r="C439" s="6">
        <v>3588</v>
      </c>
      <c r="D439" s="7"/>
      <c r="E439" s="7">
        <v>15118</v>
      </c>
      <c r="F439" s="7">
        <v>16656</v>
      </c>
      <c r="G439" s="7">
        <f>Table14[[#This Row],[KMSC]]-F438</f>
        <v>100</v>
      </c>
      <c r="H439" s="7">
        <v>16900</v>
      </c>
      <c r="I439" s="7">
        <f>Table14[[#This Row],[SANIA]]-H438</f>
        <v>600</v>
      </c>
      <c r="J439" s="7">
        <f t="shared" si="12"/>
        <v>16656</v>
      </c>
      <c r="K439" s="7">
        <v>14500</v>
      </c>
      <c r="L439" s="7">
        <v>16113.233333333334</v>
      </c>
      <c r="M439" s="7">
        <v>16003.333333333334</v>
      </c>
      <c r="N439" s="7">
        <f t="shared" si="13"/>
        <v>16019.533333333333</v>
      </c>
      <c r="O439" s="7">
        <v>15703.333333333334</v>
      </c>
      <c r="P439" s="7" t="str">
        <f>IF(Table14[[#This Row],[PENAWARAN TERENDAH]]&lt;Table14[[#This Row],[MA TERENDAH]],"Good","Bad")</f>
        <v>Bad</v>
      </c>
      <c r="Q439" s="8"/>
      <c r="R439" s="9"/>
      <c r="S439" s="9"/>
      <c r="U439" s="10"/>
      <c r="V439">
        <v>0</v>
      </c>
    </row>
    <row r="440" spans="1:22" x14ac:dyDescent="0.25">
      <c r="A440" s="5">
        <v>45600</v>
      </c>
      <c r="B440" s="6">
        <v>4870</v>
      </c>
      <c r="C440" s="6">
        <v>3608</v>
      </c>
      <c r="D440" s="7"/>
      <c r="E440" s="7">
        <v>15350</v>
      </c>
      <c r="F440" s="7">
        <v>17005</v>
      </c>
      <c r="G440" s="7">
        <f>Table14[[#This Row],[KMSC]]-F439</f>
        <v>349</v>
      </c>
      <c r="H440" s="7">
        <v>17100</v>
      </c>
      <c r="I440" s="7">
        <f>Table14[[#This Row],[SANIA]]-H439</f>
        <v>200</v>
      </c>
      <c r="J440" s="7">
        <f t="shared" si="12"/>
        <v>17005</v>
      </c>
      <c r="K440" s="7">
        <v>14500</v>
      </c>
      <c r="L440" s="7">
        <v>16167.666666666666</v>
      </c>
      <c r="M440" s="7">
        <v>16073.333333333334</v>
      </c>
      <c r="N440" s="7">
        <f t="shared" si="13"/>
        <v>16079.6</v>
      </c>
      <c r="O440" s="7">
        <v>15773.333333333334</v>
      </c>
      <c r="P440" s="7" t="str">
        <f>IF(Table14[[#This Row],[PENAWARAN TERENDAH]]&lt;Table14[[#This Row],[MA TERENDAH]],"Good","Bad")</f>
        <v>Bad</v>
      </c>
      <c r="Q440" s="8"/>
      <c r="R440" s="9"/>
      <c r="S440" s="9"/>
      <c r="U440" s="10"/>
      <c r="V440">
        <v>0</v>
      </c>
    </row>
    <row r="441" spans="1:22" x14ac:dyDescent="0.25">
      <c r="A441" s="5">
        <v>45601</v>
      </c>
      <c r="B441" s="11">
        <v>4817</v>
      </c>
      <c r="C441" s="11">
        <v>3610</v>
      </c>
      <c r="D441" s="12"/>
      <c r="E441" s="12">
        <v>15310</v>
      </c>
      <c r="F441" s="12">
        <v>17155</v>
      </c>
      <c r="G441" s="12">
        <f>Table14[[#This Row],[KMSC]]-F440</f>
        <v>150</v>
      </c>
      <c r="H441" s="7">
        <v>17100</v>
      </c>
      <c r="I441" s="7">
        <f>Table14[[#This Row],[SANIA]]-H440</f>
        <v>0</v>
      </c>
      <c r="J441" s="7">
        <f t="shared" si="12"/>
        <v>17100</v>
      </c>
      <c r="K441" s="7">
        <v>14500</v>
      </c>
      <c r="L441" s="7">
        <v>16227.733333333334</v>
      </c>
      <c r="M441" s="7">
        <v>16133.333333333334</v>
      </c>
      <c r="N441" s="7">
        <f t="shared" si="13"/>
        <v>16142.933333333332</v>
      </c>
      <c r="O441" s="7">
        <v>15833.333333333334</v>
      </c>
      <c r="P441" s="7" t="str">
        <f>IF(Table14[[#This Row],[PENAWARAN TERENDAH]]&lt;Table14[[#This Row],[MA TERENDAH]],"Good","Bad")</f>
        <v>Bad</v>
      </c>
      <c r="Q441" s="8">
        <v>16626</v>
      </c>
      <c r="R441" s="9">
        <v>16800</v>
      </c>
      <c r="S441" s="9"/>
      <c r="U441" s="10">
        <v>1.7543859649122806E-2</v>
      </c>
      <c r="V441">
        <v>174</v>
      </c>
    </row>
    <row r="442" spans="1:22" x14ac:dyDescent="0.25">
      <c r="A442" s="5">
        <v>45602</v>
      </c>
      <c r="B442" s="6">
        <v>4845</v>
      </c>
      <c r="C442" s="6">
        <v>3594</v>
      </c>
      <c r="D442" s="7"/>
      <c r="E442" s="7">
        <v>15330</v>
      </c>
      <c r="F442" s="7">
        <v>17095</v>
      </c>
      <c r="G442" s="7">
        <f>Table14[[#This Row],[KMSC]]-F441</f>
        <v>-60</v>
      </c>
      <c r="H442" s="7">
        <v>17100</v>
      </c>
      <c r="I442" s="7">
        <f>Table14[[#This Row],[SANIA]]-H441</f>
        <v>0</v>
      </c>
      <c r="J442" s="7">
        <f t="shared" si="12"/>
        <v>17095</v>
      </c>
      <c r="K442" s="7">
        <v>14500</v>
      </c>
      <c r="L442" s="7">
        <v>16280.8</v>
      </c>
      <c r="M442" s="7">
        <v>16196.666666666666</v>
      </c>
      <c r="N442" s="7">
        <f t="shared" si="13"/>
        <v>16202.766666666666</v>
      </c>
      <c r="O442" s="7">
        <v>15896.666666666666</v>
      </c>
      <c r="P442" s="7" t="str">
        <f>IF(Table14[[#This Row],[PENAWARAN TERENDAH]]&lt;Table14[[#This Row],[MA TERENDAH]],"Good","Bad")</f>
        <v>Bad</v>
      </c>
      <c r="Q442" s="8"/>
      <c r="R442" s="9"/>
      <c r="S442" s="9"/>
      <c r="U442" s="10"/>
      <c r="V442">
        <v>0</v>
      </c>
    </row>
    <row r="443" spans="1:22" x14ac:dyDescent="0.25">
      <c r="A443" s="5">
        <v>45603</v>
      </c>
      <c r="B443" s="6">
        <v>4940</v>
      </c>
      <c r="C443" s="6">
        <v>3571</v>
      </c>
      <c r="D443" s="7"/>
      <c r="E443" s="7">
        <v>15430</v>
      </c>
      <c r="F443" s="7">
        <v>17095</v>
      </c>
      <c r="G443" s="7">
        <f>Table14[[#This Row],[KMSC]]-F442</f>
        <v>0</v>
      </c>
      <c r="H443" s="7">
        <v>17200</v>
      </c>
      <c r="I443" s="7">
        <f>Table14[[#This Row],[SANIA]]-H442</f>
        <v>100</v>
      </c>
      <c r="J443" s="7">
        <f t="shared" si="12"/>
        <v>17095</v>
      </c>
      <c r="K443" s="7">
        <v>14500</v>
      </c>
      <c r="L443" s="7">
        <v>16334.866666666667</v>
      </c>
      <c r="M443" s="7">
        <v>16256.666666666666</v>
      </c>
      <c r="N443" s="7">
        <f t="shared" si="13"/>
        <v>16252.6</v>
      </c>
      <c r="O443" s="7">
        <v>15956.666666666666</v>
      </c>
      <c r="P443" s="7" t="str">
        <f>IF(Table14[[#This Row],[PENAWARAN TERENDAH]]&lt;Table14[[#This Row],[MA TERENDAH]],"Good","Bad")</f>
        <v>Bad</v>
      </c>
      <c r="Q443" s="8"/>
      <c r="R443" s="9"/>
      <c r="S443" s="9"/>
      <c r="U443" s="10"/>
      <c r="V443">
        <v>0</v>
      </c>
    </row>
    <row r="444" spans="1:22" x14ac:dyDescent="0.25">
      <c r="A444" s="5">
        <v>45604</v>
      </c>
      <c r="B444" s="6">
        <v>5001</v>
      </c>
      <c r="C444" s="6">
        <v>3571</v>
      </c>
      <c r="D444" s="7"/>
      <c r="E444" s="7">
        <v>15544</v>
      </c>
      <c r="F444" s="7">
        <v>17275</v>
      </c>
      <c r="G444" s="7">
        <f>Table14[[#This Row],[KMSC]]-F443</f>
        <v>180</v>
      </c>
      <c r="H444" s="7">
        <v>17900</v>
      </c>
      <c r="I444" s="7">
        <f>Table14[[#This Row],[SANIA]]-H443</f>
        <v>700</v>
      </c>
      <c r="J444" s="7">
        <f t="shared" si="12"/>
        <v>17275</v>
      </c>
      <c r="K444" s="7">
        <v>14500</v>
      </c>
      <c r="L444" s="7">
        <v>16383.566666666668</v>
      </c>
      <c r="M444" s="7">
        <v>16310</v>
      </c>
      <c r="N444" s="7">
        <f t="shared" si="13"/>
        <v>16308.433333333332</v>
      </c>
      <c r="O444" s="7">
        <v>16010</v>
      </c>
      <c r="P444" s="7" t="str">
        <f>IF(Table14[[#This Row],[PENAWARAN TERENDAH]]&lt;Table14[[#This Row],[MA TERENDAH]],"Good","Bad")</f>
        <v>Bad</v>
      </c>
      <c r="Q444" s="8"/>
      <c r="R444" s="9"/>
      <c r="S444" s="9"/>
      <c r="U444" s="10"/>
      <c r="V444">
        <v>0</v>
      </c>
    </row>
    <row r="445" spans="1:22" x14ac:dyDescent="0.25">
      <c r="A445" s="5">
        <v>45607</v>
      </c>
      <c r="B445" s="6">
        <v>5175</v>
      </c>
      <c r="C445" s="6">
        <v>3558</v>
      </c>
      <c r="D445" s="7"/>
      <c r="E445" s="7">
        <v>15788</v>
      </c>
      <c r="F445" s="7">
        <v>17905</v>
      </c>
      <c r="G445" s="7">
        <f>Table14[[#This Row],[KMSC]]-F444</f>
        <v>630</v>
      </c>
      <c r="H445" s="7">
        <v>17900</v>
      </c>
      <c r="I445" s="7">
        <f>Table14[[#This Row],[SANIA]]-H444</f>
        <v>0</v>
      </c>
      <c r="J445" s="7">
        <f t="shared" si="12"/>
        <v>17900</v>
      </c>
      <c r="K445" s="7">
        <v>14500</v>
      </c>
      <c r="L445" s="7">
        <v>16425.266666666666</v>
      </c>
      <c r="M445" s="7">
        <v>16386.666666666668</v>
      </c>
      <c r="N445" s="7">
        <f t="shared" si="13"/>
        <v>16388.433333333334</v>
      </c>
      <c r="O445" s="7">
        <v>16086.666666666668</v>
      </c>
      <c r="P445" s="7" t="str">
        <f>IF(Table14[[#This Row],[PENAWARAN TERENDAH]]&lt;Table14[[#This Row],[MA TERENDAH]],"Good","Bad")</f>
        <v>Bad</v>
      </c>
      <c r="Q445" s="8"/>
      <c r="R445" s="9"/>
      <c r="S445" s="9"/>
      <c r="U445" s="10"/>
      <c r="V445">
        <v>0</v>
      </c>
    </row>
    <row r="446" spans="1:22" x14ac:dyDescent="0.25">
      <c r="A446" s="5">
        <v>45608</v>
      </c>
      <c r="B446" s="6">
        <v>5110</v>
      </c>
      <c r="C446" s="6">
        <v>3574</v>
      </c>
      <c r="D446" s="7"/>
      <c r="E446" s="7">
        <v>15738</v>
      </c>
      <c r="F446" s="7">
        <v>17905</v>
      </c>
      <c r="G446" s="7">
        <f>Table14[[#This Row],[KMSC]]-F445</f>
        <v>0</v>
      </c>
      <c r="H446" s="7">
        <v>17900</v>
      </c>
      <c r="I446" s="7">
        <f>Table14[[#This Row],[SANIA]]-H445</f>
        <v>0</v>
      </c>
      <c r="J446" s="7">
        <f t="shared" si="12"/>
        <v>17900</v>
      </c>
      <c r="K446" s="7">
        <v>14500</v>
      </c>
      <c r="L446" s="7">
        <v>16485.3</v>
      </c>
      <c r="M446" s="7">
        <v>16466.666666666668</v>
      </c>
      <c r="N446" s="7">
        <f t="shared" si="13"/>
        <v>16465.099999999999</v>
      </c>
      <c r="O446" s="7">
        <v>16166.666666666668</v>
      </c>
      <c r="P446" s="7" t="str">
        <f>IF(Table14[[#This Row],[PENAWARAN TERENDAH]]&lt;Table14[[#This Row],[MA TERENDAH]],"Good","Bad")</f>
        <v>Bad</v>
      </c>
      <c r="Q446" s="8"/>
      <c r="R446" s="9"/>
      <c r="S446" s="9"/>
      <c r="U446" s="10"/>
      <c r="V446">
        <v>0</v>
      </c>
    </row>
    <row r="447" spans="1:22" x14ac:dyDescent="0.25">
      <c r="A447" s="5">
        <v>45609</v>
      </c>
      <c r="B447" s="6">
        <v>4900</v>
      </c>
      <c r="C447" s="6">
        <v>3548</v>
      </c>
      <c r="D447" s="7"/>
      <c r="E447" s="7">
        <v>15155</v>
      </c>
      <c r="F447" s="7">
        <v>17725</v>
      </c>
      <c r="G447" s="7">
        <f>Table14[[#This Row],[KMSC]]-F446</f>
        <v>-180</v>
      </c>
      <c r="H447" s="7">
        <v>17400</v>
      </c>
      <c r="I447" s="7">
        <f>Table14[[#This Row],[SANIA]]-H446</f>
        <v>-500</v>
      </c>
      <c r="J447" s="7">
        <f t="shared" si="12"/>
        <v>17400</v>
      </c>
      <c r="K447" s="7">
        <v>14500</v>
      </c>
      <c r="L447" s="7">
        <v>16551.3</v>
      </c>
      <c r="M447" s="7">
        <v>16543.333333333332</v>
      </c>
      <c r="N447" s="7">
        <f t="shared" si="13"/>
        <v>16521.766666666666</v>
      </c>
      <c r="O447" s="7">
        <v>16243.333333333332</v>
      </c>
      <c r="P447" s="7" t="str">
        <f>IF(Table14[[#This Row],[PENAWARAN TERENDAH]]&lt;Table14[[#This Row],[MA TERENDAH]],"Good","Bad")</f>
        <v>Bad</v>
      </c>
      <c r="Q447" s="8"/>
      <c r="R447" s="9"/>
      <c r="S447" s="9"/>
      <c r="U447" s="10"/>
      <c r="V447">
        <v>0</v>
      </c>
    </row>
    <row r="448" spans="1:22" x14ac:dyDescent="0.25">
      <c r="A448" s="5">
        <v>45610</v>
      </c>
      <c r="B448" s="6">
        <v>4880</v>
      </c>
      <c r="C448" s="6">
        <v>3540</v>
      </c>
      <c r="D448" s="7"/>
      <c r="E448" s="7">
        <v>15254</v>
      </c>
      <c r="F448" s="7">
        <v>17545</v>
      </c>
      <c r="G448" s="7">
        <f>Table14[[#This Row],[KMSC]]-F447</f>
        <v>-180</v>
      </c>
      <c r="H448" s="7">
        <v>16900</v>
      </c>
      <c r="I448" s="7">
        <f>Table14[[#This Row],[SANIA]]-H447</f>
        <v>-500</v>
      </c>
      <c r="J448" s="7">
        <f t="shared" si="12"/>
        <v>16900</v>
      </c>
      <c r="K448" s="7">
        <v>14500</v>
      </c>
      <c r="L448" s="7">
        <v>16611.3</v>
      </c>
      <c r="M448" s="7">
        <v>16600</v>
      </c>
      <c r="N448" s="7">
        <f t="shared" si="13"/>
        <v>16555.099999999999</v>
      </c>
      <c r="O448" s="7">
        <v>16300</v>
      </c>
      <c r="P448" s="7" t="str">
        <f>IF(Table14[[#This Row],[PENAWARAN TERENDAH]]&lt;Table14[[#This Row],[MA TERENDAH]],"Good","Bad")</f>
        <v>Bad</v>
      </c>
      <c r="Q448" s="8">
        <v>16668</v>
      </c>
      <c r="R448" s="9">
        <v>16750</v>
      </c>
      <c r="S448" s="9"/>
      <c r="U448" s="10">
        <v>8.8757396449704144E-3</v>
      </c>
      <c r="V448">
        <v>82</v>
      </c>
    </row>
    <row r="449" spans="1:22" x14ac:dyDescent="0.25">
      <c r="A449" s="5">
        <v>45611</v>
      </c>
      <c r="B449" s="6">
        <v>5035</v>
      </c>
      <c r="C449" s="6">
        <v>3551</v>
      </c>
      <c r="D449" s="7"/>
      <c r="E449" s="7">
        <v>15350</v>
      </c>
      <c r="F449" s="7">
        <v>17375</v>
      </c>
      <c r="G449" s="7">
        <f>Table14[[#This Row],[KMSC]]-F448</f>
        <v>-170</v>
      </c>
      <c r="H449" s="7">
        <v>17000</v>
      </c>
      <c r="I449" s="7">
        <f>Table14[[#This Row],[SANIA]]-H448</f>
        <v>100</v>
      </c>
      <c r="J449" s="7">
        <f t="shared" si="12"/>
        <v>17000</v>
      </c>
      <c r="K449" s="7">
        <v>14500</v>
      </c>
      <c r="L449" s="7">
        <v>16659.3</v>
      </c>
      <c r="M449" s="7">
        <v>16633.333333333332</v>
      </c>
      <c r="N449" s="7">
        <f t="shared" si="13"/>
        <v>16587.933333333334</v>
      </c>
      <c r="O449" s="7">
        <v>16333.333333333332</v>
      </c>
      <c r="P449" s="7" t="str">
        <f>IF(Table14[[#This Row],[PENAWARAN TERENDAH]]&lt;Table14[[#This Row],[MA TERENDAH]],"Good","Bad")</f>
        <v>Bad</v>
      </c>
      <c r="Q449" s="8"/>
      <c r="R449" s="9"/>
      <c r="S449" s="9"/>
      <c r="U449" s="10"/>
      <c r="V449">
        <v>0</v>
      </c>
    </row>
    <row r="450" spans="1:22" x14ac:dyDescent="0.25">
      <c r="A450" s="5">
        <v>45614</v>
      </c>
      <c r="B450" s="6">
        <v>4884</v>
      </c>
      <c r="C450" s="6">
        <v>3545</v>
      </c>
      <c r="D450" s="7"/>
      <c r="E450" s="7">
        <v>15255</v>
      </c>
      <c r="F450" s="7">
        <v>17545</v>
      </c>
      <c r="G450" s="7">
        <f>Table14[[#This Row],[KMSC]]-F449</f>
        <v>170</v>
      </c>
      <c r="H450" s="7">
        <v>17000</v>
      </c>
      <c r="I450" s="7">
        <f>Table14[[#This Row],[SANIA]]-H449</f>
        <v>0</v>
      </c>
      <c r="J450" s="7">
        <f t="shared" ref="J450:J513" si="14">MIN(F450,H450)</f>
        <v>17000</v>
      </c>
      <c r="K450" s="7">
        <v>14500</v>
      </c>
      <c r="L450" s="7">
        <v>16704.633333333335</v>
      </c>
      <c r="M450" s="7">
        <v>16660</v>
      </c>
      <c r="N450" s="7">
        <f t="shared" si="13"/>
        <v>16608.766666666666</v>
      </c>
      <c r="O450" s="7">
        <v>16360</v>
      </c>
      <c r="P450" s="7" t="str">
        <f>IF(Table14[[#This Row],[PENAWARAN TERENDAH]]&lt;Table14[[#This Row],[MA TERENDAH]],"Good","Bad")</f>
        <v>Bad</v>
      </c>
      <c r="Q450" s="8"/>
      <c r="R450" s="9"/>
      <c r="S450" s="9"/>
      <c r="U450" s="10"/>
      <c r="V450">
        <v>0</v>
      </c>
    </row>
    <row r="451" spans="1:22" x14ac:dyDescent="0.25">
      <c r="A451" s="5">
        <v>45615</v>
      </c>
      <c r="B451" s="6">
        <v>4970</v>
      </c>
      <c r="C451" s="6">
        <v>3540</v>
      </c>
      <c r="D451" s="7"/>
      <c r="E451" s="7">
        <v>15365</v>
      </c>
      <c r="F451" s="7">
        <v>17285</v>
      </c>
      <c r="G451" s="7">
        <f>Table14[[#This Row],[KMSC]]-F450</f>
        <v>-260</v>
      </c>
      <c r="H451" s="7">
        <v>17000</v>
      </c>
      <c r="I451" s="7">
        <f>Table14[[#This Row],[SANIA]]-H450</f>
        <v>0</v>
      </c>
      <c r="J451" s="7">
        <f t="shared" si="14"/>
        <v>17000</v>
      </c>
      <c r="K451" s="7">
        <v>14500</v>
      </c>
      <c r="L451" s="7">
        <v>16743.633333333335</v>
      </c>
      <c r="M451" s="7">
        <v>16680</v>
      </c>
      <c r="N451" s="7">
        <f t="shared" si="13"/>
        <v>16628.766666666666</v>
      </c>
      <c r="O451" s="7">
        <v>16380</v>
      </c>
      <c r="P451" s="7" t="str">
        <f>IF(Table14[[#This Row],[PENAWARAN TERENDAH]]&lt;Table14[[#This Row],[MA TERENDAH]],"Good","Bad")</f>
        <v>Bad</v>
      </c>
      <c r="Q451" s="8"/>
      <c r="R451" s="9"/>
      <c r="S451" s="9"/>
      <c r="U451" s="10"/>
      <c r="V451">
        <v>0</v>
      </c>
    </row>
    <row r="452" spans="1:22" x14ac:dyDescent="0.25">
      <c r="A452" s="5">
        <v>45616</v>
      </c>
      <c r="B452" s="6">
        <v>4987</v>
      </c>
      <c r="C452" s="6">
        <v>3551</v>
      </c>
      <c r="D452" s="7"/>
      <c r="E452" s="7">
        <v>15275</v>
      </c>
      <c r="F452" s="7">
        <v>17285</v>
      </c>
      <c r="G452" s="7">
        <f>Table14[[#This Row],[KMSC]]-F451</f>
        <v>0</v>
      </c>
      <c r="H452" s="7">
        <v>16900</v>
      </c>
      <c r="I452" s="7">
        <f>Table14[[#This Row],[SANIA]]-H451</f>
        <v>-100</v>
      </c>
      <c r="J452" s="7">
        <f t="shared" si="14"/>
        <v>16900</v>
      </c>
      <c r="K452" s="7">
        <v>14500</v>
      </c>
      <c r="L452" s="7">
        <v>16770.966666666667</v>
      </c>
      <c r="M452" s="7">
        <v>16700</v>
      </c>
      <c r="N452" s="7">
        <f t="shared" si="13"/>
        <v>16652.099999999999</v>
      </c>
      <c r="O452" s="7">
        <v>16400</v>
      </c>
      <c r="P452" s="7" t="str">
        <f>IF(Table14[[#This Row],[PENAWARAN TERENDAH]]&lt;Table14[[#This Row],[MA TERENDAH]],"Good","Bad")</f>
        <v>Bad</v>
      </c>
      <c r="Q452" s="8"/>
      <c r="R452" s="9"/>
      <c r="S452" s="9"/>
      <c r="U452" s="10"/>
      <c r="V452">
        <v>0</v>
      </c>
    </row>
    <row r="453" spans="1:22" x14ac:dyDescent="0.25">
      <c r="A453" s="5">
        <v>45617</v>
      </c>
      <c r="B453" s="6">
        <v>4680</v>
      </c>
      <c r="C453" s="6">
        <v>3569</v>
      </c>
      <c r="D453" s="7"/>
      <c r="E453" s="7">
        <v>14830</v>
      </c>
      <c r="F453" s="7">
        <v>16825</v>
      </c>
      <c r="G453" s="7">
        <f>Table14[[#This Row],[KMSC]]-F452</f>
        <v>-460</v>
      </c>
      <c r="H453" s="7">
        <v>16900</v>
      </c>
      <c r="I453" s="7">
        <f>Table14[[#This Row],[SANIA]]-H452</f>
        <v>0</v>
      </c>
      <c r="J453" s="7">
        <f t="shared" si="14"/>
        <v>16825</v>
      </c>
      <c r="K453" s="7">
        <v>14500</v>
      </c>
      <c r="L453" s="7">
        <v>16804.3</v>
      </c>
      <c r="M453" s="7">
        <v>16723.333333333332</v>
      </c>
      <c r="N453" s="7">
        <f t="shared" si="13"/>
        <v>16676.266666666666</v>
      </c>
      <c r="O453" s="7">
        <v>16423.333333333332</v>
      </c>
      <c r="P453" s="7" t="str">
        <f>IF(Table14[[#This Row],[PENAWARAN TERENDAH]]&lt;Table14[[#This Row],[MA TERENDAH]],"Good","Bad")</f>
        <v>Bad</v>
      </c>
      <c r="Q453" s="8"/>
      <c r="R453" s="9"/>
      <c r="S453" s="9"/>
      <c r="U453" s="10"/>
      <c r="V453">
        <v>0</v>
      </c>
    </row>
    <row r="454" spans="1:22" x14ac:dyDescent="0.25">
      <c r="A454" s="5">
        <v>45618</v>
      </c>
      <c r="B454" s="6">
        <v>4634</v>
      </c>
      <c r="C454" s="6">
        <v>3560</v>
      </c>
      <c r="D454" s="7"/>
      <c r="E454" s="7">
        <v>14813</v>
      </c>
      <c r="F454" s="7">
        <v>17095</v>
      </c>
      <c r="G454" s="7">
        <f>Table14[[#This Row],[KMSC]]-F453</f>
        <v>270</v>
      </c>
      <c r="H454" s="7">
        <v>16800</v>
      </c>
      <c r="I454" s="7">
        <f>Table14[[#This Row],[SANIA]]-H453</f>
        <v>-100</v>
      </c>
      <c r="J454" s="7">
        <f t="shared" si="14"/>
        <v>16800</v>
      </c>
      <c r="K454" s="7">
        <v>14500</v>
      </c>
      <c r="L454" s="7">
        <v>16823.400000000001</v>
      </c>
      <c r="M454" s="7">
        <v>16750</v>
      </c>
      <c r="N454" s="7">
        <f t="shared" si="13"/>
        <v>16694.533333333333</v>
      </c>
      <c r="O454" s="7">
        <v>16450</v>
      </c>
      <c r="P454" s="7" t="str">
        <f>IF(Table14[[#This Row],[PENAWARAN TERENDAH]]&lt;Table14[[#This Row],[MA TERENDAH]],"Good","Bad")</f>
        <v>Bad</v>
      </c>
      <c r="Q454" s="8"/>
      <c r="R454" s="9"/>
      <c r="S454" s="9"/>
      <c r="U454" s="10"/>
      <c r="V454">
        <v>0</v>
      </c>
    </row>
    <row r="455" spans="1:22" x14ac:dyDescent="0.25">
      <c r="A455" s="5">
        <v>45621</v>
      </c>
      <c r="B455" s="6">
        <v>4701</v>
      </c>
      <c r="C455" s="6">
        <v>3564</v>
      </c>
      <c r="D455" s="7"/>
      <c r="E455" s="7">
        <v>14964</v>
      </c>
      <c r="F455" s="7">
        <v>16824</v>
      </c>
      <c r="G455" s="7">
        <f>Table14[[#This Row],[KMSC]]-F454</f>
        <v>-271</v>
      </c>
      <c r="H455" s="7">
        <v>16600</v>
      </c>
      <c r="I455" s="7">
        <f>Table14[[#This Row],[SANIA]]-H454</f>
        <v>-200</v>
      </c>
      <c r="J455" s="7">
        <f t="shared" si="14"/>
        <v>16600</v>
      </c>
      <c r="K455" s="7">
        <v>14500</v>
      </c>
      <c r="L455" s="7">
        <v>16851.5</v>
      </c>
      <c r="M455" s="7">
        <v>16766.666666666668</v>
      </c>
      <c r="N455" s="7">
        <f t="shared" si="13"/>
        <v>16704.533333333333</v>
      </c>
      <c r="O455" s="7">
        <v>16466.666666666668</v>
      </c>
      <c r="P455" s="7" t="str">
        <f>IF(Table14[[#This Row],[PENAWARAN TERENDAH]]&lt;Table14[[#This Row],[MA TERENDAH]],"Good","Bad")</f>
        <v>Good</v>
      </c>
      <c r="Q455" s="8">
        <v>16300</v>
      </c>
      <c r="R455" s="9">
        <v>16350</v>
      </c>
      <c r="S455" s="9"/>
      <c r="U455" s="10">
        <v>1.5060240963855422E-2</v>
      </c>
      <c r="V455">
        <v>50</v>
      </c>
    </row>
    <row r="456" spans="1:22" x14ac:dyDescent="0.25">
      <c r="A456" s="5">
        <v>45622</v>
      </c>
      <c r="B456" s="6">
        <v>4729</v>
      </c>
      <c r="C456" s="6">
        <v>3568</v>
      </c>
      <c r="D456" s="7"/>
      <c r="E456" s="7"/>
      <c r="F456" s="7">
        <v>16725</v>
      </c>
      <c r="G456" s="7">
        <f>Table14[[#This Row],[KMSC]]-F455</f>
        <v>-99</v>
      </c>
      <c r="H456" s="7">
        <v>16900</v>
      </c>
      <c r="I456" s="7">
        <f>Table14[[#This Row],[SANIA]]-H455</f>
        <v>300</v>
      </c>
      <c r="J456" s="7">
        <f t="shared" si="14"/>
        <v>16725</v>
      </c>
      <c r="K456" s="7">
        <v>14500</v>
      </c>
      <c r="L456" s="7">
        <v>16868.233333333334</v>
      </c>
      <c r="M456" s="7">
        <v>16776.666666666668</v>
      </c>
      <c r="N456" s="7">
        <f t="shared" si="13"/>
        <v>16718.7</v>
      </c>
      <c r="O456" s="7">
        <v>16476.666666666668</v>
      </c>
      <c r="P456" s="7" t="str">
        <f>IF(Table14[[#This Row],[PENAWARAN TERENDAH]]&lt;Table14[[#This Row],[MA TERENDAH]],"Good","Bad")</f>
        <v>Bad</v>
      </c>
      <c r="Q456" s="8"/>
      <c r="R456" s="9"/>
      <c r="S456" s="9"/>
      <c r="U456" s="10"/>
      <c r="V456">
        <v>0</v>
      </c>
    </row>
    <row r="457" spans="1:22" x14ac:dyDescent="0.25">
      <c r="A457" s="5">
        <v>45624</v>
      </c>
      <c r="B457" s="6">
        <v>4872</v>
      </c>
      <c r="C457" s="6">
        <v>3564</v>
      </c>
      <c r="D457" s="7"/>
      <c r="E457" s="7">
        <v>15245</v>
      </c>
      <c r="F457" s="7">
        <v>17005</v>
      </c>
      <c r="G457" s="7">
        <f>Table14[[#This Row],[KMSC]]-F456</f>
        <v>280</v>
      </c>
      <c r="H457" s="7">
        <v>17000</v>
      </c>
      <c r="I457" s="7">
        <f>Table14[[#This Row],[SANIA]]-H456</f>
        <v>100</v>
      </c>
      <c r="J457" s="7">
        <f t="shared" si="14"/>
        <v>17000</v>
      </c>
      <c r="K457" s="7">
        <v>14500</v>
      </c>
      <c r="L457" s="7">
        <v>16881.666666666668</v>
      </c>
      <c r="M457" s="7">
        <v>16796.666666666668</v>
      </c>
      <c r="N457" s="7">
        <f t="shared" si="13"/>
        <v>16745.2</v>
      </c>
      <c r="O457" s="7">
        <v>16496.666666666668</v>
      </c>
      <c r="P457" s="7" t="str">
        <f>IF(Table14[[#This Row],[PENAWARAN TERENDAH]]&lt;Table14[[#This Row],[MA TERENDAH]],"Good","Bad")</f>
        <v>Bad</v>
      </c>
      <c r="Q457" s="8"/>
      <c r="R457" s="9"/>
      <c r="S457" s="9"/>
      <c r="U457" s="10"/>
      <c r="V457">
        <v>0</v>
      </c>
    </row>
    <row r="458" spans="1:22" x14ac:dyDescent="0.25">
      <c r="A458" s="5">
        <v>45625</v>
      </c>
      <c r="B458" s="6">
        <v>5007</v>
      </c>
      <c r="C458" s="6">
        <v>3572</v>
      </c>
      <c r="D458" s="7"/>
      <c r="E458" s="7">
        <v>15548</v>
      </c>
      <c r="F458" s="7">
        <v>17095</v>
      </c>
      <c r="G458" s="7">
        <f>Table14[[#This Row],[KMSC]]-F457</f>
        <v>90</v>
      </c>
      <c r="H458" s="7">
        <v>17700</v>
      </c>
      <c r="I458" s="7">
        <f>Table14[[#This Row],[SANIA]]-H457</f>
        <v>700</v>
      </c>
      <c r="J458" s="7">
        <f t="shared" si="14"/>
        <v>17095</v>
      </c>
      <c r="K458" s="7">
        <v>14500</v>
      </c>
      <c r="L458" s="7">
        <v>16908.333333333332</v>
      </c>
      <c r="M458" s="7">
        <v>16820</v>
      </c>
      <c r="N458" s="7">
        <f t="shared" si="13"/>
        <v>16776.133333333335</v>
      </c>
      <c r="O458" s="7">
        <v>16520</v>
      </c>
      <c r="P458" s="7" t="str">
        <f>IF(Table14[[#This Row],[PENAWARAN TERENDAH]]&lt;Table14[[#This Row],[MA TERENDAH]],"Good","Bad")</f>
        <v>Bad</v>
      </c>
      <c r="Q458" s="8"/>
      <c r="R458" s="9"/>
      <c r="S458" s="9"/>
      <c r="U458" s="10"/>
      <c r="V458">
        <v>0</v>
      </c>
    </row>
    <row r="459" spans="1:22" x14ac:dyDescent="0.25">
      <c r="A459" s="5">
        <v>45628</v>
      </c>
      <c r="B459" s="6">
        <v>4932</v>
      </c>
      <c r="C459" s="6">
        <v>3566</v>
      </c>
      <c r="D459" s="7"/>
      <c r="E459" s="7">
        <v>15656</v>
      </c>
      <c r="F459" s="7">
        <v>17365</v>
      </c>
      <c r="G459" s="7">
        <f>Table14[[#This Row],[KMSC]]-F458</f>
        <v>270</v>
      </c>
      <c r="H459" s="7">
        <v>17100</v>
      </c>
      <c r="I459" s="7">
        <f>Table14[[#This Row],[SANIA]]-H458</f>
        <v>-600</v>
      </c>
      <c r="J459" s="7">
        <f t="shared" si="14"/>
        <v>17100</v>
      </c>
      <c r="K459" s="7">
        <v>14500</v>
      </c>
      <c r="L459" s="7">
        <v>16939.266666666666</v>
      </c>
      <c r="M459" s="7">
        <v>16866.666666666668</v>
      </c>
      <c r="N459" s="7">
        <f t="shared" si="13"/>
        <v>16813.033333333333</v>
      </c>
      <c r="O459" s="7">
        <v>16566.666666666668</v>
      </c>
      <c r="P459" s="7" t="str">
        <f>IF(Table14[[#This Row],[PENAWARAN TERENDAH]]&lt;Table14[[#This Row],[MA TERENDAH]],"Good","Bad")</f>
        <v>Bad</v>
      </c>
      <c r="Q459" s="8"/>
      <c r="R459" s="9"/>
      <c r="S459" s="9"/>
      <c r="U459" s="10"/>
      <c r="V459">
        <v>0</v>
      </c>
    </row>
    <row r="460" spans="1:22" x14ac:dyDescent="0.25">
      <c r="A460" s="5">
        <v>45629</v>
      </c>
      <c r="B460" s="6">
        <v>5024</v>
      </c>
      <c r="C460" s="6">
        <v>3565</v>
      </c>
      <c r="D460" s="7"/>
      <c r="E460" s="7">
        <v>15788</v>
      </c>
      <c r="F460" s="7">
        <v>17365</v>
      </c>
      <c r="G460" s="7">
        <f>Table14[[#This Row],[KMSC]]-F459</f>
        <v>0</v>
      </c>
      <c r="H460" s="7">
        <v>17100</v>
      </c>
      <c r="I460" s="7">
        <f>Table14[[#This Row],[SANIA]]-H459</f>
        <v>0</v>
      </c>
      <c r="J460" s="7">
        <f t="shared" si="14"/>
        <v>17100</v>
      </c>
      <c r="K460" s="7">
        <v>14500</v>
      </c>
      <c r="L460" s="7">
        <v>16985</v>
      </c>
      <c r="M460" s="7">
        <v>16893.333333333332</v>
      </c>
      <c r="N460" s="7">
        <f t="shared" si="13"/>
        <v>16849.2</v>
      </c>
      <c r="O460" s="7">
        <v>16593.333333333332</v>
      </c>
      <c r="P460" s="7" t="str">
        <f>IF(Table14[[#This Row],[PENAWARAN TERENDAH]]&lt;Table14[[#This Row],[MA TERENDAH]],"Good","Bad")</f>
        <v>Bad</v>
      </c>
      <c r="Q460" s="8"/>
      <c r="R460" s="9"/>
      <c r="S460" s="9"/>
      <c r="U460" s="10"/>
      <c r="V460">
        <v>0</v>
      </c>
    </row>
    <row r="461" spans="1:22" x14ac:dyDescent="0.25">
      <c r="A461" s="5">
        <v>45630</v>
      </c>
      <c r="B461" s="6">
        <v>5112</v>
      </c>
      <c r="C461" s="6">
        <v>3572</v>
      </c>
      <c r="D461" s="7"/>
      <c r="E461" s="7">
        <v>15900</v>
      </c>
      <c r="F461" s="7">
        <v>17545</v>
      </c>
      <c r="G461" s="7">
        <f>Table14[[#This Row],[KMSC]]-F460</f>
        <v>180</v>
      </c>
      <c r="H461" s="7">
        <v>17500</v>
      </c>
      <c r="I461" s="7">
        <f>Table14[[#This Row],[SANIA]]-H460</f>
        <v>400</v>
      </c>
      <c r="J461" s="7">
        <f t="shared" si="14"/>
        <v>17500</v>
      </c>
      <c r="K461" s="7">
        <v>14500</v>
      </c>
      <c r="L461" s="7">
        <v>17030</v>
      </c>
      <c r="M461" s="7">
        <v>16920</v>
      </c>
      <c r="N461" s="7">
        <f t="shared" si="13"/>
        <v>16895.7</v>
      </c>
      <c r="O461" s="7">
        <v>16620</v>
      </c>
      <c r="P461" s="7" t="str">
        <f>IF(Table14[[#This Row],[PENAWARAN TERENDAH]]&lt;Table14[[#This Row],[MA TERENDAH]],"Good","Bad")</f>
        <v>Bad</v>
      </c>
      <c r="Q461" s="8"/>
      <c r="R461" s="9"/>
      <c r="S461" s="9"/>
      <c r="U461" s="10"/>
      <c r="V461">
        <v>0</v>
      </c>
    </row>
    <row r="462" spans="1:22" x14ac:dyDescent="0.25">
      <c r="A462" s="5">
        <v>45631</v>
      </c>
      <c r="B462" s="6">
        <v>5142</v>
      </c>
      <c r="C462" s="6">
        <v>3582</v>
      </c>
      <c r="D462" s="7"/>
      <c r="E462" s="7">
        <v>15976</v>
      </c>
      <c r="F462" s="7">
        <v>17545</v>
      </c>
      <c r="G462" s="7">
        <f>Table14[[#This Row],[KMSC]]-F461</f>
        <v>0</v>
      </c>
      <c r="H462" s="7">
        <v>17600</v>
      </c>
      <c r="I462" s="7">
        <f>Table14[[#This Row],[SANIA]]-H461</f>
        <v>100</v>
      </c>
      <c r="J462" s="7">
        <f t="shared" si="14"/>
        <v>17545</v>
      </c>
      <c r="K462" s="7">
        <v>14500</v>
      </c>
      <c r="L462" s="7">
        <v>17078</v>
      </c>
      <c r="M462" s="7">
        <v>16960</v>
      </c>
      <c r="N462" s="7">
        <f t="shared" si="13"/>
        <v>16940.533333333333</v>
      </c>
      <c r="O462" s="7">
        <v>16660</v>
      </c>
      <c r="P462" s="7" t="str">
        <f>IF(Table14[[#This Row],[PENAWARAN TERENDAH]]&lt;Table14[[#This Row],[MA TERENDAH]],"Good","Bad")</f>
        <v>Bad</v>
      </c>
      <c r="Q462" s="8"/>
      <c r="R462" s="9"/>
      <c r="S462" s="9"/>
      <c r="U462" s="10"/>
      <c r="V462">
        <v>0</v>
      </c>
    </row>
    <row r="463" spans="1:22" x14ac:dyDescent="0.25">
      <c r="A463" s="5">
        <v>45632</v>
      </c>
      <c r="B463" s="6">
        <v>5138</v>
      </c>
      <c r="C463" s="6">
        <v>3580</v>
      </c>
      <c r="D463" s="7"/>
      <c r="E463" s="7">
        <v>16000</v>
      </c>
      <c r="F463" s="7">
        <v>17905</v>
      </c>
      <c r="G463" s="7">
        <f>Table14[[#This Row],[KMSC]]-F462</f>
        <v>360</v>
      </c>
      <c r="H463" s="7">
        <v>17800</v>
      </c>
      <c r="I463" s="7">
        <f>Table14[[#This Row],[SANIA]]-H462</f>
        <v>200</v>
      </c>
      <c r="J463" s="7">
        <f t="shared" si="14"/>
        <v>17800</v>
      </c>
      <c r="K463" s="7">
        <v>14500</v>
      </c>
      <c r="L463" s="7">
        <v>17119.5</v>
      </c>
      <c r="M463" s="7">
        <v>17006.666666666668</v>
      </c>
      <c r="N463" s="7">
        <f t="shared" si="13"/>
        <v>16990.533333333333</v>
      </c>
      <c r="O463" s="7">
        <v>16706.666666666668</v>
      </c>
      <c r="P463" s="7" t="str">
        <f>IF(Table14[[#This Row],[PENAWARAN TERENDAH]]&lt;Table14[[#This Row],[MA TERENDAH]],"Good","Bad")</f>
        <v>Bad</v>
      </c>
      <c r="Q463" s="8"/>
      <c r="R463" s="9"/>
      <c r="S463" s="9"/>
      <c r="U463" s="10"/>
      <c r="V463">
        <v>0</v>
      </c>
    </row>
    <row r="464" spans="1:22" x14ac:dyDescent="0.25">
      <c r="A464" s="5">
        <v>45635</v>
      </c>
      <c r="B464" s="6">
        <v>5084</v>
      </c>
      <c r="C464" s="6">
        <v>3587</v>
      </c>
      <c r="D464" s="7"/>
      <c r="E464" s="7">
        <v>15940</v>
      </c>
      <c r="F464" s="7">
        <v>17815</v>
      </c>
      <c r="G464" s="7">
        <f>Table14[[#This Row],[KMSC]]-F463</f>
        <v>-90</v>
      </c>
      <c r="H464" s="7">
        <v>17600</v>
      </c>
      <c r="I464" s="7">
        <f>Table14[[#This Row],[SANIA]]-H463</f>
        <v>-200</v>
      </c>
      <c r="J464" s="7">
        <f t="shared" si="14"/>
        <v>17600</v>
      </c>
      <c r="K464" s="7">
        <v>14500</v>
      </c>
      <c r="L464" s="7">
        <v>17167.466666666667</v>
      </c>
      <c r="M464" s="7">
        <v>17056.666666666668</v>
      </c>
      <c r="N464" s="7">
        <f t="shared" si="13"/>
        <v>17033.866666666665</v>
      </c>
      <c r="O464" s="7">
        <v>16756.666666666668</v>
      </c>
      <c r="P464" s="7" t="str">
        <f>IF(Table14[[#This Row],[PENAWARAN TERENDAH]]&lt;Table14[[#This Row],[MA TERENDAH]],"Good","Bad")</f>
        <v>Bad</v>
      </c>
      <c r="Q464" s="8"/>
      <c r="R464" s="9"/>
      <c r="S464" s="9"/>
      <c r="U464" s="10"/>
      <c r="V464">
        <v>0</v>
      </c>
    </row>
    <row r="465" spans="1:22" x14ac:dyDescent="0.25">
      <c r="A465" s="5">
        <v>45636</v>
      </c>
      <c r="B465" s="6">
        <v>4977</v>
      </c>
      <c r="C465" s="6">
        <v>3583</v>
      </c>
      <c r="D465" s="7"/>
      <c r="E465" s="7">
        <v>15760</v>
      </c>
      <c r="F465" s="7">
        <v>17625</v>
      </c>
      <c r="G465" s="7">
        <f>Table14[[#This Row],[KMSC]]-F464</f>
        <v>-190</v>
      </c>
      <c r="H465" s="7">
        <v>17800</v>
      </c>
      <c r="I465" s="7">
        <f>Table14[[#This Row],[SANIA]]-H464</f>
        <v>200</v>
      </c>
      <c r="J465" s="7">
        <f t="shared" si="14"/>
        <v>17625</v>
      </c>
      <c r="K465" s="7">
        <v>14500</v>
      </c>
      <c r="L465" s="7">
        <v>17206.133333333335</v>
      </c>
      <c r="M465" s="7">
        <v>17100</v>
      </c>
      <c r="N465" s="7">
        <f t="shared" si="13"/>
        <v>17081.366666666665</v>
      </c>
      <c r="O465" s="7">
        <v>16800</v>
      </c>
      <c r="P465" s="7" t="str">
        <f>IF(Table14[[#This Row],[PENAWARAN TERENDAH]]&lt;Table14[[#This Row],[MA TERENDAH]],"Good","Bad")</f>
        <v>Bad</v>
      </c>
      <c r="Q465" s="8"/>
      <c r="R465" s="9"/>
      <c r="S465" s="9"/>
      <c r="U465" s="10"/>
      <c r="V465">
        <v>0</v>
      </c>
    </row>
    <row r="466" spans="1:22" x14ac:dyDescent="0.25">
      <c r="A466" s="5">
        <v>45637</v>
      </c>
      <c r="B466" s="11">
        <v>4878</v>
      </c>
      <c r="C466" s="11">
        <v>3593</v>
      </c>
      <c r="D466" s="12"/>
      <c r="E466" s="12">
        <v>15675</v>
      </c>
      <c r="F466" s="12">
        <v>17545</v>
      </c>
      <c r="G466" s="12">
        <f>Table14[[#This Row],[KMSC]]-F465</f>
        <v>-80</v>
      </c>
      <c r="H466" s="12">
        <v>17500</v>
      </c>
      <c r="I466" s="12">
        <f>Table14[[#This Row],[SANIA]]-H465</f>
        <v>-300</v>
      </c>
      <c r="J466" s="12">
        <f t="shared" si="14"/>
        <v>17500</v>
      </c>
      <c r="K466" s="7">
        <v>14500</v>
      </c>
      <c r="L466" s="7">
        <v>17241.766666666666</v>
      </c>
      <c r="M466" s="7">
        <v>17153.333333333332</v>
      </c>
      <c r="N466" s="7">
        <f t="shared" si="13"/>
        <v>17121.366666666665</v>
      </c>
      <c r="O466" s="7">
        <v>16853.333333333332</v>
      </c>
      <c r="P466" s="7" t="str">
        <f>IF(Table14[[#This Row],[PENAWARAN TERENDAH]]&lt;Table14[[#This Row],[MA TERENDAH]],"Good","Bad")</f>
        <v>Bad</v>
      </c>
      <c r="Q466" s="13"/>
      <c r="R466" s="14"/>
      <c r="S466" s="14"/>
      <c r="U466" s="10"/>
      <c r="V466">
        <v>0</v>
      </c>
    </row>
    <row r="467" spans="1:22" x14ac:dyDescent="0.25">
      <c r="A467" s="5">
        <v>45638</v>
      </c>
      <c r="B467" s="6">
        <v>4785</v>
      </c>
      <c r="C467" s="6">
        <v>3594</v>
      </c>
      <c r="D467" s="7"/>
      <c r="E467" s="7">
        <v>15488</v>
      </c>
      <c r="F467" s="7">
        <v>17455</v>
      </c>
      <c r="G467" s="7">
        <f>Table14[[#This Row],[KMSC]]-F466</f>
        <v>-90</v>
      </c>
      <c r="H467" s="7">
        <v>17300</v>
      </c>
      <c r="I467" s="7">
        <f>Table14[[#This Row],[SANIA]]-H466</f>
        <v>-200</v>
      </c>
      <c r="J467" s="7">
        <f t="shared" si="14"/>
        <v>17300</v>
      </c>
      <c r="K467" s="7">
        <v>14500</v>
      </c>
      <c r="L467" s="7">
        <v>17274.733333333334</v>
      </c>
      <c r="M467" s="7">
        <v>17193.333333333332</v>
      </c>
      <c r="N467" s="7">
        <f t="shared" si="13"/>
        <v>17154.7</v>
      </c>
      <c r="O467" s="7">
        <v>16893.333333333332</v>
      </c>
      <c r="P467" s="7" t="str">
        <f>IF(Table14[[#This Row],[PENAWARAN TERENDAH]]&lt;Table14[[#This Row],[MA TERENDAH]],"Good","Bad")</f>
        <v>Bad</v>
      </c>
      <c r="Q467" s="8">
        <v>16900</v>
      </c>
      <c r="R467" s="9">
        <v>17100</v>
      </c>
      <c r="S467" s="9">
        <v>16900</v>
      </c>
      <c r="U467" s="10">
        <v>1.1560693641618497E-2</v>
      </c>
      <c r="V467">
        <v>200</v>
      </c>
    </row>
    <row r="468" spans="1:22" x14ac:dyDescent="0.25">
      <c r="A468" s="5">
        <v>45639</v>
      </c>
      <c r="B468" s="6">
        <v>4872</v>
      </c>
      <c r="C468" s="6">
        <v>3595</v>
      </c>
      <c r="D468" s="7"/>
      <c r="E468" s="7">
        <v>15553</v>
      </c>
      <c r="F468" s="7">
        <v>17365</v>
      </c>
      <c r="G468" s="7">
        <f>Table14[[#This Row],[KMSC]]-F467</f>
        <v>-90</v>
      </c>
      <c r="H468" s="7">
        <v>17300</v>
      </c>
      <c r="I468" s="7">
        <f>Table14[[#This Row],[SANIA]]-H467</f>
        <v>0</v>
      </c>
      <c r="J468" s="7">
        <f t="shared" si="14"/>
        <v>17300</v>
      </c>
      <c r="K468" s="7">
        <v>14500</v>
      </c>
      <c r="L468" s="7">
        <v>17304.7</v>
      </c>
      <c r="M468" s="7">
        <v>17226.666666666668</v>
      </c>
      <c r="N468" s="7">
        <f t="shared" si="13"/>
        <v>17188.033333333333</v>
      </c>
      <c r="O468" s="7">
        <v>16926.666666666668</v>
      </c>
      <c r="P468" s="7" t="str">
        <f>IF(Table14[[#This Row],[PENAWARAN TERENDAH]]&lt;Table14[[#This Row],[MA TERENDAH]],"Good","Bad")</f>
        <v>Bad</v>
      </c>
      <c r="Q468" s="8"/>
      <c r="R468" s="9"/>
      <c r="S468" s="9"/>
      <c r="U468" s="10"/>
      <c r="V468">
        <v>0</v>
      </c>
    </row>
    <row r="469" spans="1:22" x14ac:dyDescent="0.25">
      <c r="A469" s="5">
        <v>45642</v>
      </c>
      <c r="B469" s="6">
        <v>4828</v>
      </c>
      <c r="C469" s="6">
        <v>3597</v>
      </c>
      <c r="D469" s="7"/>
      <c r="E469" s="7">
        <v>15589</v>
      </c>
      <c r="F469" s="7">
        <v>17365</v>
      </c>
      <c r="G469" s="7">
        <f>Table14[[#This Row],[KMSC]]-F468</f>
        <v>0</v>
      </c>
      <c r="H469" s="7">
        <v>17300</v>
      </c>
      <c r="I469" s="7">
        <f>Table14[[#This Row],[SANIA]]-H468</f>
        <v>0</v>
      </c>
      <c r="J469" s="7">
        <f t="shared" si="14"/>
        <v>17300</v>
      </c>
      <c r="K469" s="7">
        <v>14500</v>
      </c>
      <c r="L469" s="7">
        <v>17331.666666666668</v>
      </c>
      <c r="M469" s="7">
        <v>17260</v>
      </c>
      <c r="N469" s="7">
        <f t="shared" si="13"/>
        <v>17209.5</v>
      </c>
      <c r="O469" s="7">
        <v>16960</v>
      </c>
      <c r="P469" s="7" t="str">
        <f>IF(Table14[[#This Row],[PENAWARAN TERENDAH]]&lt;Table14[[#This Row],[MA TERENDAH]],"Good","Bad")</f>
        <v>Bad</v>
      </c>
      <c r="Q469" s="8"/>
      <c r="R469" s="9"/>
      <c r="S469" s="9"/>
      <c r="U469" s="10"/>
      <c r="V469">
        <v>0</v>
      </c>
    </row>
    <row r="470" spans="1:22" x14ac:dyDescent="0.25">
      <c r="A470" s="5">
        <v>45643</v>
      </c>
      <c r="B470" s="11">
        <v>4718</v>
      </c>
      <c r="C470" s="11">
        <v>3607</v>
      </c>
      <c r="D470" s="12"/>
      <c r="E470" s="12">
        <v>15200</v>
      </c>
      <c r="F470" s="12">
        <v>17275</v>
      </c>
      <c r="G470" s="12">
        <f>Table14[[#This Row],[KMSC]]-F469</f>
        <v>-90</v>
      </c>
      <c r="H470" s="12">
        <v>17300</v>
      </c>
      <c r="I470" s="12">
        <f>Table14[[#This Row],[SANIA]]-H469</f>
        <v>0</v>
      </c>
      <c r="J470" s="12">
        <f t="shared" si="14"/>
        <v>17275</v>
      </c>
      <c r="K470" s="7">
        <v>14500</v>
      </c>
      <c r="L470" s="7">
        <v>17355.3</v>
      </c>
      <c r="M470" s="7">
        <v>17273.333333333332</v>
      </c>
      <c r="N470" s="7">
        <f t="shared" si="13"/>
        <v>17218.5</v>
      </c>
      <c r="O470" s="12">
        <v>16973.333333333332</v>
      </c>
      <c r="P470" s="12" t="str">
        <f>IF(Table14[[#This Row],[PENAWARAN TERENDAH]]&lt;Table14[[#This Row],[MA TERENDAH]],"Good","Bad")</f>
        <v>Bad</v>
      </c>
      <c r="Q470" s="13">
        <v>16700</v>
      </c>
      <c r="R470" s="14">
        <v>16889</v>
      </c>
      <c r="S470" s="14"/>
      <c r="U470" s="10">
        <v>2.2344428364688855E-2</v>
      </c>
      <c r="V470">
        <v>189</v>
      </c>
    </row>
    <row r="471" spans="1:22" x14ac:dyDescent="0.25">
      <c r="A471" s="5">
        <v>45644</v>
      </c>
      <c r="B471" s="6">
        <v>4513</v>
      </c>
      <c r="C471" s="6">
        <v>3592</v>
      </c>
      <c r="D471" s="7"/>
      <c r="E471" s="7">
        <v>14919</v>
      </c>
      <c r="F471" s="7">
        <v>17176</v>
      </c>
      <c r="G471" s="7">
        <f>Table14[[#This Row],[KMSC]]-F470</f>
        <v>-99</v>
      </c>
      <c r="H471" s="7">
        <v>17000</v>
      </c>
      <c r="I471" s="7">
        <f>Table14[[#This Row],[SANIA]]-H470</f>
        <v>-300</v>
      </c>
      <c r="J471" s="7">
        <f t="shared" si="14"/>
        <v>17000</v>
      </c>
      <c r="K471" s="7">
        <v>14500</v>
      </c>
      <c r="L471" s="7">
        <v>17364.3</v>
      </c>
      <c r="M471" s="7">
        <v>17280</v>
      </c>
      <c r="N471" s="7">
        <f t="shared" si="13"/>
        <v>17215.166666666668</v>
      </c>
      <c r="O471" s="7">
        <v>16980</v>
      </c>
      <c r="P471" s="7" t="str">
        <f>IF(Table14[[#This Row],[PENAWARAN TERENDAH]]&lt;Table14[[#This Row],[MA TERENDAH]],"Good","Bad")</f>
        <v>Good</v>
      </c>
      <c r="Q471" s="8"/>
      <c r="R471" s="9"/>
      <c r="S471" s="9"/>
      <c r="U471" s="10"/>
      <c r="V471">
        <v>0</v>
      </c>
    </row>
    <row r="472" spans="1:22" x14ac:dyDescent="0.25">
      <c r="A472" s="5">
        <v>45645</v>
      </c>
      <c r="B472" s="6">
        <v>4430</v>
      </c>
      <c r="C472" s="6">
        <v>3612</v>
      </c>
      <c r="D472" s="7"/>
      <c r="E472" s="7">
        <v>14646</v>
      </c>
      <c r="F472" s="7">
        <v>16914</v>
      </c>
      <c r="G472" s="7">
        <f>Table14[[#This Row],[KMSC]]-F471</f>
        <v>-262</v>
      </c>
      <c r="H472" s="7">
        <v>16800</v>
      </c>
      <c r="I472" s="7">
        <f>Table14[[#This Row],[SANIA]]-H471</f>
        <v>-200</v>
      </c>
      <c r="J472" s="7">
        <f t="shared" si="14"/>
        <v>16800</v>
      </c>
      <c r="K472" s="7">
        <v>14500</v>
      </c>
      <c r="L472" s="7">
        <v>17365</v>
      </c>
      <c r="M472" s="7">
        <v>17276.666666666668</v>
      </c>
      <c r="N472" s="7">
        <f t="shared" si="13"/>
        <v>17205.333333333332</v>
      </c>
      <c r="O472" s="7">
        <v>16976.666666666668</v>
      </c>
      <c r="P472" s="7" t="str">
        <f>IF(Table14[[#This Row],[PENAWARAN TERENDAH]]&lt;Table14[[#This Row],[MA TERENDAH]],"Good","Bad")</f>
        <v>Good</v>
      </c>
      <c r="Q472" s="8"/>
      <c r="R472" s="9"/>
      <c r="S472" s="9"/>
      <c r="U472" s="10"/>
      <c r="V472">
        <v>0</v>
      </c>
    </row>
    <row r="473" spans="1:22" x14ac:dyDescent="0.25">
      <c r="A473" s="5">
        <v>45646</v>
      </c>
      <c r="B473" s="6">
        <v>4428</v>
      </c>
      <c r="C473" s="6">
        <v>3611</v>
      </c>
      <c r="D473" s="7"/>
      <c r="E473" s="7">
        <v>14671</v>
      </c>
      <c r="F473" s="7">
        <v>16825</v>
      </c>
      <c r="G473" s="7">
        <f>Table14[[#This Row],[KMSC]]-F472</f>
        <v>-89</v>
      </c>
      <c r="H473" s="7">
        <v>16900</v>
      </c>
      <c r="I473" s="7">
        <f>Table14[[#This Row],[SANIA]]-H472</f>
        <v>100</v>
      </c>
      <c r="J473" s="7">
        <f t="shared" si="14"/>
        <v>16825</v>
      </c>
      <c r="K473" s="7">
        <v>14500</v>
      </c>
      <c r="L473" s="7">
        <v>17358.966666666667</v>
      </c>
      <c r="M473" s="7">
        <v>17266.666666666668</v>
      </c>
      <c r="N473" s="7">
        <f t="shared" si="13"/>
        <v>17196.333333333332</v>
      </c>
      <c r="O473" s="7">
        <v>16966.666666666668</v>
      </c>
      <c r="P473" s="7" t="str">
        <f>IF(Table14[[#This Row],[PENAWARAN TERENDAH]]&lt;Table14[[#This Row],[MA TERENDAH]],"Good","Bad")</f>
        <v>Good</v>
      </c>
      <c r="Q473" s="8"/>
      <c r="R473" s="9"/>
      <c r="S473" s="9"/>
      <c r="U473" s="10"/>
      <c r="V473">
        <v>0</v>
      </c>
    </row>
    <row r="474" spans="1:22" x14ac:dyDescent="0.25">
      <c r="A474" s="5">
        <v>45649</v>
      </c>
      <c r="B474" s="6">
        <v>4500</v>
      </c>
      <c r="C474" s="6">
        <v>3601</v>
      </c>
      <c r="D474" s="7"/>
      <c r="E474" s="7">
        <v>14726</v>
      </c>
      <c r="F474" s="7">
        <v>16825</v>
      </c>
      <c r="G474" s="7">
        <f>Table14[[#This Row],[KMSC]]-F473</f>
        <v>0</v>
      </c>
      <c r="H474" s="7">
        <v>16900</v>
      </c>
      <c r="I474" s="7">
        <f>Table14[[#This Row],[SANIA]]-H473</f>
        <v>0</v>
      </c>
      <c r="J474" s="7">
        <f t="shared" si="14"/>
        <v>16825</v>
      </c>
      <c r="K474" s="7">
        <v>14500</v>
      </c>
      <c r="L474" s="7">
        <v>17349.966666666667</v>
      </c>
      <c r="M474" s="7">
        <v>17256.666666666668</v>
      </c>
      <c r="N474" s="7">
        <f t="shared" si="13"/>
        <v>17181.333333333332</v>
      </c>
      <c r="O474" s="7">
        <v>16956.666666666668</v>
      </c>
      <c r="P474" s="7" t="str">
        <f>IF(Table14[[#This Row],[PENAWARAN TERENDAH]]&lt;Table14[[#This Row],[MA TERENDAH]],"Good","Bad")</f>
        <v>Good</v>
      </c>
      <c r="Q474" s="8">
        <v>16300</v>
      </c>
      <c r="R474" s="9">
        <v>16377</v>
      </c>
      <c r="S474" s="9">
        <v>16400</v>
      </c>
      <c r="U474" s="10">
        <v>2.662704309063893E-2</v>
      </c>
      <c r="V474">
        <v>77</v>
      </c>
    </row>
    <row r="475" spans="1:22" x14ac:dyDescent="0.25">
      <c r="A475" s="5">
        <v>45650</v>
      </c>
      <c r="B475" s="6">
        <v>4524</v>
      </c>
      <c r="C475" s="6">
        <v>3611</v>
      </c>
      <c r="D475" s="7"/>
      <c r="E475" s="7">
        <v>14858</v>
      </c>
      <c r="F475" s="7">
        <v>16825</v>
      </c>
      <c r="G475" s="7">
        <f>Table14[[#This Row],[KMSC]]-F474</f>
        <v>0</v>
      </c>
      <c r="H475" s="7">
        <v>16900</v>
      </c>
      <c r="I475" s="7">
        <f>Table14[[#This Row],[SANIA]]-H474</f>
        <v>0</v>
      </c>
      <c r="J475" s="7">
        <f t="shared" si="14"/>
        <v>16825</v>
      </c>
      <c r="K475" s="7">
        <v>14500</v>
      </c>
      <c r="L475" s="7">
        <v>17334.966666666667</v>
      </c>
      <c r="M475" s="7">
        <v>17223.333333333332</v>
      </c>
      <c r="N475" s="7">
        <f t="shared" si="13"/>
        <v>17145.5</v>
      </c>
      <c r="O475" s="7">
        <v>16923.333333333332</v>
      </c>
      <c r="P475" s="7" t="str">
        <f>IF(Table14[[#This Row],[PENAWARAN TERENDAH]]&lt;Table14[[#This Row],[MA TERENDAH]],"Good","Bad")</f>
        <v>Good</v>
      </c>
      <c r="Q475" s="8"/>
      <c r="R475" s="9"/>
      <c r="S475" s="9"/>
      <c r="U475" s="10"/>
      <c r="V475">
        <v>0</v>
      </c>
    </row>
    <row r="476" spans="1:22" x14ac:dyDescent="0.25">
      <c r="A476" s="5">
        <v>45652</v>
      </c>
      <c r="B476" s="6">
        <v>4534</v>
      </c>
      <c r="C476" s="6">
        <v>3627</v>
      </c>
      <c r="D476" s="7"/>
      <c r="E476" s="7"/>
      <c r="F476" s="7">
        <v>17005</v>
      </c>
      <c r="G476" s="7">
        <f>Table14[[#This Row],[KMSC]]-F475</f>
        <v>180</v>
      </c>
      <c r="H476" s="7">
        <v>16900</v>
      </c>
      <c r="I476" s="7">
        <f>Table14[[#This Row],[SANIA]]-H475</f>
        <v>0</v>
      </c>
      <c r="J476" s="7">
        <f t="shared" si="14"/>
        <v>16900</v>
      </c>
      <c r="K476" s="7">
        <v>14500</v>
      </c>
      <c r="L476" s="7">
        <v>17298.966666666667</v>
      </c>
      <c r="M476" s="7">
        <v>17190</v>
      </c>
      <c r="N476" s="7">
        <f t="shared" si="13"/>
        <v>17112.166666666668</v>
      </c>
      <c r="O476" s="7">
        <v>16890</v>
      </c>
      <c r="P476" s="7" t="str">
        <f>IF(Table14[[#This Row],[PENAWARAN TERENDAH]]&lt;Table14[[#This Row],[MA TERENDAH]],"Good","Bad")</f>
        <v>Good</v>
      </c>
      <c r="Q476" s="8"/>
      <c r="R476" s="9"/>
      <c r="S476" s="9"/>
      <c r="U476" s="10"/>
      <c r="V476">
        <v>0</v>
      </c>
    </row>
    <row r="477" spans="1:22" x14ac:dyDescent="0.25">
      <c r="A477" s="5">
        <v>45653</v>
      </c>
      <c r="B477" s="6">
        <v>4600</v>
      </c>
      <c r="C477" s="6">
        <v>3620</v>
      </c>
      <c r="D477" s="7"/>
      <c r="E477" s="7"/>
      <c r="F477" s="7">
        <v>17005</v>
      </c>
      <c r="G477" s="7">
        <f>Table14[[#This Row],[KMSC]]-F476</f>
        <v>0</v>
      </c>
      <c r="H477" s="7">
        <v>16900</v>
      </c>
      <c r="I477" s="7">
        <f>Table14[[#This Row],[SANIA]]-H476</f>
        <v>0</v>
      </c>
      <c r="J477" s="7">
        <f t="shared" si="14"/>
        <v>16900</v>
      </c>
      <c r="K477" s="7">
        <v>14500</v>
      </c>
      <c r="L477" s="7">
        <v>17268.966666666667</v>
      </c>
      <c r="M477" s="7">
        <v>17156.666666666668</v>
      </c>
      <c r="N477" s="7">
        <f t="shared" si="13"/>
        <v>17095.5</v>
      </c>
      <c r="O477" s="7">
        <v>16856.666666666668</v>
      </c>
      <c r="P477" s="7" t="str">
        <f>IF(Table14[[#This Row],[PENAWARAN TERENDAH]]&lt;Table14[[#This Row],[MA TERENDAH]],"Good","Bad")</f>
        <v>Good</v>
      </c>
      <c r="Q477" s="8"/>
      <c r="R477" s="9"/>
      <c r="S477" s="9"/>
      <c r="U477" s="10"/>
      <c r="V477">
        <v>0</v>
      </c>
    </row>
    <row r="478" spans="1:22" x14ac:dyDescent="0.25">
      <c r="A478" s="5">
        <v>45656</v>
      </c>
      <c r="B478" s="6">
        <v>4560</v>
      </c>
      <c r="C478" s="6">
        <v>3619</v>
      </c>
      <c r="D478" s="7"/>
      <c r="E478" s="7"/>
      <c r="F478" s="7">
        <v>17095</v>
      </c>
      <c r="G478" s="7">
        <f>Table14[[#This Row],[KMSC]]-F477</f>
        <v>90</v>
      </c>
      <c r="H478" s="7">
        <v>16900</v>
      </c>
      <c r="I478" s="7">
        <f>Table14[[#This Row],[SANIA]]-H477</f>
        <v>0</v>
      </c>
      <c r="J478" s="7">
        <f t="shared" si="14"/>
        <v>16900</v>
      </c>
      <c r="K478" s="7">
        <v>14500</v>
      </c>
      <c r="L478" s="7">
        <v>17244.966666666667</v>
      </c>
      <c r="M478" s="7">
        <v>17140</v>
      </c>
      <c r="N478" s="7">
        <f t="shared" si="13"/>
        <v>17095.5</v>
      </c>
      <c r="O478" s="7">
        <v>16840</v>
      </c>
      <c r="P478" s="7" t="str">
        <f>IF(Table14[[#This Row],[PENAWARAN TERENDAH]]&lt;Table14[[#This Row],[MA TERENDAH]],"Good","Bad")</f>
        <v>Good</v>
      </c>
      <c r="Q478" s="8"/>
      <c r="R478" s="9"/>
      <c r="S478" s="9"/>
      <c r="U478" s="10"/>
      <c r="V478">
        <v>0</v>
      </c>
    </row>
    <row r="479" spans="1:22" x14ac:dyDescent="0.25">
      <c r="A479" s="5">
        <v>45657</v>
      </c>
      <c r="B479" s="6">
        <v>4448</v>
      </c>
      <c r="C479" s="6">
        <v>3619</v>
      </c>
      <c r="D479" s="7"/>
      <c r="E479" s="7"/>
      <c r="F479" s="7">
        <v>16700</v>
      </c>
      <c r="G479" s="7">
        <f>Table14[[#This Row],[KMSC]]-F478</f>
        <v>-395</v>
      </c>
      <c r="H479" s="7">
        <v>16900</v>
      </c>
      <c r="I479" s="7">
        <f>Table14[[#This Row],[SANIA]]-H478</f>
        <v>0</v>
      </c>
      <c r="J479" s="7">
        <f t="shared" si="14"/>
        <v>16700</v>
      </c>
      <c r="K479" s="7">
        <v>14500</v>
      </c>
      <c r="L479" s="7">
        <v>17229.966666666667</v>
      </c>
      <c r="M479" s="7">
        <v>17140</v>
      </c>
      <c r="N479" s="7">
        <f t="shared" si="13"/>
        <v>17085.5</v>
      </c>
      <c r="O479" s="7">
        <v>16840</v>
      </c>
      <c r="P479" s="7" t="str">
        <f>IF(Table14[[#This Row],[PENAWARAN TERENDAH]]&lt;Table14[[#This Row],[MA TERENDAH]],"Good","Bad")</f>
        <v>Good</v>
      </c>
      <c r="Q479" s="8"/>
      <c r="R479" s="9"/>
      <c r="S479" s="9"/>
      <c r="U479" s="10"/>
      <c r="V479">
        <v>0</v>
      </c>
    </row>
    <row r="480" spans="1:22" x14ac:dyDescent="0.25">
      <c r="A480" s="5">
        <v>45659</v>
      </c>
      <c r="B480" s="6">
        <v>4342</v>
      </c>
      <c r="C480" s="6">
        <v>3629</v>
      </c>
      <c r="D480" s="7"/>
      <c r="E480" s="7"/>
      <c r="F480" s="7">
        <v>16734</v>
      </c>
      <c r="G480" s="7">
        <f>Table14[[#This Row],[KMSC]]-F479</f>
        <v>34</v>
      </c>
      <c r="H480" s="7">
        <v>16800</v>
      </c>
      <c r="I480" s="7">
        <f>Table14[[#This Row],[SANIA]]-H479</f>
        <v>-100</v>
      </c>
      <c r="J480" s="7">
        <f t="shared" si="14"/>
        <v>16734</v>
      </c>
      <c r="K480" s="7">
        <v>17250</v>
      </c>
      <c r="L480" s="7">
        <v>17207.466666666667</v>
      </c>
      <c r="M480" s="7">
        <v>17136.666666666668</v>
      </c>
      <c r="N480" s="7">
        <f t="shared" si="13"/>
        <v>17076.633333333335</v>
      </c>
      <c r="O480" s="7">
        <v>16836.666666666668</v>
      </c>
      <c r="P480" s="7" t="str">
        <f>IF(Table14[[#This Row],[PENAWARAN TERENDAH]]&lt;Table14[[#This Row],[MA TERENDAH]],"Good","Bad")</f>
        <v>Good</v>
      </c>
      <c r="Q480" s="8"/>
      <c r="R480" s="9"/>
      <c r="S480" s="9"/>
      <c r="U480" s="10"/>
      <c r="V480">
        <v>0</v>
      </c>
    </row>
    <row r="481" spans="1:22" x14ac:dyDescent="0.25">
      <c r="A481" s="5">
        <v>45660</v>
      </c>
      <c r="B481" s="6">
        <v>4380</v>
      </c>
      <c r="C481" s="6">
        <v>3606</v>
      </c>
      <c r="D481" s="7"/>
      <c r="E481" s="7">
        <v>14310</v>
      </c>
      <c r="F481" s="7">
        <v>16734</v>
      </c>
      <c r="G481" s="7">
        <f>Table14[[#This Row],[KMSC]]-F480</f>
        <v>0</v>
      </c>
      <c r="H481" s="7">
        <v>16700</v>
      </c>
      <c r="I481" s="7">
        <f>Table14[[#This Row],[SANIA]]-H480</f>
        <v>-100</v>
      </c>
      <c r="J481" s="7">
        <f t="shared" si="14"/>
        <v>16700</v>
      </c>
      <c r="K481" s="7">
        <v>17250</v>
      </c>
      <c r="L481" s="7">
        <v>17180.433333333334</v>
      </c>
      <c r="M481" s="7">
        <v>17130</v>
      </c>
      <c r="N481" s="7">
        <f t="shared" ref="N481:N523" si="15">AVERAGE(J452:J481)</f>
        <v>17066.633333333335</v>
      </c>
      <c r="O481" s="7">
        <v>16830</v>
      </c>
      <c r="P481" s="7" t="str">
        <f>IF(Table14[[#This Row],[PENAWARAN TERENDAH]]&lt;Table14[[#This Row],[MA TERENDAH]],"Good","Bad")</f>
        <v>Good</v>
      </c>
      <c r="Q481" s="8">
        <v>16000</v>
      </c>
      <c r="R481" s="9">
        <v>16350</v>
      </c>
      <c r="S481" s="9">
        <v>16250</v>
      </c>
      <c r="U481" s="10">
        <v>2.2947292936536395E-2</v>
      </c>
      <c r="V481">
        <v>350</v>
      </c>
    </row>
    <row r="482" spans="1:22" x14ac:dyDescent="0.25">
      <c r="A482" s="5">
        <v>45663</v>
      </c>
      <c r="B482" s="6">
        <v>4337</v>
      </c>
      <c r="C482" s="6">
        <v>3590</v>
      </c>
      <c r="D482" s="7"/>
      <c r="E482" s="7">
        <v>14088</v>
      </c>
      <c r="F482" s="7">
        <v>16554</v>
      </c>
      <c r="G482" s="7">
        <f>Table14[[#This Row],[KMSC]]-F481</f>
        <v>-180</v>
      </c>
      <c r="H482" s="7">
        <v>16500</v>
      </c>
      <c r="I482" s="7">
        <f>Table14[[#This Row],[SANIA]]-H481</f>
        <v>-200</v>
      </c>
      <c r="J482" s="7">
        <f t="shared" si="14"/>
        <v>16500</v>
      </c>
      <c r="K482" s="7">
        <v>17250</v>
      </c>
      <c r="L482" s="7">
        <v>17162.066666666666</v>
      </c>
      <c r="M482" s="7">
        <v>17120</v>
      </c>
      <c r="N482" s="7">
        <f t="shared" si="15"/>
        <v>17053.3</v>
      </c>
      <c r="O482" s="7">
        <v>16820</v>
      </c>
      <c r="P482" s="7" t="str">
        <f>IF(Table14[[#This Row],[PENAWARAN TERENDAH]]&lt;Table14[[#This Row],[MA TERENDAH]],"Good","Bad")</f>
        <v>Good</v>
      </c>
      <c r="Q482" s="8"/>
      <c r="R482" s="9"/>
      <c r="S482" s="9"/>
      <c r="U482" s="10"/>
      <c r="V482">
        <v>0</v>
      </c>
    </row>
    <row r="483" spans="1:22" x14ac:dyDescent="0.25">
      <c r="A483" s="5">
        <v>45664</v>
      </c>
      <c r="B483" s="6">
        <v>4360</v>
      </c>
      <c r="C483" s="6">
        <v>3585</v>
      </c>
      <c r="D483" s="7"/>
      <c r="E483" s="7">
        <v>14154</v>
      </c>
      <c r="F483" s="7">
        <v>16554</v>
      </c>
      <c r="G483" s="7">
        <f>Table14[[#This Row],[KMSC]]-F482</f>
        <v>0</v>
      </c>
      <c r="H483" s="7">
        <v>16500</v>
      </c>
      <c r="I483" s="7">
        <f>Table14[[#This Row],[SANIA]]-H482</f>
        <v>0</v>
      </c>
      <c r="J483" s="7">
        <f t="shared" si="14"/>
        <v>16500</v>
      </c>
      <c r="K483" s="7">
        <v>17250</v>
      </c>
      <c r="L483" s="7">
        <v>17137.7</v>
      </c>
      <c r="M483" s="7">
        <v>17106.666666666668</v>
      </c>
      <c r="N483" s="7">
        <f t="shared" si="15"/>
        <v>17042.466666666667</v>
      </c>
      <c r="O483" s="7">
        <v>16806.666666666668</v>
      </c>
      <c r="P483" s="7" t="str">
        <f>IF(Table14[[#This Row],[PENAWARAN TERENDAH]]&lt;Table14[[#This Row],[MA TERENDAH]],"Good","Bad")</f>
        <v>Good</v>
      </c>
      <c r="Q483" s="8"/>
      <c r="R483" s="9"/>
      <c r="S483" s="9"/>
      <c r="U483" s="10"/>
      <c r="V483">
        <v>0</v>
      </c>
    </row>
    <row r="484" spans="1:22" x14ac:dyDescent="0.25">
      <c r="A484" s="5">
        <v>45665</v>
      </c>
      <c r="B484" s="6">
        <v>4330</v>
      </c>
      <c r="C484" s="6">
        <v>3603</v>
      </c>
      <c r="D484" s="7"/>
      <c r="E484" s="7">
        <v>14008</v>
      </c>
      <c r="F484" s="7">
        <v>16464</v>
      </c>
      <c r="G484" s="7">
        <f>Table14[[#This Row],[KMSC]]-F483</f>
        <v>-90</v>
      </c>
      <c r="H484" s="7">
        <v>16500</v>
      </c>
      <c r="I484" s="7">
        <f>Table14[[#This Row],[SANIA]]-H483</f>
        <v>0</v>
      </c>
      <c r="J484" s="7">
        <f t="shared" si="14"/>
        <v>16464</v>
      </c>
      <c r="K484" s="7">
        <v>17250</v>
      </c>
      <c r="L484" s="7">
        <v>17128.666666666668</v>
      </c>
      <c r="M484" s="7">
        <v>17093.333333333332</v>
      </c>
      <c r="N484" s="7">
        <f t="shared" si="15"/>
        <v>17031.266666666666</v>
      </c>
      <c r="O484" s="7">
        <v>16793.333333333332</v>
      </c>
      <c r="P484" s="7" t="str">
        <f>IF(Table14[[#This Row],[PENAWARAN TERENDAH]]&lt;Table14[[#This Row],[MA TERENDAH]],"Good","Bad")</f>
        <v>Good</v>
      </c>
      <c r="Q484" s="8"/>
      <c r="R484" s="9"/>
      <c r="S484" s="9"/>
      <c r="U484" s="10"/>
      <c r="V484">
        <v>0</v>
      </c>
    </row>
    <row r="485" spans="1:22" x14ac:dyDescent="0.25">
      <c r="A485" s="5">
        <v>45666</v>
      </c>
      <c r="B485" s="6">
        <v>4264</v>
      </c>
      <c r="C485" s="6">
        <v>3609</v>
      </c>
      <c r="D485" s="7"/>
      <c r="E485" s="7">
        <v>13789</v>
      </c>
      <c r="F485" s="7">
        <v>16464</v>
      </c>
      <c r="G485" s="7">
        <f>Table14[[#This Row],[KMSC]]-F484</f>
        <v>0</v>
      </c>
      <c r="H485" s="7">
        <v>16400</v>
      </c>
      <c r="I485" s="7">
        <f>Table14[[#This Row],[SANIA]]-H484</f>
        <v>-100</v>
      </c>
      <c r="J485" s="7">
        <f t="shared" si="14"/>
        <v>16400</v>
      </c>
      <c r="K485" s="7">
        <v>17250</v>
      </c>
      <c r="L485" s="7">
        <v>17107.633333333335</v>
      </c>
      <c r="M485" s="7">
        <v>17083.333333333332</v>
      </c>
      <c r="N485" s="7">
        <f t="shared" si="15"/>
        <v>17024.599999999999</v>
      </c>
      <c r="O485" s="7">
        <v>16783.333333333332</v>
      </c>
      <c r="P485" s="7" t="str">
        <f>IF(Table14[[#This Row],[PENAWARAN TERENDAH]]&lt;Table14[[#This Row],[MA TERENDAH]],"Good","Bad")</f>
        <v>Good</v>
      </c>
      <c r="Q485" s="8"/>
      <c r="R485" s="9"/>
      <c r="S485" s="9"/>
      <c r="U485" s="10"/>
      <c r="V485">
        <v>0</v>
      </c>
    </row>
    <row r="486" spans="1:22" x14ac:dyDescent="0.25">
      <c r="A486" s="5">
        <v>45667</v>
      </c>
      <c r="B486" s="6">
        <v>4340</v>
      </c>
      <c r="C486" s="6">
        <v>3605</v>
      </c>
      <c r="D486" s="7"/>
      <c r="E486" s="7">
        <v>13895</v>
      </c>
      <c r="F486" s="7">
        <v>16374</v>
      </c>
      <c r="G486" s="7">
        <f>Table14[[#This Row],[KMSC]]-F485</f>
        <v>-90</v>
      </c>
      <c r="H486" s="7">
        <v>16300</v>
      </c>
      <c r="I486" s="7">
        <f>Table14[[#This Row],[SANIA]]-H485</f>
        <v>-100</v>
      </c>
      <c r="J486" s="7">
        <f t="shared" si="14"/>
        <v>16300</v>
      </c>
      <c r="K486" s="7">
        <v>17250</v>
      </c>
      <c r="L486" s="7">
        <v>17095.633333333335</v>
      </c>
      <c r="M486" s="7">
        <v>17076.666666666668</v>
      </c>
      <c r="N486" s="7">
        <f t="shared" si="15"/>
        <v>17010.433333333334</v>
      </c>
      <c r="O486" s="7">
        <v>16776.666666666668</v>
      </c>
      <c r="P486" s="7" t="str">
        <f>IF(Table14[[#This Row],[PENAWARAN TERENDAH]]&lt;Table14[[#This Row],[MA TERENDAH]],"Good","Bad")</f>
        <v>Good</v>
      </c>
      <c r="Q486" s="8">
        <v>15800</v>
      </c>
      <c r="R486" s="9">
        <v>15875</v>
      </c>
      <c r="S486" s="9">
        <v>15875</v>
      </c>
      <c r="U486" s="10">
        <v>3.0475143520214975E-2</v>
      </c>
      <c r="V486">
        <v>75</v>
      </c>
    </row>
    <row r="487" spans="1:22" x14ac:dyDescent="0.25">
      <c r="A487" s="5">
        <v>45670</v>
      </c>
      <c r="B487" s="6">
        <v>4500</v>
      </c>
      <c r="C487" s="6">
        <v>3606</v>
      </c>
      <c r="D487" s="7"/>
      <c r="E487" s="7">
        <v>14206</v>
      </c>
      <c r="F487" s="7">
        <v>16554</v>
      </c>
      <c r="G487" s="7">
        <f>Table14[[#This Row],[KMSC]]-F486</f>
        <v>180</v>
      </c>
      <c r="H487" s="7">
        <v>16500</v>
      </c>
      <c r="I487" s="7">
        <f>Table14[[#This Row],[SANIA]]-H486</f>
        <v>200</v>
      </c>
      <c r="J487" s="7">
        <f t="shared" si="14"/>
        <v>16500</v>
      </c>
      <c r="K487" s="7">
        <v>17250</v>
      </c>
      <c r="L487" s="7">
        <v>17083.933333333334</v>
      </c>
      <c r="M487" s="7">
        <v>17056.666666666668</v>
      </c>
      <c r="N487" s="7">
        <f t="shared" si="15"/>
        <v>16993.766666666666</v>
      </c>
      <c r="O487" s="7">
        <v>16756.666666666668</v>
      </c>
      <c r="P487" s="7" t="str">
        <f>IF(Table14[[#This Row],[PENAWARAN TERENDAH]]&lt;Table14[[#This Row],[MA TERENDAH]],"Good","Bad")</f>
        <v>Good</v>
      </c>
      <c r="Q487" s="8"/>
      <c r="R487" s="9"/>
      <c r="S487" s="9"/>
      <c r="U487" s="10"/>
      <c r="V487">
        <v>0</v>
      </c>
    </row>
    <row r="488" spans="1:22" x14ac:dyDescent="0.25">
      <c r="A488" s="5">
        <v>45671</v>
      </c>
      <c r="B488" s="6">
        <v>4496</v>
      </c>
      <c r="C488" s="6">
        <v>3612</v>
      </c>
      <c r="D488" s="7"/>
      <c r="E488" s="7">
        <v>14188</v>
      </c>
      <c r="F488" s="7">
        <v>16734</v>
      </c>
      <c r="G488" s="7">
        <f>Table14[[#This Row],[KMSC]]-F487</f>
        <v>180</v>
      </c>
      <c r="H488" s="7">
        <v>16500</v>
      </c>
      <c r="I488" s="7">
        <f>Table14[[#This Row],[SANIA]]-H487</f>
        <v>0</v>
      </c>
      <c r="J488" s="7">
        <f t="shared" si="14"/>
        <v>16500</v>
      </c>
      <c r="K488" s="7">
        <v>17250</v>
      </c>
      <c r="L488" s="7">
        <v>17068.900000000001</v>
      </c>
      <c r="M488" s="7">
        <v>17040</v>
      </c>
      <c r="N488" s="7">
        <f t="shared" si="15"/>
        <v>16973.933333333334</v>
      </c>
      <c r="O488" s="7">
        <v>16740</v>
      </c>
      <c r="P488" s="7" t="str">
        <f>IF(Table14[[#This Row],[PENAWARAN TERENDAH]]&lt;Table14[[#This Row],[MA TERENDAH]],"Good","Bad")</f>
        <v>Good</v>
      </c>
      <c r="Q488" s="8"/>
      <c r="R488" s="9"/>
      <c r="S488" s="9"/>
      <c r="U488" s="10"/>
      <c r="V488">
        <v>0</v>
      </c>
    </row>
    <row r="489" spans="1:22" x14ac:dyDescent="0.25">
      <c r="A489" s="5">
        <v>45672</v>
      </c>
      <c r="B489" s="6">
        <v>4388</v>
      </c>
      <c r="C489" s="6">
        <v>3616</v>
      </c>
      <c r="D489" s="7"/>
      <c r="E489" s="7">
        <v>13881</v>
      </c>
      <c r="F489" s="7">
        <v>16554</v>
      </c>
      <c r="G489" s="7">
        <f>Table14[[#This Row],[KMSC]]-F488</f>
        <v>-180</v>
      </c>
      <c r="H489" s="7">
        <v>16300</v>
      </c>
      <c r="I489" s="7">
        <f>Table14[[#This Row],[SANIA]]-H488</f>
        <v>-200</v>
      </c>
      <c r="J489" s="7">
        <f t="shared" si="14"/>
        <v>16300</v>
      </c>
      <c r="K489" s="7">
        <v>17250</v>
      </c>
      <c r="L489" s="7">
        <v>17056.866666666665</v>
      </c>
      <c r="M489" s="7">
        <v>17000</v>
      </c>
      <c r="N489" s="7">
        <f t="shared" si="15"/>
        <v>16947.266666666666</v>
      </c>
      <c r="O489" s="7">
        <v>16700</v>
      </c>
      <c r="P489" s="7" t="str">
        <f>IF(Table14[[#This Row],[PENAWARAN TERENDAH]]&lt;Table14[[#This Row],[MA TERENDAH]],"Good","Bad")</f>
        <v>Good</v>
      </c>
      <c r="Q489" s="8"/>
      <c r="R489" s="9"/>
      <c r="S489" s="9"/>
      <c r="U489" s="10"/>
      <c r="V489">
        <v>0</v>
      </c>
    </row>
    <row r="490" spans="1:22" x14ac:dyDescent="0.25">
      <c r="A490" s="5">
        <v>45673</v>
      </c>
      <c r="B490" s="6">
        <v>4225</v>
      </c>
      <c r="C490" s="6">
        <v>3645</v>
      </c>
      <c r="D490" s="7"/>
      <c r="E490" s="7">
        <v>13712</v>
      </c>
      <c r="F490" s="7">
        <v>16464</v>
      </c>
      <c r="G490" s="7">
        <f>Table14[[#This Row],[KMSC]]-F489</f>
        <v>-90</v>
      </c>
      <c r="H490" s="7">
        <v>16200</v>
      </c>
      <c r="I490" s="7">
        <f>Table14[[#This Row],[SANIA]]-H489</f>
        <v>-100</v>
      </c>
      <c r="J490" s="7">
        <f t="shared" si="14"/>
        <v>16200</v>
      </c>
      <c r="K490" s="7">
        <v>17250</v>
      </c>
      <c r="L490" s="7">
        <v>17029.833333333332</v>
      </c>
      <c r="M490" s="7">
        <v>16973.333333333332</v>
      </c>
      <c r="N490" s="7">
        <f t="shared" si="15"/>
        <v>16917.266666666666</v>
      </c>
      <c r="O490" s="7">
        <v>16673.333333333332</v>
      </c>
      <c r="P490" s="7" t="str">
        <f>IF(Table14[[#This Row],[PENAWARAN TERENDAH]]&lt;Table14[[#This Row],[MA TERENDAH]],"Good","Bad")</f>
        <v>Good</v>
      </c>
      <c r="Q490" s="8"/>
      <c r="R490" s="9"/>
      <c r="S490" s="9"/>
      <c r="U490" s="10"/>
      <c r="V490">
        <v>0</v>
      </c>
    </row>
    <row r="491" spans="1:22" x14ac:dyDescent="0.25">
      <c r="A491" s="5">
        <v>45674</v>
      </c>
      <c r="B491" s="6">
        <v>4145</v>
      </c>
      <c r="C491" s="6">
        <v>3637</v>
      </c>
      <c r="D491" s="7"/>
      <c r="E491" s="7">
        <v>13585</v>
      </c>
      <c r="F491" s="7">
        <v>16374</v>
      </c>
      <c r="G491" s="7">
        <f>Table14[[#This Row],[KMSC]]-F490</f>
        <v>-90</v>
      </c>
      <c r="H491" s="7">
        <v>16100</v>
      </c>
      <c r="I491" s="7">
        <f>Table14[[#This Row],[SANIA]]-H490</f>
        <v>-100</v>
      </c>
      <c r="J491" s="7">
        <f t="shared" si="14"/>
        <v>16100</v>
      </c>
      <c r="K491" s="7">
        <v>17250</v>
      </c>
      <c r="L491" s="7">
        <v>16999.8</v>
      </c>
      <c r="M491" s="7">
        <v>16943.333333333332</v>
      </c>
      <c r="N491" s="7">
        <f t="shared" si="15"/>
        <v>16870.599999999999</v>
      </c>
      <c r="O491" s="7">
        <v>16643.333333333332</v>
      </c>
      <c r="P491" s="7" t="str">
        <f>IF(Table14[[#This Row],[PENAWARAN TERENDAH]]&lt;Table14[[#This Row],[MA TERENDAH]],"Good","Bad")</f>
        <v>Good</v>
      </c>
      <c r="Q491" s="8"/>
      <c r="R491" s="9"/>
      <c r="S491" s="9"/>
      <c r="U491" s="10"/>
      <c r="V491">
        <v>0</v>
      </c>
    </row>
    <row r="492" spans="1:22" x14ac:dyDescent="0.25">
      <c r="A492" s="5">
        <v>45677</v>
      </c>
      <c r="B492" s="6">
        <v>4190</v>
      </c>
      <c r="C492" s="6">
        <v>3634</v>
      </c>
      <c r="D492" s="7"/>
      <c r="E492" s="7">
        <v>13725</v>
      </c>
      <c r="F492" s="7">
        <v>16374</v>
      </c>
      <c r="G492" s="7">
        <f>Table14[[#This Row],[KMSC]]-F491</f>
        <v>0</v>
      </c>
      <c r="H492" s="7">
        <v>16200</v>
      </c>
      <c r="I492" s="7">
        <f>Table14[[#This Row],[SANIA]]-H491</f>
        <v>100</v>
      </c>
      <c r="J492" s="7">
        <f t="shared" si="14"/>
        <v>16200</v>
      </c>
      <c r="K492" s="7">
        <v>17250</v>
      </c>
      <c r="L492" s="7">
        <v>16960.766666666666</v>
      </c>
      <c r="M492" s="7">
        <v>16896.666666666668</v>
      </c>
      <c r="N492" s="7">
        <f t="shared" si="15"/>
        <v>16825.766666666666</v>
      </c>
      <c r="O492" s="7">
        <v>16596.666666666668</v>
      </c>
      <c r="P492" s="7" t="str">
        <f>IF(Table14[[#This Row],[PENAWARAN TERENDAH]]&lt;Table14[[#This Row],[MA TERENDAH]],"Good","Bad")</f>
        <v>Good</v>
      </c>
      <c r="Q492" s="8"/>
      <c r="R492" s="9"/>
      <c r="S492" s="9"/>
      <c r="U492" s="10"/>
      <c r="V492">
        <v>0</v>
      </c>
    </row>
    <row r="493" spans="1:22" x14ac:dyDescent="0.25">
      <c r="A493" s="5">
        <v>45678</v>
      </c>
      <c r="B493" s="6">
        <v>4257</v>
      </c>
      <c r="C493" s="6">
        <v>3647</v>
      </c>
      <c r="D493" s="7"/>
      <c r="E493" s="7">
        <v>13816</v>
      </c>
      <c r="F493" s="7">
        <v>16374</v>
      </c>
      <c r="G493" s="7">
        <f>Table14[[#This Row],[KMSC]]-F492</f>
        <v>0</v>
      </c>
      <c r="H493" s="7">
        <v>16100</v>
      </c>
      <c r="I493" s="7">
        <f>Table14[[#This Row],[SANIA]]-H492</f>
        <v>-100</v>
      </c>
      <c r="J493" s="7">
        <f t="shared" si="14"/>
        <v>16100</v>
      </c>
      <c r="K493" s="7">
        <v>17250</v>
      </c>
      <c r="L493" s="7">
        <v>16921.733333333334</v>
      </c>
      <c r="M493" s="7">
        <v>16850</v>
      </c>
      <c r="N493" s="7">
        <f t="shared" si="15"/>
        <v>16769.099999999999</v>
      </c>
      <c r="O493" s="7">
        <v>16550</v>
      </c>
      <c r="P493" s="7" t="str">
        <f>IF(Table14[[#This Row],[PENAWARAN TERENDAH]]&lt;Table14[[#This Row],[MA TERENDAH]],"Good","Bad")</f>
        <v>Good</v>
      </c>
      <c r="Q493" s="8">
        <v>15600</v>
      </c>
      <c r="R493" s="9">
        <v>15800</v>
      </c>
      <c r="S493" s="9"/>
      <c r="U493" s="10">
        <v>1.8633540372670808E-2</v>
      </c>
      <c r="V493">
        <v>200</v>
      </c>
    </row>
    <row r="494" spans="1:22" x14ac:dyDescent="0.25">
      <c r="A494" s="5">
        <v>45679</v>
      </c>
      <c r="B494" s="6">
        <v>4178</v>
      </c>
      <c r="C494" s="6">
        <v>3672</v>
      </c>
      <c r="D494" s="7"/>
      <c r="E494" s="7">
        <v>13670</v>
      </c>
      <c r="F494" s="7">
        <v>16374</v>
      </c>
      <c r="G494" s="7">
        <f>Table14[[#This Row],[KMSC]]-F493</f>
        <v>0</v>
      </c>
      <c r="H494" s="7">
        <v>16100</v>
      </c>
      <c r="I494" s="7">
        <f>Table14[[#This Row],[SANIA]]-H493</f>
        <v>0</v>
      </c>
      <c r="J494" s="7">
        <f t="shared" si="14"/>
        <v>16100</v>
      </c>
      <c r="K494" s="7">
        <v>17250</v>
      </c>
      <c r="L494" s="7">
        <v>16870.7</v>
      </c>
      <c r="M494" s="7">
        <v>16793.333333333332</v>
      </c>
      <c r="N494" s="7">
        <f t="shared" si="15"/>
        <v>16719.099999999999</v>
      </c>
      <c r="O494" s="7">
        <v>16493.333333333332</v>
      </c>
      <c r="P494" s="7" t="str">
        <f>IF(Table14[[#This Row],[PENAWARAN TERENDAH]]&lt;Table14[[#This Row],[MA TERENDAH]],"Good","Bad")</f>
        <v>Good</v>
      </c>
      <c r="Q494" s="8"/>
      <c r="R494" s="9"/>
      <c r="S494" s="9"/>
      <c r="U494" s="10"/>
      <c r="V494">
        <v>0</v>
      </c>
    </row>
    <row r="495" spans="1:22" x14ac:dyDescent="0.25">
      <c r="A495" s="5">
        <v>45680</v>
      </c>
      <c r="B495" s="6">
        <v>4148</v>
      </c>
      <c r="C495" s="6">
        <v>3663</v>
      </c>
      <c r="D495" s="7"/>
      <c r="E495" s="7">
        <v>13533</v>
      </c>
      <c r="F495" s="7">
        <v>16284</v>
      </c>
      <c r="G495" s="7">
        <f>Table14[[#This Row],[KMSC]]-F494</f>
        <v>-90</v>
      </c>
      <c r="H495" s="7">
        <v>16100</v>
      </c>
      <c r="I495" s="7">
        <f>Table14[[#This Row],[SANIA]]-H494</f>
        <v>0</v>
      </c>
      <c r="J495" s="7">
        <f t="shared" si="14"/>
        <v>16100</v>
      </c>
      <c r="K495" s="7">
        <v>17250</v>
      </c>
      <c r="L495" s="7">
        <v>16822.666666666668</v>
      </c>
      <c r="M495" s="7">
        <v>16743.333333333332</v>
      </c>
      <c r="N495" s="7">
        <f t="shared" si="15"/>
        <v>16668.266666666666</v>
      </c>
      <c r="O495" s="7">
        <v>16443.333333333332</v>
      </c>
      <c r="P495" s="7" t="str">
        <f>IF(Table14[[#This Row],[PENAWARAN TERENDAH]]&lt;Table14[[#This Row],[MA TERENDAH]],"Good","Bad")</f>
        <v>Good</v>
      </c>
      <c r="Q495" s="8"/>
      <c r="R495" s="9"/>
      <c r="S495" s="9"/>
      <c r="U495" s="10"/>
      <c r="V495">
        <v>0</v>
      </c>
    </row>
    <row r="496" spans="1:22" x14ac:dyDescent="0.25">
      <c r="A496" s="5">
        <v>45681</v>
      </c>
      <c r="B496" s="6">
        <v>4175</v>
      </c>
      <c r="C496" s="6">
        <v>3681</v>
      </c>
      <c r="D496" s="7"/>
      <c r="E496" s="7">
        <v>13605</v>
      </c>
      <c r="F496" s="7">
        <v>16284</v>
      </c>
      <c r="G496" s="7">
        <f>Table14[[#This Row],[KMSC]]-F495</f>
        <v>0</v>
      </c>
      <c r="H496" s="7">
        <v>15900</v>
      </c>
      <c r="I496" s="7">
        <f>Table14[[#This Row],[SANIA]]-H495</f>
        <v>-200</v>
      </c>
      <c r="J496" s="7">
        <f t="shared" si="14"/>
        <v>15900</v>
      </c>
      <c r="K496" s="7">
        <v>17250</v>
      </c>
      <c r="L496" s="7">
        <v>16777.966666666667</v>
      </c>
      <c r="M496" s="7">
        <v>16686.666666666668</v>
      </c>
      <c r="N496" s="7">
        <f t="shared" si="15"/>
        <v>16614.933333333334</v>
      </c>
      <c r="O496" s="7">
        <v>16386.666666666668</v>
      </c>
      <c r="P496" s="7" t="str">
        <f>IF(Table14[[#This Row],[PENAWARAN TERENDAH]]&lt;Table14[[#This Row],[MA TERENDAH]],"Good","Bad")</f>
        <v>Good</v>
      </c>
      <c r="Q496" s="8"/>
      <c r="R496" s="9"/>
      <c r="S496" s="9"/>
      <c r="U496" s="10"/>
      <c r="V496">
        <v>0</v>
      </c>
    </row>
    <row r="497" spans="1:22" x14ac:dyDescent="0.25">
      <c r="A497" s="5">
        <v>45687</v>
      </c>
      <c r="B497" s="6">
        <v>4275</v>
      </c>
      <c r="C497" s="6">
        <v>3700</v>
      </c>
      <c r="D497" s="7"/>
      <c r="E497" s="7">
        <v>13750</v>
      </c>
      <c r="F497" s="7">
        <v>16374</v>
      </c>
      <c r="G497" s="7">
        <f>Table14[[#This Row],[KMSC]]-F496</f>
        <v>90</v>
      </c>
      <c r="H497" s="7">
        <v>16100</v>
      </c>
      <c r="I497" s="7">
        <f>Table14[[#This Row],[SANIA]]-H496</f>
        <v>200</v>
      </c>
      <c r="J497" s="7">
        <f t="shared" si="14"/>
        <v>16100</v>
      </c>
      <c r="K497" s="7">
        <v>17250</v>
      </c>
      <c r="L497" s="7">
        <v>16735.933333333334</v>
      </c>
      <c r="M497" s="7">
        <v>16633.333333333332</v>
      </c>
      <c r="N497" s="7">
        <f t="shared" si="15"/>
        <v>16574.933333333334</v>
      </c>
      <c r="O497" s="7">
        <v>16333.333333333332</v>
      </c>
      <c r="P497" s="7" t="str">
        <f>IF(Table14[[#This Row],[PENAWARAN TERENDAH]]&lt;Table14[[#This Row],[MA TERENDAH]],"Good","Bad")</f>
        <v>Good</v>
      </c>
      <c r="Q497" s="8"/>
      <c r="R497" s="9"/>
      <c r="S497" s="9"/>
      <c r="U497" s="10"/>
      <c r="V497">
        <v>0</v>
      </c>
    </row>
    <row r="498" spans="1:22" x14ac:dyDescent="0.25">
      <c r="A498" s="5">
        <v>45688</v>
      </c>
      <c r="B498" s="6">
        <v>4260</v>
      </c>
      <c r="C498" s="6">
        <v>3692</v>
      </c>
      <c r="D498" s="7"/>
      <c r="E498" s="7">
        <v>13889</v>
      </c>
      <c r="F498" s="7">
        <v>16374</v>
      </c>
      <c r="G498" s="7">
        <f>Table14[[#This Row],[KMSC]]-F497</f>
        <v>0</v>
      </c>
      <c r="H498" s="7">
        <v>16200</v>
      </c>
      <c r="I498" s="7">
        <f>Table14[[#This Row],[SANIA]]-H497</f>
        <v>100</v>
      </c>
      <c r="J498" s="7">
        <f t="shared" si="14"/>
        <v>16200</v>
      </c>
      <c r="K498" s="7">
        <v>17250</v>
      </c>
      <c r="L498" s="7">
        <v>16699.900000000001</v>
      </c>
      <c r="M498" s="7">
        <v>16593.333333333332</v>
      </c>
      <c r="N498" s="7">
        <f t="shared" si="15"/>
        <v>16538.266666666666</v>
      </c>
      <c r="O498" s="7">
        <v>16293.333333333332</v>
      </c>
      <c r="P498" s="7" t="str">
        <f>IF(Table14[[#This Row],[PENAWARAN TERENDAH]]&lt;Table14[[#This Row],[MA TERENDAH]],"Good","Bad")</f>
        <v>Good</v>
      </c>
      <c r="Q498" s="8">
        <v>15860</v>
      </c>
      <c r="R498" s="9"/>
      <c r="S498" s="9">
        <v>15400</v>
      </c>
      <c r="U498" s="10"/>
      <c r="V498">
        <v>-15860</v>
      </c>
    </row>
    <row r="499" spans="1:22" x14ac:dyDescent="0.25">
      <c r="A499" s="5">
        <v>45691</v>
      </c>
      <c r="B499" s="6">
        <v>4380</v>
      </c>
      <c r="C499" s="6">
        <v>3669</v>
      </c>
      <c r="D499" s="7"/>
      <c r="E499" s="7">
        <v>14100</v>
      </c>
      <c r="F499" s="7">
        <v>16374</v>
      </c>
      <c r="G499" s="7">
        <f>Table14[[#This Row],[KMSC]]-F498</f>
        <v>0</v>
      </c>
      <c r="H499" s="7">
        <v>16100</v>
      </c>
      <c r="I499" s="7">
        <f>Table14[[#This Row],[SANIA]]-H498</f>
        <v>-100</v>
      </c>
      <c r="J499" s="7">
        <f t="shared" si="14"/>
        <v>16100</v>
      </c>
      <c r="K499" s="7">
        <v>17250</v>
      </c>
      <c r="L499" s="7">
        <v>16666.866666666665</v>
      </c>
      <c r="M499" s="7">
        <v>16556.666666666668</v>
      </c>
      <c r="N499" s="7">
        <f t="shared" si="15"/>
        <v>16498.266666666666</v>
      </c>
      <c r="O499" s="7">
        <v>16256.666666666668</v>
      </c>
      <c r="P499" s="7" t="str">
        <f>IF(Table14[[#This Row],[PENAWARAN TERENDAH]]&lt;Table14[[#This Row],[MA TERENDAH]],"Good","Bad")</f>
        <v>Good</v>
      </c>
      <c r="Q499" s="8">
        <v>15931</v>
      </c>
      <c r="R499" s="9">
        <v>15800</v>
      </c>
      <c r="S499" s="9"/>
      <c r="U499" s="10"/>
      <c r="V499">
        <v>-131</v>
      </c>
    </row>
    <row r="500" spans="1:22" x14ac:dyDescent="0.25">
      <c r="A500" s="5">
        <v>45692</v>
      </c>
      <c r="B500" s="6">
        <v>4287</v>
      </c>
      <c r="C500" s="6">
        <v>3663</v>
      </c>
      <c r="D500" s="7"/>
      <c r="E500" s="7">
        <v>14008</v>
      </c>
      <c r="F500" s="7">
        <v>16544</v>
      </c>
      <c r="G500" s="7">
        <f>Table14[[#This Row],[KMSC]]-F499</f>
        <v>170</v>
      </c>
      <c r="H500" s="7">
        <v>16000</v>
      </c>
      <c r="I500" s="7">
        <f>Table14[[#This Row],[SANIA]]-H499</f>
        <v>-100</v>
      </c>
      <c r="J500" s="7">
        <f t="shared" si="14"/>
        <v>16000</v>
      </c>
      <c r="K500" s="7">
        <v>17250</v>
      </c>
      <c r="L500" s="7">
        <v>16633.833333333332</v>
      </c>
      <c r="M500" s="7">
        <v>16516.666666666668</v>
      </c>
      <c r="N500" s="7">
        <f t="shared" si="15"/>
        <v>16455.766666666666</v>
      </c>
      <c r="O500" s="7">
        <v>16216.666666666668</v>
      </c>
      <c r="P500" s="7" t="str">
        <f>IF(Table14[[#This Row],[PENAWARAN TERENDAH]]&lt;Table14[[#This Row],[MA TERENDAH]],"Good","Bad")</f>
        <v>Good</v>
      </c>
      <c r="Q500" s="8"/>
      <c r="R500" s="9"/>
      <c r="S500" s="9"/>
      <c r="U500" s="10"/>
      <c r="V500">
        <v>0</v>
      </c>
    </row>
    <row r="501" spans="1:22" x14ac:dyDescent="0.25">
      <c r="A501" s="5">
        <v>45693</v>
      </c>
      <c r="B501" s="6">
        <v>4347</v>
      </c>
      <c r="C501" s="6">
        <v>3688</v>
      </c>
      <c r="D501" s="7"/>
      <c r="E501" s="7">
        <v>14150</v>
      </c>
      <c r="F501" s="7">
        <v>16464</v>
      </c>
      <c r="G501" s="7">
        <f>Table14[[#This Row],[KMSC]]-F500</f>
        <v>-80</v>
      </c>
      <c r="H501" s="7">
        <v>16000</v>
      </c>
      <c r="I501" s="7">
        <f>Table14[[#This Row],[SANIA]]-H500</f>
        <v>0</v>
      </c>
      <c r="J501" s="7">
        <f t="shared" si="14"/>
        <v>16000</v>
      </c>
      <c r="K501" s="7">
        <v>17250</v>
      </c>
      <c r="L501" s="7">
        <v>16609.466666666667</v>
      </c>
      <c r="M501" s="7">
        <v>16473.333333333332</v>
      </c>
      <c r="N501" s="7">
        <f t="shared" si="15"/>
        <v>16422.433333333334</v>
      </c>
      <c r="O501" s="7">
        <v>16173.333333333332</v>
      </c>
      <c r="P501" s="7" t="str">
        <f>IF(Table14[[#This Row],[PENAWARAN TERENDAH]]&lt;Table14[[#This Row],[MA TERENDAH]],"Good","Bad")</f>
        <v>Good</v>
      </c>
      <c r="Q501" s="8"/>
      <c r="R501" s="9"/>
      <c r="S501" s="9"/>
      <c r="U501" s="10"/>
      <c r="V501">
        <v>0</v>
      </c>
    </row>
    <row r="502" spans="1:22" x14ac:dyDescent="0.25">
      <c r="A502" s="5">
        <v>45694</v>
      </c>
      <c r="B502" s="6">
        <v>4366</v>
      </c>
      <c r="C502" s="6">
        <v>3688</v>
      </c>
      <c r="D502" s="7"/>
      <c r="E502" s="7">
        <v>14265</v>
      </c>
      <c r="F502" s="7">
        <v>16374</v>
      </c>
      <c r="G502" s="7">
        <f>Table14[[#This Row],[KMSC]]-F501</f>
        <v>-90</v>
      </c>
      <c r="H502" s="7">
        <v>16000</v>
      </c>
      <c r="I502" s="7">
        <f>Table14[[#This Row],[SANIA]]-H501</f>
        <v>0</v>
      </c>
      <c r="J502" s="7">
        <f t="shared" si="14"/>
        <v>16000</v>
      </c>
      <c r="K502" s="7">
        <v>17250</v>
      </c>
      <c r="L502" s="7">
        <v>16585.733333333334</v>
      </c>
      <c r="M502" s="7">
        <v>16440</v>
      </c>
      <c r="N502" s="7">
        <f t="shared" si="15"/>
        <v>16395.766666666666</v>
      </c>
      <c r="O502" s="7">
        <v>16140</v>
      </c>
      <c r="P502" s="7" t="str">
        <f>IF(Table14[[#This Row],[PENAWARAN TERENDAH]]&lt;Table14[[#This Row],[MA TERENDAH]],"Good","Bad")</f>
        <v>Good</v>
      </c>
      <c r="Q502" s="8"/>
      <c r="R502" s="9"/>
      <c r="S502" s="9"/>
      <c r="U502" s="10"/>
      <c r="V502">
        <v>0</v>
      </c>
    </row>
    <row r="503" spans="1:22" x14ac:dyDescent="0.25">
      <c r="A503" s="5">
        <v>45695</v>
      </c>
      <c r="B503" s="6">
        <v>4485</v>
      </c>
      <c r="C503" s="6">
        <v>3676</v>
      </c>
      <c r="D503" s="7"/>
      <c r="E503" s="7">
        <v>14500</v>
      </c>
      <c r="F503" s="7">
        <v>16554</v>
      </c>
      <c r="G503" s="7">
        <f>Table14[[#This Row],[KMSC]]-F502</f>
        <v>180</v>
      </c>
      <c r="H503" s="7">
        <v>16300</v>
      </c>
      <c r="I503" s="7">
        <f>Table14[[#This Row],[SANIA]]-H502</f>
        <v>300</v>
      </c>
      <c r="J503" s="7">
        <f t="shared" si="14"/>
        <v>16300</v>
      </c>
      <c r="K503" s="7">
        <v>17250</v>
      </c>
      <c r="L503" s="7">
        <v>16567.733333333334</v>
      </c>
      <c r="M503" s="7">
        <v>16413.333333333332</v>
      </c>
      <c r="N503" s="7">
        <f t="shared" si="15"/>
        <v>16378.266666666666</v>
      </c>
      <c r="O503" s="7">
        <v>16113.333333333332</v>
      </c>
      <c r="P503" s="7" t="str">
        <f>IF(Table14[[#This Row],[PENAWARAN TERENDAH]]&lt;Table14[[#This Row],[MA TERENDAH]],"Good","Bad")</f>
        <v>Good</v>
      </c>
      <c r="Q503" s="8"/>
      <c r="R503" s="9"/>
      <c r="S503" s="9"/>
      <c r="U503" s="10"/>
      <c r="V503">
        <v>0</v>
      </c>
    </row>
    <row r="504" spans="1:22" x14ac:dyDescent="0.25">
      <c r="A504" s="5">
        <v>45698</v>
      </c>
      <c r="B504" s="6">
        <v>4530</v>
      </c>
      <c r="C504" s="6">
        <v>3656</v>
      </c>
      <c r="D504" s="7"/>
      <c r="E504" s="7">
        <v>14639</v>
      </c>
      <c r="F504" s="7">
        <v>16644</v>
      </c>
      <c r="G504" s="7">
        <f>Table14[[#This Row],[KMSC]]-F503</f>
        <v>90</v>
      </c>
      <c r="H504" s="7">
        <v>16300</v>
      </c>
      <c r="I504" s="7">
        <f>Table14[[#This Row],[SANIA]]-H503</f>
        <v>0</v>
      </c>
      <c r="J504" s="7">
        <f t="shared" si="14"/>
        <v>16300</v>
      </c>
      <c r="K504" s="7">
        <v>17250</v>
      </c>
      <c r="L504" s="7">
        <v>16558.7</v>
      </c>
      <c r="M504" s="7">
        <v>16393.333333333332</v>
      </c>
      <c r="N504" s="7">
        <f t="shared" si="15"/>
        <v>16360.766666666666</v>
      </c>
      <c r="O504" s="7">
        <v>16093.333333333332</v>
      </c>
      <c r="P504" s="7" t="str">
        <f>IF(Table14[[#This Row],[PENAWARAN TERENDAH]]&lt;Table14[[#This Row],[MA TERENDAH]],"Good","Bad")</f>
        <v>Good</v>
      </c>
      <c r="Q504" s="8"/>
      <c r="R504" s="9"/>
      <c r="S504" s="9"/>
      <c r="U504" s="10"/>
      <c r="V504">
        <v>0</v>
      </c>
    </row>
    <row r="505" spans="1:22" x14ac:dyDescent="0.25">
      <c r="A505" s="5">
        <v>45699</v>
      </c>
      <c r="B505" s="6">
        <v>4590</v>
      </c>
      <c r="C505" s="6">
        <v>3656</v>
      </c>
      <c r="D505" s="7"/>
      <c r="E505" s="7">
        <v>14740</v>
      </c>
      <c r="F505" s="7">
        <v>16824</v>
      </c>
      <c r="G505" s="7">
        <f>Table14[[#This Row],[KMSC]]-F504</f>
        <v>180</v>
      </c>
      <c r="H505" s="7">
        <v>16400</v>
      </c>
      <c r="I505" s="7">
        <f>Table14[[#This Row],[SANIA]]-H504</f>
        <v>100</v>
      </c>
      <c r="J505" s="7">
        <f t="shared" si="14"/>
        <v>16400</v>
      </c>
      <c r="K505" s="7">
        <v>17250</v>
      </c>
      <c r="L505" s="7">
        <v>16552.666666666668</v>
      </c>
      <c r="M505" s="7">
        <v>16373.333333333334</v>
      </c>
      <c r="N505" s="7">
        <f t="shared" si="15"/>
        <v>16346.6</v>
      </c>
      <c r="O505" s="7">
        <v>16073.333333333334</v>
      </c>
      <c r="P505" s="7" t="str">
        <f>IF(Table14[[#This Row],[PENAWARAN TERENDAH]]&lt;Table14[[#This Row],[MA TERENDAH]],"Good","Bad")</f>
        <v>Bad</v>
      </c>
      <c r="Q505" s="8"/>
      <c r="R505" s="9"/>
      <c r="S505" s="9"/>
      <c r="U505" s="10"/>
      <c r="V505">
        <v>0</v>
      </c>
    </row>
    <row r="506" spans="1:22" x14ac:dyDescent="0.25">
      <c r="A506" s="5">
        <v>45700</v>
      </c>
      <c r="B506" s="6">
        <v>4690</v>
      </c>
      <c r="C506" s="6">
        <v>3662</v>
      </c>
      <c r="D506" s="7"/>
      <c r="E506" s="7">
        <v>14938</v>
      </c>
      <c r="F506" s="7">
        <v>16824</v>
      </c>
      <c r="G506" s="7">
        <f>Table14[[#This Row],[KMSC]]-F505</f>
        <v>0</v>
      </c>
      <c r="H506" s="7">
        <v>16600</v>
      </c>
      <c r="I506" s="7">
        <f>Table14[[#This Row],[SANIA]]-H505</f>
        <v>200</v>
      </c>
      <c r="J506" s="7">
        <f t="shared" si="14"/>
        <v>16600</v>
      </c>
      <c r="K506" s="7">
        <v>17250</v>
      </c>
      <c r="L506" s="7">
        <v>16552.633333333335</v>
      </c>
      <c r="M506" s="7">
        <v>16356.666666666666</v>
      </c>
      <c r="N506" s="7">
        <f t="shared" si="15"/>
        <v>16336.6</v>
      </c>
      <c r="O506" s="7">
        <v>16056.666666666666</v>
      </c>
      <c r="P506" s="7" t="str">
        <f>IF(Table14[[#This Row],[PENAWARAN TERENDAH]]&lt;Table14[[#This Row],[MA TERENDAH]],"Good","Bad")</f>
        <v>Bad</v>
      </c>
      <c r="Q506" s="8"/>
      <c r="R506" s="9"/>
      <c r="S506" s="9"/>
      <c r="U506" s="10"/>
      <c r="V506">
        <v>0</v>
      </c>
    </row>
    <row r="507" spans="1:22" x14ac:dyDescent="0.25">
      <c r="A507" s="5">
        <v>45701</v>
      </c>
      <c r="B507" s="6">
        <v>4560</v>
      </c>
      <c r="C507" s="6">
        <v>3670</v>
      </c>
      <c r="D507" s="7"/>
      <c r="E507" s="7">
        <v>14802</v>
      </c>
      <c r="F507" s="7">
        <v>17095</v>
      </c>
      <c r="G507" s="7">
        <f>Table14[[#This Row],[KMSC]]-F506</f>
        <v>271</v>
      </c>
      <c r="H507" s="7">
        <v>16500</v>
      </c>
      <c r="I507" s="7">
        <f>Table14[[#This Row],[SANIA]]-H506</f>
        <v>-100</v>
      </c>
      <c r="J507" s="7">
        <f t="shared" si="14"/>
        <v>16500</v>
      </c>
      <c r="K507" s="7">
        <v>17250</v>
      </c>
      <c r="L507" s="7">
        <v>16546.599999999999</v>
      </c>
      <c r="M507" s="7">
        <v>16346.666666666666</v>
      </c>
      <c r="N507" s="7">
        <f t="shared" si="15"/>
        <v>16323.266666666666</v>
      </c>
      <c r="O507" s="7">
        <v>16046.666666666666</v>
      </c>
      <c r="P507" s="7" t="str">
        <f>IF(Table14[[#This Row],[PENAWARAN TERENDAH]]&lt;Table14[[#This Row],[MA TERENDAH]],"Good","Bad")</f>
        <v>Bad</v>
      </c>
      <c r="Q507" s="8"/>
      <c r="R507" s="9"/>
      <c r="S507" s="9"/>
      <c r="U507" s="10"/>
      <c r="V507">
        <v>0</v>
      </c>
    </row>
    <row r="508" spans="1:22" x14ac:dyDescent="0.25">
      <c r="A508" s="5">
        <v>45702</v>
      </c>
      <c r="B508" s="6">
        <v>4589</v>
      </c>
      <c r="C508" s="6">
        <v>3663</v>
      </c>
      <c r="D508" s="7"/>
      <c r="E508" s="7">
        <v>14888</v>
      </c>
      <c r="F508" s="7">
        <v>16914</v>
      </c>
      <c r="G508" s="7">
        <f>Table14[[#This Row],[KMSC]]-F507</f>
        <v>-181</v>
      </c>
      <c r="H508" s="7">
        <v>16400</v>
      </c>
      <c r="I508" s="7">
        <f>Table14[[#This Row],[SANIA]]-H507</f>
        <v>-100</v>
      </c>
      <c r="J508" s="7">
        <f t="shared" si="14"/>
        <v>16400</v>
      </c>
      <c r="K508" s="7">
        <v>17250</v>
      </c>
      <c r="L508" s="7">
        <v>16549.599999999999</v>
      </c>
      <c r="M508" s="7">
        <v>16333.333333333334</v>
      </c>
      <c r="N508" s="7">
        <f t="shared" si="15"/>
        <v>16306.6</v>
      </c>
      <c r="O508" s="7">
        <v>16033.333333333334</v>
      </c>
      <c r="P508" s="7" t="str">
        <f>IF(Table14[[#This Row],[PENAWARAN TERENDAH]]&lt;Table14[[#This Row],[MA TERENDAH]],"Good","Bad")</f>
        <v>Bad</v>
      </c>
      <c r="Q508" s="8"/>
      <c r="R508" s="9"/>
      <c r="S508" s="9"/>
      <c r="U508" s="10"/>
      <c r="V508">
        <v>0</v>
      </c>
    </row>
    <row r="509" spans="1:22" x14ac:dyDescent="0.25">
      <c r="A509" s="5">
        <v>45705</v>
      </c>
      <c r="B509" s="6">
        <v>4542</v>
      </c>
      <c r="C509" s="6">
        <v>3657</v>
      </c>
      <c r="D509" s="7"/>
      <c r="E509" s="7">
        <v>14850</v>
      </c>
      <c r="F509" s="7">
        <v>16914</v>
      </c>
      <c r="G509" s="7">
        <f>Table14[[#This Row],[KMSC]]-F508</f>
        <v>0</v>
      </c>
      <c r="H509" s="7">
        <v>16400</v>
      </c>
      <c r="I509" s="7">
        <f>Table14[[#This Row],[SANIA]]-H508</f>
        <v>0</v>
      </c>
      <c r="J509" s="7">
        <f t="shared" si="14"/>
        <v>16400</v>
      </c>
      <c r="K509" s="7">
        <v>17250</v>
      </c>
      <c r="L509" s="7">
        <v>16543.566666666666</v>
      </c>
      <c r="M509" s="7">
        <v>16316.666666666666</v>
      </c>
      <c r="N509" s="7">
        <f t="shared" si="15"/>
        <v>16296.6</v>
      </c>
      <c r="O509" s="7">
        <v>16016.666666666666</v>
      </c>
      <c r="P509" s="7" t="str">
        <f>IF(Table14[[#This Row],[PENAWARAN TERENDAH]]&lt;Table14[[#This Row],[MA TERENDAH]],"Good","Bad")</f>
        <v>Bad</v>
      </c>
      <c r="Q509" s="8"/>
      <c r="R509" s="9"/>
      <c r="S509" s="9"/>
      <c r="U509" s="10"/>
      <c r="V509">
        <v>0</v>
      </c>
    </row>
    <row r="510" spans="1:22" x14ac:dyDescent="0.25">
      <c r="A510" s="5">
        <v>45706</v>
      </c>
      <c r="B510" s="6">
        <v>4533</v>
      </c>
      <c r="C510" s="6">
        <v>3659</v>
      </c>
      <c r="D510" s="7"/>
      <c r="E510" s="7">
        <v>14900</v>
      </c>
      <c r="F510" s="7">
        <v>16914</v>
      </c>
      <c r="G510" s="7">
        <f>Table14[[#This Row],[KMSC]]-F509</f>
        <v>0</v>
      </c>
      <c r="H510" s="7">
        <v>16500</v>
      </c>
      <c r="I510" s="7">
        <f>Table14[[#This Row],[SANIA]]-H509</f>
        <v>100</v>
      </c>
      <c r="J510" s="7">
        <f t="shared" si="14"/>
        <v>16500</v>
      </c>
      <c r="K510" s="7">
        <v>17250</v>
      </c>
      <c r="L510" s="7">
        <v>16550.7</v>
      </c>
      <c r="M510" s="7">
        <v>16300</v>
      </c>
      <c r="N510" s="7">
        <f t="shared" si="15"/>
        <v>16288.8</v>
      </c>
      <c r="O510" s="7">
        <v>16000</v>
      </c>
      <c r="P510" s="7" t="str">
        <f>IF(Table14[[#This Row],[PENAWARAN TERENDAH]]&lt;Table14[[#This Row],[MA TERENDAH]],"Good","Bad")</f>
        <v>Bad</v>
      </c>
      <c r="Q510" s="8"/>
      <c r="R510" s="9"/>
      <c r="S510" s="9"/>
      <c r="U510" s="10"/>
      <c r="V510">
        <v>0</v>
      </c>
    </row>
    <row r="511" spans="1:22" x14ac:dyDescent="0.25">
      <c r="A511" s="5">
        <v>45707</v>
      </c>
      <c r="B511" s="6">
        <v>4637</v>
      </c>
      <c r="C511" s="6">
        <v>3660</v>
      </c>
      <c r="D511" s="7"/>
      <c r="E511" s="7">
        <v>15140</v>
      </c>
      <c r="F511" s="7">
        <v>16824</v>
      </c>
      <c r="G511" s="7">
        <f>Table14[[#This Row],[KMSC]]-F510</f>
        <v>-90</v>
      </c>
      <c r="H511" s="7">
        <v>16700</v>
      </c>
      <c r="I511" s="7">
        <f>Table14[[#This Row],[SANIA]]-H510</f>
        <v>200</v>
      </c>
      <c r="J511" s="7">
        <f t="shared" si="14"/>
        <v>16700</v>
      </c>
      <c r="K511" s="7">
        <v>17250</v>
      </c>
      <c r="L511" s="7">
        <v>16556.7</v>
      </c>
      <c r="M511" s="7">
        <v>16290</v>
      </c>
      <c r="N511" s="7">
        <f t="shared" si="15"/>
        <v>16288.8</v>
      </c>
      <c r="O511" s="7">
        <v>15990</v>
      </c>
      <c r="P511" s="7" t="str">
        <f>IF(Table14[[#This Row],[PENAWARAN TERENDAH]]&lt;Table14[[#This Row],[MA TERENDAH]],"Good","Bad")</f>
        <v>Bad</v>
      </c>
      <c r="Q511" s="8"/>
      <c r="R511" s="9"/>
      <c r="S511" s="9"/>
      <c r="U511" s="10"/>
      <c r="V511">
        <v>0</v>
      </c>
    </row>
    <row r="512" spans="1:22" x14ac:dyDescent="0.25">
      <c r="A512" s="5">
        <v>45708</v>
      </c>
      <c r="B512" s="6">
        <v>4655</v>
      </c>
      <c r="C512" s="6">
        <v>3682</v>
      </c>
      <c r="D512" s="7"/>
      <c r="E512" s="7">
        <v>15275</v>
      </c>
      <c r="F512" s="7">
        <v>17095</v>
      </c>
      <c r="G512" s="7">
        <f>Table14[[#This Row],[KMSC]]-F511</f>
        <v>271</v>
      </c>
      <c r="H512" s="7">
        <v>17100</v>
      </c>
      <c r="I512" s="7">
        <f>Table14[[#This Row],[SANIA]]-H511</f>
        <v>400</v>
      </c>
      <c r="J512" s="7">
        <f t="shared" si="14"/>
        <v>17095</v>
      </c>
      <c r="K512" s="7">
        <v>17250</v>
      </c>
      <c r="L512" s="7">
        <v>16559.7</v>
      </c>
      <c r="M512" s="7">
        <v>16290</v>
      </c>
      <c r="N512" s="7">
        <f t="shared" si="15"/>
        <v>16308.633333333333</v>
      </c>
      <c r="O512" s="7">
        <v>15990</v>
      </c>
      <c r="P512" s="7" t="str">
        <f>IF(Table14[[#This Row],[PENAWARAN TERENDAH]]&lt;Table14[[#This Row],[MA TERENDAH]],"Good","Bad")</f>
        <v>Bad</v>
      </c>
      <c r="Q512" s="8"/>
      <c r="R512" s="9"/>
      <c r="S512" s="9"/>
      <c r="U512" s="10"/>
      <c r="V512">
        <v>0</v>
      </c>
    </row>
    <row r="513" spans="1:22" x14ac:dyDescent="0.25">
      <c r="A513" s="5">
        <v>45709</v>
      </c>
      <c r="B513" s="6">
        <v>4680</v>
      </c>
      <c r="C513" s="6">
        <v>3681</v>
      </c>
      <c r="D513" s="7"/>
      <c r="E513" s="7">
        <v>15425</v>
      </c>
      <c r="F513" s="7">
        <v>17095</v>
      </c>
      <c r="G513" s="7">
        <f>Table14[[#This Row],[KMSC]]-F512</f>
        <v>0</v>
      </c>
      <c r="H513" s="7">
        <v>17100</v>
      </c>
      <c r="I513" s="7">
        <f>Table14[[#This Row],[SANIA]]-H512</f>
        <v>0</v>
      </c>
      <c r="J513" s="7">
        <f t="shared" si="14"/>
        <v>17095</v>
      </c>
      <c r="K513" s="7">
        <v>17250</v>
      </c>
      <c r="L513" s="7">
        <v>16577.733333333334</v>
      </c>
      <c r="M513" s="7">
        <v>16310</v>
      </c>
      <c r="N513" s="7">
        <f t="shared" si="15"/>
        <v>16328.466666666667</v>
      </c>
      <c r="O513" s="7">
        <v>16010</v>
      </c>
      <c r="P513" s="7" t="str">
        <f>IF(Table14[[#This Row],[PENAWARAN TERENDAH]]&lt;Table14[[#This Row],[MA TERENDAH]],"Good","Bad")</f>
        <v>Bad</v>
      </c>
      <c r="Q513" s="8"/>
      <c r="R513" s="9"/>
      <c r="S513" s="9"/>
      <c r="U513" s="10"/>
      <c r="V513">
        <v>0</v>
      </c>
    </row>
    <row r="514" spans="1:22" x14ac:dyDescent="0.25">
      <c r="A514" s="5">
        <v>45712</v>
      </c>
      <c r="B514" s="6">
        <v>4593</v>
      </c>
      <c r="C514" s="6">
        <v>3703</v>
      </c>
      <c r="D514" s="7"/>
      <c r="E514" s="7">
        <v>15275</v>
      </c>
      <c r="F514" s="7">
        <v>17185</v>
      </c>
      <c r="G514" s="7">
        <f>Table14[[#This Row],[KMSC]]-F513</f>
        <v>90</v>
      </c>
      <c r="H514" s="7">
        <v>17000</v>
      </c>
      <c r="I514" s="7">
        <f>Table14[[#This Row],[SANIA]]-H513</f>
        <v>-100</v>
      </c>
      <c r="J514" s="7">
        <f t="shared" ref="J514:J523" si="16">MIN(F514,H514)</f>
        <v>17000</v>
      </c>
      <c r="K514" s="7">
        <v>17250</v>
      </c>
      <c r="L514" s="7">
        <v>16595.766666666666</v>
      </c>
      <c r="M514" s="7">
        <v>16330</v>
      </c>
      <c r="N514" s="7">
        <f t="shared" si="15"/>
        <v>16346.333333333334</v>
      </c>
      <c r="O514" s="7">
        <v>16030</v>
      </c>
      <c r="P514" s="7" t="str">
        <f>IF(Table14[[#This Row],[PENAWARAN TERENDAH]]&lt;Table14[[#This Row],[MA TERENDAH]],"Good","Bad")</f>
        <v>Bad</v>
      </c>
      <c r="Q514" s="8"/>
      <c r="R514" s="9"/>
      <c r="S514" s="9"/>
      <c r="U514" s="10"/>
      <c r="V514">
        <v>0</v>
      </c>
    </row>
    <row r="515" spans="1:22" x14ac:dyDescent="0.25">
      <c r="A515" s="5">
        <v>45713</v>
      </c>
      <c r="B515" s="6">
        <v>4570</v>
      </c>
      <c r="C515" s="6">
        <v>3688</v>
      </c>
      <c r="D515" s="7"/>
      <c r="E515" s="7">
        <v>15355</v>
      </c>
      <c r="F515" s="7">
        <v>17185</v>
      </c>
      <c r="G515" s="7">
        <f>Table14[[#This Row],[KMSC]]-F514</f>
        <v>0</v>
      </c>
      <c r="H515" s="7">
        <v>16900</v>
      </c>
      <c r="I515" s="7">
        <f>Table14[[#This Row],[SANIA]]-H514</f>
        <v>-100</v>
      </c>
      <c r="J515" s="7">
        <f t="shared" si="16"/>
        <v>16900</v>
      </c>
      <c r="K515" s="7">
        <v>17250</v>
      </c>
      <c r="L515" s="7">
        <v>16619.8</v>
      </c>
      <c r="M515" s="7">
        <v>16346.666666666666</v>
      </c>
      <c r="N515" s="7">
        <f t="shared" si="15"/>
        <v>16363</v>
      </c>
      <c r="O515" s="7">
        <v>16046.666666666666</v>
      </c>
      <c r="P515" s="7" t="str">
        <f>IF(Table14[[#This Row],[PENAWARAN TERENDAH]]&lt;Table14[[#This Row],[MA TERENDAH]],"Good","Bad")</f>
        <v>Bad</v>
      </c>
      <c r="Q515" s="8"/>
      <c r="R515" s="9"/>
      <c r="S515" s="9"/>
      <c r="U515" s="10"/>
      <c r="V515">
        <v>0</v>
      </c>
    </row>
    <row r="516" spans="1:22" x14ac:dyDescent="0.25">
      <c r="A516" s="5">
        <v>45714</v>
      </c>
      <c r="B516" s="6">
        <v>4560</v>
      </c>
      <c r="C516" s="6">
        <v>3697</v>
      </c>
      <c r="D516" s="7"/>
      <c r="E516" s="7">
        <v>15320</v>
      </c>
      <c r="F516" s="7">
        <v>17185</v>
      </c>
      <c r="G516" s="7">
        <f>Table14[[#This Row],[KMSC]]-F515</f>
        <v>0</v>
      </c>
      <c r="H516" s="7">
        <v>16900</v>
      </c>
      <c r="I516" s="7">
        <f>Table14[[#This Row],[SANIA]]-H515</f>
        <v>0</v>
      </c>
      <c r="J516" s="7">
        <f t="shared" si="16"/>
        <v>16900</v>
      </c>
      <c r="K516" s="7">
        <v>17250</v>
      </c>
      <c r="L516" s="7">
        <v>16643.833333333332</v>
      </c>
      <c r="M516" s="7">
        <v>16363.333333333334</v>
      </c>
      <c r="N516" s="7">
        <f t="shared" si="15"/>
        <v>16383</v>
      </c>
      <c r="O516" s="7">
        <v>16063.333333333334</v>
      </c>
      <c r="P516" s="7" t="str">
        <f>IF(Table14[[#This Row],[PENAWARAN TERENDAH]]&lt;Table14[[#This Row],[MA TERENDAH]],"Good","Bad")</f>
        <v>Bad</v>
      </c>
      <c r="Q516" s="8"/>
      <c r="R516" s="9"/>
      <c r="S516" s="9"/>
      <c r="U516" s="10"/>
      <c r="V516">
        <v>0</v>
      </c>
    </row>
    <row r="517" spans="1:22" x14ac:dyDescent="0.25">
      <c r="A517" s="5">
        <v>45715</v>
      </c>
      <c r="B517" s="6">
        <v>4500</v>
      </c>
      <c r="C517" s="6">
        <v>3699</v>
      </c>
      <c r="D517" s="7"/>
      <c r="E517" s="7">
        <v>15108</v>
      </c>
      <c r="F517" s="7">
        <v>17185</v>
      </c>
      <c r="G517" s="7">
        <f>Table14[[#This Row],[KMSC]]-F516</f>
        <v>0</v>
      </c>
      <c r="H517" s="7">
        <v>16800</v>
      </c>
      <c r="I517" s="7">
        <f>Table14[[#This Row],[SANIA]]-H516</f>
        <v>-100</v>
      </c>
      <c r="J517" s="7">
        <f t="shared" si="16"/>
        <v>16800</v>
      </c>
      <c r="K517" s="7">
        <v>17250</v>
      </c>
      <c r="L517" s="7">
        <v>16670.866666666665</v>
      </c>
      <c r="M517" s="7">
        <v>16383.333333333334</v>
      </c>
      <c r="N517" s="7">
        <f t="shared" si="15"/>
        <v>16393</v>
      </c>
      <c r="O517" s="7">
        <v>16083.333333333334</v>
      </c>
      <c r="P517" s="7" t="str">
        <f>IF(Table14[[#This Row],[PENAWARAN TERENDAH]]&lt;Table14[[#This Row],[MA TERENDAH]],"Good","Bad")</f>
        <v>Bad</v>
      </c>
      <c r="Q517" s="8"/>
      <c r="R517" s="9"/>
      <c r="S517" s="9"/>
      <c r="U517" s="10"/>
      <c r="V517">
        <v>0</v>
      </c>
    </row>
    <row r="518" spans="1:22" x14ac:dyDescent="0.25">
      <c r="A518" s="5">
        <v>45716</v>
      </c>
      <c r="B518" s="6">
        <v>4534</v>
      </c>
      <c r="C518" s="6">
        <v>3713</v>
      </c>
      <c r="D518" s="7"/>
      <c r="E518" s="7">
        <v>15108</v>
      </c>
      <c r="F518" s="7">
        <v>17094</v>
      </c>
      <c r="G518" s="7">
        <f>Table14[[#This Row],[KMSC]]-F517</f>
        <v>-91</v>
      </c>
      <c r="H518" s="7">
        <v>16800</v>
      </c>
      <c r="I518" s="7">
        <f>Table14[[#This Row],[SANIA]]-H517</f>
        <v>0</v>
      </c>
      <c r="J518" s="7">
        <f t="shared" si="16"/>
        <v>16800</v>
      </c>
      <c r="K518" s="7">
        <v>17250</v>
      </c>
      <c r="L518" s="7">
        <v>16691.900000000001</v>
      </c>
      <c r="M518" s="7">
        <v>16393.333333333332</v>
      </c>
      <c r="N518" s="7">
        <f t="shared" si="15"/>
        <v>16403</v>
      </c>
      <c r="O518" s="7">
        <v>16093.333333333332</v>
      </c>
      <c r="P518" s="7" t="str">
        <f>IF(Table14[[#This Row],[PENAWARAN TERENDAH]]&lt;Table14[[#This Row],[MA TERENDAH]],"Good","Bad")</f>
        <v>Bad</v>
      </c>
      <c r="Q518" s="8"/>
      <c r="R518" s="9"/>
      <c r="S518" s="9"/>
      <c r="U518" s="10"/>
      <c r="V518">
        <v>0</v>
      </c>
    </row>
    <row r="519" spans="1:22" x14ac:dyDescent="0.25">
      <c r="A519" s="5">
        <v>45719</v>
      </c>
      <c r="B519" s="6">
        <v>4480</v>
      </c>
      <c r="C519" s="6">
        <v>3689</v>
      </c>
      <c r="D519" s="7"/>
      <c r="E519" s="7">
        <v>14905</v>
      </c>
      <c r="F519" s="7">
        <v>17005</v>
      </c>
      <c r="G519" s="7">
        <f>Table14[[#This Row],[KMSC]]-F518</f>
        <v>-89</v>
      </c>
      <c r="H519" s="7">
        <v>16700</v>
      </c>
      <c r="I519" s="7">
        <f>Table14[[#This Row],[SANIA]]-H518</f>
        <v>-100</v>
      </c>
      <c r="J519" s="7">
        <f t="shared" si="16"/>
        <v>16700</v>
      </c>
      <c r="K519" s="7">
        <v>17250</v>
      </c>
      <c r="L519" s="7">
        <v>16703.900000000001</v>
      </c>
      <c r="M519" s="7">
        <v>16403.333333333332</v>
      </c>
      <c r="N519" s="7">
        <f t="shared" si="15"/>
        <v>16416.333333333332</v>
      </c>
      <c r="O519" s="7">
        <v>16103.333333333332</v>
      </c>
      <c r="P519" s="7" t="str">
        <f>IF(Table14[[#This Row],[PENAWARAN TERENDAH]]&lt;Table14[[#This Row],[MA TERENDAH]],"Good","Bad")</f>
        <v>Bad</v>
      </c>
      <c r="Q519" s="8"/>
      <c r="R519" s="9"/>
      <c r="S519" s="9"/>
      <c r="U519" s="10"/>
      <c r="V519">
        <v>0</v>
      </c>
    </row>
    <row r="520" spans="1:22" x14ac:dyDescent="0.25">
      <c r="A520" s="5">
        <v>45720</v>
      </c>
      <c r="B520" s="6">
        <v>4378</v>
      </c>
      <c r="C520" s="6">
        <v>3679</v>
      </c>
      <c r="D520" s="7"/>
      <c r="E520" s="7">
        <v>14470</v>
      </c>
      <c r="F520" s="7">
        <v>16914</v>
      </c>
      <c r="G520" s="7">
        <f>Table14[[#This Row],[KMSC]]-F519</f>
        <v>-91</v>
      </c>
      <c r="H520" s="7">
        <v>16600</v>
      </c>
      <c r="I520" s="7">
        <f>Table14[[#This Row],[SANIA]]-H519</f>
        <v>-100</v>
      </c>
      <c r="J520" s="7">
        <f t="shared" si="16"/>
        <v>16600</v>
      </c>
      <c r="K520" s="7">
        <v>17250</v>
      </c>
      <c r="L520" s="7">
        <v>16718.933333333334</v>
      </c>
      <c r="M520" s="7">
        <v>16416.666666666668</v>
      </c>
      <c r="N520" s="7">
        <f t="shared" si="15"/>
        <v>16429.666666666668</v>
      </c>
      <c r="O520" s="7">
        <v>16116.666666666668</v>
      </c>
      <c r="P520" s="7" t="str">
        <f>IF(Table14[[#This Row],[PENAWARAN TERENDAH]]&lt;Table14[[#This Row],[MA TERENDAH]],"Good","Bad")</f>
        <v>Bad</v>
      </c>
      <c r="Q520" s="8"/>
      <c r="R520" s="9"/>
      <c r="S520" s="9"/>
      <c r="U520" s="10"/>
      <c r="V520">
        <v>0</v>
      </c>
    </row>
    <row r="521" spans="1:22" x14ac:dyDescent="0.25">
      <c r="A521" s="5">
        <v>45721</v>
      </c>
      <c r="B521" s="6">
        <v>4354</v>
      </c>
      <c r="C521" s="6">
        <v>3688</v>
      </c>
      <c r="D521" s="7"/>
      <c r="E521" s="7">
        <v>14800</v>
      </c>
      <c r="F521" s="7">
        <v>16734</v>
      </c>
      <c r="G521" s="7">
        <f>Table14[[#This Row],[KMSC]]-F520</f>
        <v>-180</v>
      </c>
      <c r="H521" s="7">
        <v>16600</v>
      </c>
      <c r="I521" s="7">
        <f>Table14[[#This Row],[SANIA]]-H520</f>
        <v>0</v>
      </c>
      <c r="J521" s="7">
        <f t="shared" si="16"/>
        <v>16600</v>
      </c>
      <c r="K521" s="7">
        <v>17250</v>
      </c>
      <c r="L521" s="7">
        <v>16733.933333333334</v>
      </c>
      <c r="M521" s="7">
        <v>16430</v>
      </c>
      <c r="N521" s="7">
        <f t="shared" si="15"/>
        <v>16446.333333333332</v>
      </c>
      <c r="O521" s="7">
        <v>16130</v>
      </c>
      <c r="P521" s="7" t="str">
        <f>IF(Table14[[#This Row],[PENAWARAN TERENDAH]]&lt;Table14[[#This Row],[MA TERENDAH]],"Good","Bad")</f>
        <v>Bad</v>
      </c>
      <c r="Q521" s="8"/>
      <c r="R521" s="9"/>
      <c r="S521" s="9"/>
      <c r="U521" s="10"/>
      <c r="V521">
        <v>-16000</v>
      </c>
    </row>
    <row r="522" spans="1:22" x14ac:dyDescent="0.25">
      <c r="A522" s="5">
        <v>45722</v>
      </c>
      <c r="B522" s="6">
        <v>4410</v>
      </c>
      <c r="C522" s="6">
        <v>3687</v>
      </c>
      <c r="D522" s="7"/>
      <c r="E522" s="7">
        <v>14933</v>
      </c>
      <c r="F522" s="7">
        <v>16778</v>
      </c>
      <c r="G522" s="7">
        <f>Table14[[#This Row],[KMSC]]-F521</f>
        <v>44</v>
      </c>
      <c r="H522" s="7">
        <v>16500</v>
      </c>
      <c r="I522" s="7">
        <f>Table14[[#This Row],[SANIA]]-H521</f>
        <v>-100</v>
      </c>
      <c r="J522" s="7">
        <f t="shared" si="16"/>
        <v>16500</v>
      </c>
      <c r="K522" s="7">
        <v>16500</v>
      </c>
      <c r="L522" s="7">
        <v>16745.933333333334</v>
      </c>
      <c r="M522" s="7">
        <v>16446.666666666668</v>
      </c>
      <c r="N522" s="7">
        <f t="shared" si="15"/>
        <v>16456.333333333332</v>
      </c>
      <c r="O522" s="7">
        <v>16146.666666666668</v>
      </c>
      <c r="P522" s="7" t="str">
        <f>IF(Table14[[#This Row],[PENAWARAN TERENDAH]]&lt;Table14[[#This Row],[MA TERENDAH]],"Good","Bad")</f>
        <v>Bad</v>
      </c>
      <c r="Q522" s="8">
        <v>16225</v>
      </c>
      <c r="R522" s="9">
        <v>16200</v>
      </c>
      <c r="S522" s="9"/>
      <c r="U522" s="10"/>
      <c r="V522">
        <v>0</v>
      </c>
    </row>
    <row r="523" spans="1:22" x14ac:dyDescent="0.25">
      <c r="A523" s="5">
        <v>45723</v>
      </c>
      <c r="B523" s="6">
        <v>4580</v>
      </c>
      <c r="C523" s="6">
        <v>3686</v>
      </c>
      <c r="D523" s="7"/>
      <c r="E523" s="7" t="e">
        <v>#N/A</v>
      </c>
      <c r="F523" s="7">
        <v>16914</v>
      </c>
      <c r="G523" s="7">
        <f>Table14[[#This Row],[KMSC]]-F522</f>
        <v>136</v>
      </c>
      <c r="H523" s="7">
        <v>16800</v>
      </c>
      <c r="I523" s="7">
        <f>Table14[[#This Row],[SANIA]]-H522</f>
        <v>300</v>
      </c>
      <c r="J523" s="7">
        <f t="shared" si="16"/>
        <v>16800</v>
      </c>
      <c r="K523" s="7">
        <v>16500</v>
      </c>
      <c r="L523" s="7">
        <v>16759.400000000001</v>
      </c>
      <c r="M523" s="7">
        <v>16456.666666666668</v>
      </c>
      <c r="N523" s="7">
        <f t="shared" si="15"/>
        <v>16479.666666666668</v>
      </c>
      <c r="O523" s="7">
        <v>16156.666666666668</v>
      </c>
      <c r="P523" s="7" t="str">
        <f>IF(Table14[[#This Row],[PENAWARAN TERENDAH]]&lt;Table14[[#This Row],[MA TERENDAH]],"Good","Bad")</f>
        <v>Bad</v>
      </c>
      <c r="Q523" s="8"/>
      <c r="R523" s="9"/>
      <c r="S523" s="9"/>
      <c r="U523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B45A-BE50-4C93-BE03-BAA694F5BDD4}">
  <dimension ref="A1:H35"/>
  <sheetViews>
    <sheetView zoomScaleNormal="100" workbookViewId="0">
      <selection activeCell="K23" sqref="K23"/>
    </sheetView>
  </sheetViews>
  <sheetFormatPr defaultRowHeight="15" x14ac:dyDescent="0.25"/>
  <cols>
    <col min="1" max="1" width="10.85546875" bestFit="1" customWidth="1"/>
    <col min="2" max="2" width="13" bestFit="1" customWidth="1"/>
    <col min="3" max="3" width="12.7109375" bestFit="1" customWidth="1"/>
    <col min="4" max="4" width="13.7109375" bestFit="1" customWidth="1"/>
    <col min="5" max="5" width="12.85546875" bestFit="1" customWidth="1"/>
    <col min="6" max="6" width="12.140625" bestFit="1" customWidth="1"/>
    <col min="7" max="7" width="11.85546875" bestFit="1" customWidth="1"/>
    <col min="8" max="8" width="10" bestFit="1" customWidth="1"/>
  </cols>
  <sheetData>
    <row r="1" spans="1:8" x14ac:dyDescent="0.25">
      <c r="A1" s="15" t="s">
        <v>14</v>
      </c>
      <c r="B1" s="16" t="s">
        <v>15</v>
      </c>
      <c r="C1" s="17" t="s">
        <v>16</v>
      </c>
      <c r="D1" s="17" t="s">
        <v>17</v>
      </c>
      <c r="E1" s="18" t="s">
        <v>18</v>
      </c>
      <c r="F1" s="17" t="s">
        <v>19</v>
      </c>
      <c r="G1" s="17" t="s">
        <v>20</v>
      </c>
      <c r="H1" s="19" t="s">
        <v>21</v>
      </c>
    </row>
    <row r="2" spans="1:8" x14ac:dyDescent="0.25">
      <c r="A2" s="20" t="s">
        <v>22</v>
      </c>
      <c r="B2" s="21">
        <v>45323</v>
      </c>
      <c r="C2" s="20" t="s">
        <v>23</v>
      </c>
      <c r="D2" s="20" t="s">
        <v>24</v>
      </c>
      <c r="E2" s="22">
        <v>12800</v>
      </c>
      <c r="F2" s="23">
        <v>140000</v>
      </c>
      <c r="G2" s="24">
        <v>140000</v>
      </c>
      <c r="H2" s="24">
        <f t="shared" ref="H2:H18" si="0">F2-G2</f>
        <v>0</v>
      </c>
    </row>
    <row r="3" spans="1:8" x14ac:dyDescent="0.25">
      <c r="A3" s="20" t="s">
        <v>22</v>
      </c>
      <c r="B3" s="21">
        <v>45328</v>
      </c>
      <c r="C3" s="20" t="s">
        <v>25</v>
      </c>
      <c r="D3" s="20" t="s">
        <v>24</v>
      </c>
      <c r="E3" s="22">
        <v>12793</v>
      </c>
      <c r="F3" s="23">
        <v>140000</v>
      </c>
      <c r="G3" s="24">
        <v>140000</v>
      </c>
      <c r="H3" s="24">
        <f t="shared" si="0"/>
        <v>0</v>
      </c>
    </row>
    <row r="4" spans="1:8" x14ac:dyDescent="0.25">
      <c r="A4" s="20" t="s">
        <v>13</v>
      </c>
      <c r="B4" s="21">
        <v>45376</v>
      </c>
      <c r="C4" s="20" t="s">
        <v>26</v>
      </c>
      <c r="D4" s="20" t="s">
        <v>24</v>
      </c>
      <c r="E4" s="22">
        <v>14500</v>
      </c>
      <c r="F4" s="23">
        <v>70000</v>
      </c>
      <c r="G4" s="24">
        <v>70000</v>
      </c>
      <c r="H4" s="24">
        <f t="shared" si="0"/>
        <v>0</v>
      </c>
    </row>
    <row r="5" spans="1:8" x14ac:dyDescent="0.25">
      <c r="A5" s="20" t="s">
        <v>13</v>
      </c>
      <c r="B5" s="25">
        <v>45384</v>
      </c>
      <c r="C5" s="20" t="s">
        <v>27</v>
      </c>
      <c r="D5" s="20" t="s">
        <v>24</v>
      </c>
      <c r="E5" s="22">
        <v>14650</v>
      </c>
      <c r="F5" s="26">
        <v>42000</v>
      </c>
      <c r="G5" s="24">
        <v>42000</v>
      </c>
      <c r="H5" s="24">
        <f t="shared" si="0"/>
        <v>0</v>
      </c>
    </row>
    <row r="6" spans="1:8" x14ac:dyDescent="0.25">
      <c r="A6" s="20" t="s">
        <v>22</v>
      </c>
      <c r="B6" s="25">
        <v>45400</v>
      </c>
      <c r="C6" s="20" t="s">
        <v>28</v>
      </c>
      <c r="D6" s="20" t="s">
        <v>24</v>
      </c>
      <c r="E6" s="22">
        <v>14000</v>
      </c>
      <c r="F6" s="27">
        <v>70000</v>
      </c>
      <c r="G6" s="24">
        <v>70000</v>
      </c>
      <c r="H6" s="24">
        <f t="shared" si="0"/>
        <v>0</v>
      </c>
    </row>
    <row r="7" spans="1:8" x14ac:dyDescent="0.25">
      <c r="A7" s="20" t="s">
        <v>13</v>
      </c>
      <c r="B7" s="25">
        <v>45404</v>
      </c>
      <c r="C7" s="20" t="s">
        <v>29</v>
      </c>
      <c r="D7" s="20" t="s">
        <v>24</v>
      </c>
      <c r="E7" s="22">
        <v>13750</v>
      </c>
      <c r="F7" s="27">
        <v>70000</v>
      </c>
      <c r="G7" s="24">
        <v>70000</v>
      </c>
      <c r="H7" s="24">
        <f t="shared" si="0"/>
        <v>0</v>
      </c>
    </row>
    <row r="8" spans="1:8" x14ac:dyDescent="0.25">
      <c r="A8" s="20" t="s">
        <v>22</v>
      </c>
      <c r="B8" s="25">
        <v>45408</v>
      </c>
      <c r="C8" s="20" t="s">
        <v>30</v>
      </c>
      <c r="D8" s="20" t="s">
        <v>24</v>
      </c>
      <c r="E8" s="22">
        <v>13468</v>
      </c>
      <c r="F8" s="27">
        <v>98000</v>
      </c>
      <c r="G8" s="24">
        <v>98000</v>
      </c>
      <c r="H8" s="24">
        <f t="shared" si="0"/>
        <v>0</v>
      </c>
    </row>
    <row r="9" spans="1:8" x14ac:dyDescent="0.25">
      <c r="A9" s="20" t="s">
        <v>13</v>
      </c>
      <c r="B9" s="25">
        <v>45408</v>
      </c>
      <c r="C9" s="20" t="s">
        <v>31</v>
      </c>
      <c r="D9" s="20" t="s">
        <v>24</v>
      </c>
      <c r="E9" s="22">
        <v>13500</v>
      </c>
      <c r="F9" s="27">
        <v>70000</v>
      </c>
      <c r="G9" s="24">
        <v>70000</v>
      </c>
      <c r="H9" s="24">
        <f t="shared" si="0"/>
        <v>0</v>
      </c>
    </row>
    <row r="10" spans="1:8" x14ac:dyDescent="0.25">
      <c r="A10" s="20" t="s">
        <v>13</v>
      </c>
      <c r="B10" s="25">
        <v>45415</v>
      </c>
      <c r="C10" s="20" t="s">
        <v>32</v>
      </c>
      <c r="D10" s="20" t="s">
        <v>24</v>
      </c>
      <c r="E10" s="22">
        <v>12700</v>
      </c>
      <c r="F10" s="27">
        <v>140000</v>
      </c>
      <c r="G10" s="24">
        <v>140000</v>
      </c>
      <c r="H10" s="24">
        <f t="shared" si="0"/>
        <v>0</v>
      </c>
    </row>
    <row r="11" spans="1:8" x14ac:dyDescent="0.25">
      <c r="A11" s="20" t="s">
        <v>13</v>
      </c>
      <c r="B11" s="25">
        <v>45440</v>
      </c>
      <c r="C11" s="20" t="s">
        <v>33</v>
      </c>
      <c r="D11" s="20" t="s">
        <v>24</v>
      </c>
      <c r="E11" s="22">
        <v>13400</v>
      </c>
      <c r="F11" s="27">
        <v>140000</v>
      </c>
      <c r="G11" s="24">
        <v>140000</v>
      </c>
      <c r="H11" s="24">
        <f t="shared" si="0"/>
        <v>0</v>
      </c>
    </row>
    <row r="12" spans="1:8" x14ac:dyDescent="0.25">
      <c r="A12" s="20" t="s">
        <v>22</v>
      </c>
      <c r="B12" s="25">
        <v>45418</v>
      </c>
      <c r="C12" s="20" t="s">
        <v>34</v>
      </c>
      <c r="D12" s="20" t="s">
        <v>24</v>
      </c>
      <c r="E12" s="22">
        <v>13829</v>
      </c>
      <c r="F12" s="27">
        <v>70000</v>
      </c>
      <c r="G12" s="24">
        <v>70000</v>
      </c>
      <c r="H12" s="24">
        <f t="shared" si="0"/>
        <v>0</v>
      </c>
    </row>
    <row r="13" spans="1:8" x14ac:dyDescent="0.25">
      <c r="A13" s="20" t="s">
        <v>22</v>
      </c>
      <c r="B13" s="25">
        <v>45464</v>
      </c>
      <c r="C13" s="20" t="s">
        <v>35</v>
      </c>
      <c r="D13" s="20" t="s">
        <v>24</v>
      </c>
      <c r="E13" s="22">
        <v>14099</v>
      </c>
      <c r="F13" s="27">
        <v>70000</v>
      </c>
      <c r="G13" s="24">
        <v>70000</v>
      </c>
      <c r="H13" s="24">
        <f t="shared" si="0"/>
        <v>0</v>
      </c>
    </row>
    <row r="14" spans="1:8" x14ac:dyDescent="0.25">
      <c r="A14" s="20" t="s">
        <v>13</v>
      </c>
      <c r="B14" s="25">
        <v>45467</v>
      </c>
      <c r="C14" s="20" t="s">
        <v>36</v>
      </c>
      <c r="D14" s="20" t="s">
        <v>24</v>
      </c>
      <c r="E14" s="22">
        <v>13900</v>
      </c>
      <c r="F14" s="27">
        <v>140000</v>
      </c>
      <c r="G14" s="24">
        <v>140000</v>
      </c>
      <c r="H14" s="24">
        <f t="shared" si="0"/>
        <v>0</v>
      </c>
    </row>
    <row r="15" spans="1:8" x14ac:dyDescent="0.25">
      <c r="A15" s="20" t="s">
        <v>13</v>
      </c>
      <c r="B15" s="25">
        <v>45469</v>
      </c>
      <c r="C15" s="20" t="s">
        <v>37</v>
      </c>
      <c r="D15" s="20" t="s">
        <v>24</v>
      </c>
      <c r="E15" s="22">
        <v>13800</v>
      </c>
      <c r="F15" s="27">
        <v>70000</v>
      </c>
      <c r="G15" s="24">
        <v>70000</v>
      </c>
      <c r="H15" s="24">
        <f t="shared" si="0"/>
        <v>0</v>
      </c>
    </row>
    <row r="16" spans="1:8" x14ac:dyDescent="0.25">
      <c r="A16" s="20" t="s">
        <v>13</v>
      </c>
      <c r="B16" s="25">
        <v>45483</v>
      </c>
      <c r="C16" s="20" t="s">
        <v>38</v>
      </c>
      <c r="D16" s="20" t="s">
        <v>24</v>
      </c>
      <c r="E16" s="22">
        <v>13800</v>
      </c>
      <c r="F16" s="27">
        <v>210000</v>
      </c>
      <c r="G16" s="24">
        <v>210000</v>
      </c>
      <c r="H16" s="24">
        <f t="shared" si="0"/>
        <v>0</v>
      </c>
    </row>
    <row r="17" spans="1:8" x14ac:dyDescent="0.25">
      <c r="A17" s="20" t="s">
        <v>13</v>
      </c>
      <c r="B17" s="28">
        <v>45499</v>
      </c>
      <c r="C17" s="20" t="s">
        <v>39</v>
      </c>
      <c r="D17" s="20" t="s">
        <v>24</v>
      </c>
      <c r="E17" s="22">
        <v>14000</v>
      </c>
      <c r="F17" s="27">
        <v>70000</v>
      </c>
      <c r="G17" s="24">
        <v>70000</v>
      </c>
      <c r="H17" s="24">
        <f t="shared" si="0"/>
        <v>0</v>
      </c>
    </row>
    <row r="18" spans="1:8" x14ac:dyDescent="0.25">
      <c r="A18" s="20" t="s">
        <v>13</v>
      </c>
      <c r="B18" s="28">
        <v>45513</v>
      </c>
      <c r="C18" s="20" t="s">
        <v>40</v>
      </c>
      <c r="D18" s="20" t="s">
        <v>24</v>
      </c>
      <c r="E18" s="22">
        <v>14150</v>
      </c>
      <c r="F18" s="27">
        <v>140000</v>
      </c>
      <c r="G18" s="24">
        <v>140000</v>
      </c>
      <c r="H18" s="24">
        <f t="shared" si="0"/>
        <v>0</v>
      </c>
    </row>
    <row r="19" spans="1:8" x14ac:dyDescent="0.25">
      <c r="A19" s="20" t="s">
        <v>13</v>
      </c>
      <c r="B19" s="25">
        <v>45518</v>
      </c>
      <c r="C19" s="20" t="s">
        <v>41</v>
      </c>
      <c r="D19" s="20" t="s">
        <v>24</v>
      </c>
      <c r="E19" s="22">
        <v>13900</v>
      </c>
      <c r="F19" s="27">
        <v>140000</v>
      </c>
      <c r="G19" s="24">
        <v>112000</v>
      </c>
      <c r="H19" s="24">
        <v>0</v>
      </c>
    </row>
    <row r="20" spans="1:8" x14ac:dyDescent="0.25">
      <c r="A20" s="20" t="s">
        <v>13</v>
      </c>
      <c r="B20" s="25">
        <v>45541</v>
      </c>
      <c r="C20" s="20" t="s">
        <v>42</v>
      </c>
      <c r="D20" s="20" t="s">
        <v>24</v>
      </c>
      <c r="E20" s="22">
        <v>14000</v>
      </c>
      <c r="F20" s="27">
        <v>140000</v>
      </c>
      <c r="G20" s="24">
        <v>140000</v>
      </c>
      <c r="H20" s="24">
        <f t="shared" ref="H20:H27" si="1">F20-G20</f>
        <v>0</v>
      </c>
    </row>
    <row r="21" spans="1:8" x14ac:dyDescent="0.25">
      <c r="A21" s="20" t="s">
        <v>13</v>
      </c>
      <c r="B21" s="21">
        <v>45566</v>
      </c>
      <c r="C21" s="20" t="s">
        <v>43</v>
      </c>
      <c r="D21" s="20" t="s">
        <v>24</v>
      </c>
      <c r="E21" s="22">
        <v>15541</v>
      </c>
      <c r="F21" s="27">
        <v>70000</v>
      </c>
      <c r="G21" s="24">
        <v>70000</v>
      </c>
      <c r="H21" s="24">
        <f t="shared" si="1"/>
        <v>0</v>
      </c>
    </row>
    <row r="22" spans="1:8" x14ac:dyDescent="0.25">
      <c r="A22" s="20" t="s">
        <v>22</v>
      </c>
      <c r="B22" s="28">
        <v>45569</v>
      </c>
      <c r="C22" s="20" t="s">
        <v>44</v>
      </c>
      <c r="D22" s="20" t="s">
        <v>24</v>
      </c>
      <c r="E22" s="22">
        <v>15800</v>
      </c>
      <c r="F22" s="27">
        <v>70000</v>
      </c>
      <c r="G22" s="24">
        <v>70000</v>
      </c>
      <c r="H22" s="24">
        <f t="shared" si="1"/>
        <v>0</v>
      </c>
    </row>
    <row r="23" spans="1:8" x14ac:dyDescent="0.25">
      <c r="A23" s="29" t="s">
        <v>22</v>
      </c>
      <c r="B23" s="30">
        <v>45574</v>
      </c>
      <c r="C23" s="29" t="s">
        <v>45</v>
      </c>
      <c r="D23" s="29" t="s">
        <v>24</v>
      </c>
      <c r="E23" s="31">
        <v>15750</v>
      </c>
      <c r="F23" s="32">
        <v>140000</v>
      </c>
      <c r="G23" s="33">
        <v>140000</v>
      </c>
      <c r="H23" s="33">
        <f t="shared" si="1"/>
        <v>0</v>
      </c>
    </row>
    <row r="24" spans="1:8" x14ac:dyDescent="0.25">
      <c r="A24" s="29" t="s">
        <v>13</v>
      </c>
      <c r="B24" s="25">
        <v>45575</v>
      </c>
      <c r="C24" s="29" t="s">
        <v>46</v>
      </c>
      <c r="D24" s="20" t="s">
        <v>24</v>
      </c>
      <c r="E24" s="22">
        <v>15600</v>
      </c>
      <c r="F24" s="27">
        <v>70000</v>
      </c>
      <c r="G24" s="24">
        <v>70000</v>
      </c>
      <c r="H24" s="24">
        <f t="shared" si="1"/>
        <v>0</v>
      </c>
    </row>
    <row r="25" spans="1:8" x14ac:dyDescent="0.25">
      <c r="A25" s="29" t="s">
        <v>13</v>
      </c>
      <c r="B25" s="25">
        <v>45576</v>
      </c>
      <c r="C25" s="29" t="s">
        <v>47</v>
      </c>
      <c r="D25" s="29" t="s">
        <v>24</v>
      </c>
      <c r="E25" s="31">
        <v>15600</v>
      </c>
      <c r="F25" s="32">
        <v>70000</v>
      </c>
      <c r="G25" s="33">
        <v>70000</v>
      </c>
      <c r="H25" s="33">
        <f t="shared" si="1"/>
        <v>0</v>
      </c>
    </row>
    <row r="26" spans="1:8" x14ac:dyDescent="0.25">
      <c r="A26" s="29" t="s">
        <v>13</v>
      </c>
      <c r="B26" s="25">
        <v>45601</v>
      </c>
      <c r="C26" s="20" t="s">
        <v>48</v>
      </c>
      <c r="D26" s="20" t="s">
        <v>24</v>
      </c>
      <c r="E26" s="22">
        <v>16800</v>
      </c>
      <c r="F26" s="27">
        <v>210000</v>
      </c>
      <c r="G26" s="24">
        <v>210000</v>
      </c>
      <c r="H26" s="24">
        <f t="shared" si="1"/>
        <v>0</v>
      </c>
    </row>
    <row r="27" spans="1:8" x14ac:dyDescent="0.25">
      <c r="A27" s="29" t="s">
        <v>13</v>
      </c>
      <c r="B27" s="25">
        <v>45610</v>
      </c>
      <c r="C27" s="20" t="s">
        <v>49</v>
      </c>
      <c r="D27" s="20" t="s">
        <v>24</v>
      </c>
      <c r="E27" s="22">
        <v>16750</v>
      </c>
      <c r="F27" s="27">
        <v>210000</v>
      </c>
      <c r="G27" s="24">
        <v>210000</v>
      </c>
      <c r="H27" s="24">
        <f t="shared" si="1"/>
        <v>0</v>
      </c>
    </row>
    <row r="28" spans="1:8" x14ac:dyDescent="0.25">
      <c r="A28" s="20" t="s">
        <v>13</v>
      </c>
      <c r="B28" s="25">
        <v>45621</v>
      </c>
      <c r="C28" s="20" t="s">
        <v>50</v>
      </c>
      <c r="D28" s="20" t="s">
        <v>24</v>
      </c>
      <c r="E28" s="22">
        <v>16350</v>
      </c>
      <c r="F28" s="27">
        <v>280000</v>
      </c>
      <c r="G28" s="24">
        <v>280000</v>
      </c>
      <c r="H28" s="24">
        <f>F28-G28</f>
        <v>0</v>
      </c>
    </row>
    <row r="29" spans="1:8" x14ac:dyDescent="0.25">
      <c r="A29" s="29" t="s">
        <v>13</v>
      </c>
      <c r="B29" s="30">
        <v>45638</v>
      </c>
      <c r="C29" s="29" t="s">
        <v>51</v>
      </c>
      <c r="D29" s="20" t="s">
        <v>24</v>
      </c>
      <c r="E29" s="31">
        <v>17100</v>
      </c>
      <c r="F29" s="32">
        <v>70000</v>
      </c>
      <c r="G29" s="33">
        <v>70000</v>
      </c>
      <c r="H29" s="33">
        <f>F29-G29</f>
        <v>0</v>
      </c>
    </row>
    <row r="30" spans="1:8" x14ac:dyDescent="0.25">
      <c r="A30" s="29" t="s">
        <v>22</v>
      </c>
      <c r="B30" s="30">
        <v>45643</v>
      </c>
      <c r="C30" s="20" t="s">
        <v>52</v>
      </c>
      <c r="D30" s="20" t="s">
        <v>24</v>
      </c>
      <c r="E30" s="22">
        <v>16889</v>
      </c>
      <c r="F30" s="27">
        <v>140000</v>
      </c>
      <c r="G30" s="24">
        <v>140000</v>
      </c>
      <c r="H30" s="24">
        <f>F30-G30</f>
        <v>0</v>
      </c>
    </row>
    <row r="31" spans="1:8" x14ac:dyDescent="0.25">
      <c r="A31" s="29" t="s">
        <v>22</v>
      </c>
      <c r="B31" s="30">
        <v>45649</v>
      </c>
      <c r="C31" s="29" t="s">
        <v>57</v>
      </c>
      <c r="D31" s="20" t="s">
        <v>24</v>
      </c>
      <c r="E31" s="31">
        <v>16377</v>
      </c>
      <c r="F31" s="32">
        <v>140000</v>
      </c>
      <c r="G31" s="33">
        <v>140000</v>
      </c>
      <c r="H31" s="33">
        <f>F31-G31</f>
        <v>0</v>
      </c>
    </row>
    <row r="32" spans="1:8" x14ac:dyDescent="0.25">
      <c r="A32" s="29" t="s">
        <v>22</v>
      </c>
      <c r="B32" s="25">
        <v>45660</v>
      </c>
      <c r="C32" s="20" t="s">
        <v>58</v>
      </c>
      <c r="D32" s="20" t="s">
        <v>24</v>
      </c>
      <c r="E32" s="22">
        <v>16350</v>
      </c>
      <c r="F32" s="27">
        <v>140000</v>
      </c>
      <c r="G32" s="24">
        <v>140000</v>
      </c>
      <c r="H32" s="24">
        <f t="shared" ref="H32" si="2">F32-G32</f>
        <v>0</v>
      </c>
    </row>
    <row r="33" spans="1:8" x14ac:dyDescent="0.25">
      <c r="A33" s="29" t="s">
        <v>22</v>
      </c>
      <c r="B33" s="30">
        <v>45667</v>
      </c>
      <c r="C33" s="29" t="s">
        <v>59</v>
      </c>
      <c r="D33" s="20" t="s">
        <v>24</v>
      </c>
      <c r="E33" s="31">
        <v>15875</v>
      </c>
      <c r="F33" s="32">
        <v>70000</v>
      </c>
      <c r="G33" s="33">
        <v>0</v>
      </c>
      <c r="H33" s="33">
        <f>F33-G33</f>
        <v>70000</v>
      </c>
    </row>
    <row r="34" spans="1:8" x14ac:dyDescent="0.25">
      <c r="A34" s="29" t="s">
        <v>13</v>
      </c>
      <c r="B34" s="30">
        <v>45678</v>
      </c>
      <c r="C34" s="29" t="s">
        <v>60</v>
      </c>
      <c r="D34" s="20" t="s">
        <v>24</v>
      </c>
      <c r="E34" s="31">
        <v>15800</v>
      </c>
      <c r="F34" s="32">
        <v>140000</v>
      </c>
      <c r="G34" s="33">
        <v>0</v>
      </c>
      <c r="H34" s="33">
        <f>F34-G34</f>
        <v>140000</v>
      </c>
    </row>
    <row r="35" spans="1:8" x14ac:dyDescent="0.25">
      <c r="A35" s="29" t="s">
        <v>13</v>
      </c>
      <c r="B35" s="25">
        <v>45691</v>
      </c>
      <c r="C35" s="20" t="s">
        <v>61</v>
      </c>
      <c r="D35" s="20" t="s">
        <v>24</v>
      </c>
      <c r="E35" s="31">
        <v>15800</v>
      </c>
      <c r="F35" s="27">
        <v>224000</v>
      </c>
      <c r="G35" s="24">
        <v>182000</v>
      </c>
      <c r="H35" s="24">
        <f t="shared" ref="H35" si="3">F35-G35</f>
        <v>42000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Whinar Kukuh Rizky Ardana</dc:creator>
  <cp:lastModifiedBy>Whinar Kukuh Rizky Ardana</cp:lastModifiedBy>
  <dcterms:created xsi:type="dcterms:W3CDTF">2025-01-22T03:02:27Z</dcterms:created>
  <dcterms:modified xsi:type="dcterms:W3CDTF">2025-03-07T10:37:21Z</dcterms:modified>
</cp:coreProperties>
</file>