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<sst xmlns="http://schemas.openxmlformats.org/spreadsheetml/2006/main" uniqueCount="147">
  <si>
    <t>Fall 2023 Teaching Schedule</t>
  </si>
  <si>
    <t>Course</t>
  </si>
  <si>
    <t>Instructor</t>
  </si>
  <si>
    <t>Day</t>
  </si>
  <si>
    <t>Time</t>
  </si>
  <si>
    <t>Place</t>
  </si>
  <si>
    <t>Max. Enr.</t>
  </si>
  <si>
    <t>Hour</t>
  </si>
  <si>
    <t>Remarks</t>
  </si>
  <si>
    <t>Block times</t>
  </si>
  <si>
    <t>NTA</t>
  </si>
  <si>
    <t>TTH</t>
  </si>
  <si>
    <t>2:00-3:15</t>
  </si>
  <si>
    <t>H120</t>
  </si>
  <si>
    <t>PH</t>
  </si>
  <si>
    <t>Thursday 4-6pm Hanes 125</t>
  </si>
  <si>
    <t>Probability Seminar</t>
  </si>
  <si>
    <t>Post Doc 1</t>
  </si>
  <si>
    <t>MWF</t>
  </si>
  <si>
    <t>8:00-8:50</t>
  </si>
  <si>
    <t>M/W 3:30-4:30pm No courses scheduled</t>
  </si>
  <si>
    <t>Departmental Seminar</t>
  </si>
  <si>
    <t>Do not schedule any class at 4:40 at H120 on MWF</t>
  </si>
  <si>
    <t>FYL</t>
  </si>
  <si>
    <t>SZ</t>
  </si>
  <si>
    <t>10:10-11:00</t>
  </si>
  <si>
    <t>H130</t>
  </si>
  <si>
    <t>P</t>
  </si>
  <si>
    <t>Use at least 8 slots for each classroom a week</t>
  </si>
  <si>
    <t>OA</t>
  </si>
  <si>
    <t>8:00 - 8:50</t>
  </si>
  <si>
    <t>G105</t>
  </si>
  <si>
    <t>Always reserve H120 from 3:35-5:30 (two blocks) for our colloquium</t>
  </si>
  <si>
    <t>JMcL</t>
  </si>
  <si>
    <t>always schedule a course on 2:30-3:20 at H120 on MW</t>
  </si>
  <si>
    <t>1:25-2:15</t>
  </si>
  <si>
    <t>New Notes:</t>
  </si>
  <si>
    <t>MG</t>
  </si>
  <si>
    <t>9:05-9:55</t>
  </si>
  <si>
    <t>Do not keep 5:45-6:35 classes in H107 as it is used for tutoring.</t>
  </si>
  <si>
    <t>WL</t>
  </si>
  <si>
    <t>Schedule recitation for STOR 120/320 in Hanes</t>
  </si>
  <si>
    <t>12:20-1:10</t>
  </si>
  <si>
    <t>V/TF</t>
  </si>
  <si>
    <t>H125</t>
  </si>
  <si>
    <t>Tutorials for 113 and 155</t>
  </si>
  <si>
    <t>2:30-3:20</t>
  </si>
  <si>
    <t>Room</t>
  </si>
  <si>
    <t>Class</t>
  </si>
  <si>
    <t>MW</t>
  </si>
  <si>
    <t>F</t>
  </si>
  <si>
    <t>Sun</t>
  </si>
  <si>
    <t>4:40-5:30</t>
  </si>
  <si>
    <t>6:00-7:00 PM</t>
  </si>
  <si>
    <t>8:00-9:15</t>
  </si>
  <si>
    <t>7:00-8:00 PM</t>
  </si>
  <si>
    <t>155.10</t>
  </si>
  <si>
    <t>3:30-4:45</t>
  </si>
  <si>
    <t>155.11</t>
  </si>
  <si>
    <t>5:00-6:15</t>
  </si>
  <si>
    <t>VK</t>
  </si>
  <si>
    <t>9:30-10:45</t>
  </si>
  <si>
    <t>AB</t>
  </si>
  <si>
    <t>NewHire</t>
  </si>
  <si>
    <t>GP</t>
  </si>
  <si>
    <t>11:00-12:15</t>
  </si>
  <si>
    <t>SBh</t>
  </si>
  <si>
    <t>11:15-12:05</t>
  </si>
  <si>
    <t>Lab sections for 120 and 320</t>
  </si>
  <si>
    <t>CJ</t>
  </si>
  <si>
    <t>Instructors</t>
  </si>
  <si>
    <t>Hour.</t>
  </si>
  <si>
    <t>120.1.L1</t>
  </si>
  <si>
    <t>TUE</t>
  </si>
  <si>
    <t>8:00-9:15 AM</t>
  </si>
  <si>
    <t>H107</t>
  </si>
  <si>
    <t>12:30-1:45</t>
  </si>
  <si>
    <t>120.1.L2</t>
  </si>
  <si>
    <t>TH</t>
  </si>
  <si>
    <t>KZ</t>
  </si>
  <si>
    <t>120.1.L3</t>
  </si>
  <si>
    <t>5:00-6:15 PM</t>
  </si>
  <si>
    <t>JH</t>
  </si>
  <si>
    <t>120.1.L4</t>
  </si>
  <si>
    <t>CD</t>
  </si>
  <si>
    <t>5:45-7:00</t>
  </si>
  <si>
    <t>120.2.L1</t>
  </si>
  <si>
    <t>W</t>
  </si>
  <si>
    <t>9:05-9:55 AM</t>
  </si>
  <si>
    <t>RK</t>
  </si>
  <si>
    <t>T</t>
  </si>
  <si>
    <t>3:30-6:30</t>
  </si>
  <si>
    <t>120.2.L2</t>
  </si>
  <si>
    <t>120.2.L3</t>
  </si>
  <si>
    <t>4:40-5:30 PM</t>
  </si>
  <si>
    <t>120.2.L4</t>
  </si>
  <si>
    <t>NF</t>
  </si>
  <si>
    <t>320.1.L1</t>
  </si>
  <si>
    <t>8:00-8:50 AM</t>
  </si>
  <si>
    <t>RLS</t>
  </si>
  <si>
    <t>320.1.L2</t>
  </si>
  <si>
    <t>YL</t>
  </si>
  <si>
    <t>320.1.L3</t>
  </si>
  <si>
    <t>NH(DS)</t>
  </si>
  <si>
    <t>320.1.L4</t>
  </si>
  <si>
    <t>320.2.L1</t>
  </si>
  <si>
    <t>MO</t>
  </si>
  <si>
    <t>1:25-2:40</t>
  </si>
  <si>
    <t>320.2.L2</t>
  </si>
  <si>
    <t>ZH</t>
  </si>
  <si>
    <t>11:15-12:30</t>
  </si>
  <si>
    <t>320.2.L3</t>
  </si>
  <si>
    <t>5:45-6:35 PM</t>
  </si>
  <si>
    <t>MOC</t>
  </si>
  <si>
    <t>320.2.L4</t>
  </si>
  <si>
    <t>AN</t>
  </si>
  <si>
    <t>Total</t>
  </si>
  <si>
    <t>M</t>
  </si>
  <si>
    <t>3:30 - 4:45</t>
  </si>
  <si>
    <t>colloquium</t>
  </si>
  <si>
    <t>MG,WL</t>
  </si>
  <si>
    <t>GC</t>
  </si>
  <si>
    <t>9:05-10:20</t>
  </si>
  <si>
    <t>JSM</t>
  </si>
  <si>
    <t>1.5 credits</t>
  </si>
  <si>
    <t>8XX</t>
  </si>
  <si>
    <t>SBa</t>
  </si>
  <si>
    <t>#Total</t>
  </si>
  <si>
    <t>#ALL</t>
  </si>
  <si>
    <t>courses below 700</t>
  </si>
  <si>
    <t>#P</t>
  </si>
  <si>
    <t>MWF courses below 700 that are at 9:05-, 10:10-, 11:15-, 12:20-, 1:25-, 2:30-</t>
  </si>
  <si>
    <t>#PTH</t>
  </si>
  <si>
    <t>TTH courses below 700 that are at 9:30-, 11:00-, 12:30-, 2:00-</t>
  </si>
  <si>
    <t>(#PTH)/(#ALL)</t>
  </si>
  <si>
    <t>&lt;=0.35</t>
  </si>
  <si>
    <t>(#PTH+#P)/(#ALL)</t>
  </si>
  <si>
    <t>&lt;=0.70</t>
  </si>
  <si>
    <t>CF: Common Final</t>
  </si>
  <si>
    <t>P=Prime MWF Hour</t>
  </si>
  <si>
    <t>PTH=Prime TTH Hour</t>
  </si>
  <si>
    <t>#P: total number of courses indicated by P</t>
  </si>
  <si>
    <t>#PTH: total number of courses indicated by PH</t>
  </si>
  <si>
    <t>movable seats</t>
  </si>
  <si>
    <t>Updated on</t>
  </si>
  <si>
    <t>Graduate level courses: you can schedule them anytime you want on MW as long as their start times coincide with other regular classes</t>
  </si>
  <si>
    <t>Need to use each room for at least 20 hours every week.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</si>
</sst>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sz val="12"/>
      <color indexed="8"/>
      <name val="Calibri"/>
    </font>
    <font>
      <b val="1"/>
      <sz val="11"/>
      <color indexed="8"/>
      <name val="Arial"/>
    </font>
    <font>
      <sz val="14"/>
      <color indexed="8"/>
      <name val="Arial"/>
    </font>
    <font>
      <b val="1"/>
      <sz val="14"/>
      <color indexed="8"/>
      <name val="Arial"/>
    </font>
    <font>
      <b val="1"/>
      <sz val="12"/>
      <color indexed="8"/>
      <name val="Calibri"/>
    </font>
    <font>
      <sz val="12"/>
      <color indexed="11"/>
      <name val="Arial"/>
    </font>
    <font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4" fillId="2" borderId="3" applyNumberFormat="1" applyFont="1" applyFill="1" applyBorder="1" applyAlignment="1" applyProtection="0">
      <alignment horizontal="right" vertical="bottom"/>
    </xf>
    <xf numFmtId="0" fontId="4" fillId="2" borderId="3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right" vertical="bottom"/>
    </xf>
    <xf numFmtId="0" fontId="4" fillId="2" borderId="3" applyNumberFormat="0" applyFont="1" applyFill="1" applyBorder="1" applyAlignment="1" applyProtection="0">
      <alignment horizontal="center" vertical="bottom"/>
    </xf>
    <xf numFmtId="0" fontId="4" fillId="2" borderId="3" applyNumberFormat="0" applyFont="1" applyFill="1" applyBorder="1" applyAlignment="1" applyProtection="0">
      <alignment horizontal="right" vertical="bottom"/>
    </xf>
    <xf numFmtId="0" fontId="4" fillId="2" borderId="3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5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right" vertical="bottom"/>
    </xf>
    <xf numFmtId="0" fontId="4" fillId="2" borderId="3" applyNumberFormat="1" applyFont="1" applyFill="1" applyBorder="1" applyAlignment="1" applyProtection="0">
      <alignment horizontal="center" vertical="center"/>
    </xf>
    <xf numFmtId="0" fontId="7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/>
    </xf>
    <xf numFmtId="49" fontId="8" fillId="2" borderId="3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5" fillId="2" borderId="4" applyNumberFormat="0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vertical="bottom"/>
    </xf>
    <xf numFmtId="0" fontId="5" fillId="2" borderId="8" applyNumberFormat="0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right" vertical="bottom"/>
    </xf>
    <xf numFmtId="0" fontId="4" fillId="2" borderId="6" applyNumberFormat="1" applyFont="1" applyFill="1" applyBorder="1" applyAlignment="1" applyProtection="0">
      <alignment horizontal="right" vertical="bottom"/>
    </xf>
    <xf numFmtId="0" fontId="4" fillId="2" borderId="6" applyNumberFormat="0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vertical="bottom"/>
    </xf>
    <xf numFmtId="49" fontId="8" fillId="2" borderId="2" applyNumberFormat="1" applyFont="1" applyFill="1" applyBorder="1" applyAlignment="1" applyProtection="0">
      <alignment horizontal="center" vertical="bottom"/>
    </xf>
    <xf numFmtId="0" fontId="7" fillId="2" borderId="2" applyNumberFormat="0" applyFont="1" applyFill="1" applyBorder="1" applyAlignment="1" applyProtection="0">
      <alignment horizontal="center" vertical="bottom"/>
    </xf>
    <xf numFmtId="0" fontId="9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10" fillId="2" borderId="3" applyNumberFormat="1" applyFont="1" applyFill="1" applyBorder="1" applyAlignment="1" applyProtection="0">
      <alignment horizontal="right" vertical="bottom"/>
    </xf>
    <xf numFmtId="49" fontId="10" fillId="2" borderId="3" applyNumberFormat="1" applyFont="1" applyFill="1" applyBorder="1" applyAlignment="1" applyProtection="0">
      <alignment horizontal="center" vertical="bottom"/>
    </xf>
    <xf numFmtId="0" fontId="10" fillId="2" borderId="3" applyNumberFormat="1" applyFont="1" applyFill="1" applyBorder="1" applyAlignment="1" applyProtection="0">
      <alignment horizontal="right" vertical="bottom"/>
    </xf>
    <xf numFmtId="0" fontId="10" fillId="2" borderId="3" applyNumberFormat="0" applyFont="1" applyFill="1" applyBorder="1" applyAlignment="1" applyProtection="0">
      <alignment horizontal="right" vertical="bottom"/>
    </xf>
    <xf numFmtId="0" fontId="11" fillId="2" borderId="3" applyNumberFormat="0" applyFont="1" applyFill="1" applyBorder="1" applyAlignment="1" applyProtection="0">
      <alignment vertical="bottom"/>
    </xf>
    <xf numFmtId="0" fontId="11" fillId="2" borderId="3" applyNumberFormat="1" applyFont="1" applyFill="1" applyBorder="1" applyAlignment="1" applyProtection="0">
      <alignment horizontal="right" vertical="bottom"/>
    </xf>
    <xf numFmtId="0" fontId="11" fillId="2" borderId="3" applyNumberFormat="0" applyFont="1" applyFill="1" applyBorder="1" applyAlignment="1" applyProtection="0">
      <alignment horizontal="right" vertical="bottom"/>
    </xf>
    <xf numFmtId="0" fontId="10" fillId="2" borderId="3" applyNumberFormat="0" applyFont="1" applyFill="1" applyBorder="1" applyAlignment="1" applyProtection="0">
      <alignment horizontal="center" vertical="bottom"/>
    </xf>
    <xf numFmtId="0" fontId="5" fillId="2" borderId="3" applyNumberFormat="0" applyFont="1" applyFill="1" applyBorder="1" applyAlignment="1" applyProtection="0">
      <alignment vertical="bottom"/>
    </xf>
    <xf numFmtId="0" fontId="4" fillId="2" borderId="6" applyNumberFormat="1" applyFont="1" applyFill="1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right" vertical="bottom"/>
    </xf>
    <xf numFmtId="49" fontId="4" fillId="2" borderId="3" applyNumberFormat="1" applyFont="1" applyFill="1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horizontal="right" vertical="bottom"/>
    </xf>
    <xf numFmtId="14" fontId="4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285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8.3516" style="1" customWidth="1"/>
    <col min="3" max="10" width="14.5" style="1" customWidth="1"/>
    <col min="11" max="11" width="29.3516" style="1" customWidth="1"/>
    <col min="12" max="12" width="31.5" style="1" customWidth="1"/>
    <col min="13" max="13" width="19.5" style="1" customWidth="1"/>
    <col min="14" max="26" width="14.5" style="1" customWidth="1"/>
    <col min="27" max="16384" width="14.5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5"/>
      <c r="O1" s="5"/>
      <c r="P1" s="5"/>
      <c r="Q1" s="5"/>
      <c r="R1" s="3"/>
      <c r="S1" s="3"/>
      <c r="T1" s="3"/>
      <c r="U1" s="3"/>
      <c r="V1" s="3"/>
      <c r="W1" s="3"/>
      <c r="X1" s="3"/>
      <c r="Y1" s="3"/>
      <c r="Z1" s="3"/>
    </row>
    <row r="2" ht="16" customHeight="1">
      <c r="A2" s="6"/>
      <c r="B2" s="6"/>
      <c r="C2" s="6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5"/>
      <c r="R2" s="3"/>
      <c r="S2" s="3"/>
      <c r="T2" s="3"/>
      <c r="U2" s="3"/>
      <c r="V2" s="3"/>
      <c r="W2" s="3"/>
      <c r="X2" s="3"/>
      <c r="Y2" s="3"/>
      <c r="Z2" s="3"/>
    </row>
    <row r="3" ht="16" customHeight="1">
      <c r="A3" t="s" s="7">
        <v>1</v>
      </c>
      <c r="B3" t="s" s="7">
        <v>2</v>
      </c>
      <c r="C3" t="s" s="7">
        <v>3</v>
      </c>
      <c r="D3" t="s" s="7">
        <v>4</v>
      </c>
      <c r="E3" t="s" s="7">
        <v>5</v>
      </c>
      <c r="F3" t="s" s="7">
        <v>6</v>
      </c>
      <c r="G3" t="s" s="7">
        <v>7</v>
      </c>
      <c r="H3" t="s" s="7">
        <v>8</v>
      </c>
      <c r="I3" s="8"/>
      <c r="J3" t="s" s="9">
        <v>9</v>
      </c>
      <c r="K3" s="3"/>
      <c r="L3" s="4"/>
      <c r="M3" s="4"/>
      <c r="N3" s="4"/>
      <c r="O3" s="4"/>
      <c r="P3" s="5"/>
      <c r="Q3" s="5"/>
      <c r="R3" s="3"/>
      <c r="S3" s="3"/>
      <c r="T3" s="3"/>
      <c r="U3" s="3"/>
      <c r="V3" s="3"/>
      <c r="W3" s="3"/>
      <c r="X3" s="3"/>
      <c r="Y3" s="3"/>
      <c r="Z3" s="3"/>
    </row>
    <row r="4" ht="16" customHeight="1">
      <c r="A4" s="10">
        <v>113.1</v>
      </c>
      <c r="B4" t="s" s="11">
        <v>10</v>
      </c>
      <c r="C4" t="s" s="11">
        <v>11</v>
      </c>
      <c r="D4" t="s" s="12">
        <v>12</v>
      </c>
      <c r="E4" t="s" s="12">
        <v>13</v>
      </c>
      <c r="F4" s="13">
        <v>100</v>
      </c>
      <c r="G4" t="s" s="11">
        <v>14</v>
      </c>
      <c r="H4" s="14"/>
      <c r="I4" s="8"/>
      <c r="J4" s="15">
        <v>1</v>
      </c>
      <c r="K4" t="s" s="9">
        <v>15</v>
      </c>
      <c r="L4" t="s" s="9">
        <v>16</v>
      </c>
      <c r="M4" s="3"/>
      <c r="N4" s="5"/>
      <c r="O4" s="5"/>
      <c r="P4" s="5"/>
      <c r="Q4" s="5"/>
      <c r="R4" s="3"/>
      <c r="S4" s="3"/>
      <c r="T4" s="3"/>
      <c r="U4" s="3"/>
      <c r="V4" s="3"/>
      <c r="W4" s="3"/>
      <c r="X4" s="3"/>
      <c r="Y4" s="3"/>
      <c r="Z4" s="3"/>
    </row>
    <row r="5" ht="16" customHeight="1">
      <c r="A5" s="10">
        <v>113.2</v>
      </c>
      <c r="B5" t="s" s="11">
        <v>17</v>
      </c>
      <c r="C5" t="s" s="11">
        <v>18</v>
      </c>
      <c r="D5" t="s" s="12">
        <v>19</v>
      </c>
      <c r="E5" t="s" s="12">
        <v>13</v>
      </c>
      <c r="F5" s="13">
        <v>100</v>
      </c>
      <c r="G5" s="16"/>
      <c r="H5" s="14"/>
      <c r="I5" s="8"/>
      <c r="J5" s="15">
        <v>2</v>
      </c>
      <c r="K5" t="s" s="9">
        <v>20</v>
      </c>
      <c r="L5" t="s" s="9">
        <v>21</v>
      </c>
      <c r="M5" s="3"/>
      <c r="N5" s="5"/>
      <c r="O5" s="5"/>
      <c r="P5" s="5"/>
      <c r="Q5" s="5"/>
      <c r="R5" s="3"/>
      <c r="S5" s="3"/>
      <c r="T5" s="3"/>
      <c r="U5" s="3"/>
      <c r="V5" s="3"/>
      <c r="W5" s="3"/>
      <c r="X5" s="3"/>
      <c r="Y5" s="3"/>
      <c r="Z5" s="3"/>
    </row>
    <row r="6" ht="16" customHeight="1">
      <c r="A6" s="16"/>
      <c r="B6" s="16"/>
      <c r="C6" s="16"/>
      <c r="D6" s="17"/>
      <c r="E6" s="17"/>
      <c r="F6" s="17"/>
      <c r="G6" s="16"/>
      <c r="H6" s="14"/>
      <c r="I6" s="8"/>
      <c r="J6" s="15">
        <v>4</v>
      </c>
      <c r="K6" t="s" s="9">
        <v>22</v>
      </c>
      <c r="L6" s="3"/>
      <c r="M6" s="3"/>
      <c r="N6" s="5"/>
      <c r="O6" s="5"/>
      <c r="P6" s="5"/>
      <c r="Q6" s="5"/>
      <c r="R6" s="3"/>
      <c r="S6" s="3"/>
      <c r="T6" s="3"/>
      <c r="U6" s="3"/>
      <c r="V6" s="3"/>
      <c r="W6" s="3"/>
      <c r="X6" s="3"/>
      <c r="Y6" s="3"/>
      <c r="Z6" s="3"/>
    </row>
    <row r="7" ht="16" customHeight="1">
      <c r="A7" t="s" s="11">
        <v>23</v>
      </c>
      <c r="B7" t="s" s="11">
        <v>24</v>
      </c>
      <c r="C7" t="s" s="11">
        <v>18</v>
      </c>
      <c r="D7" t="s" s="12">
        <v>25</v>
      </c>
      <c r="E7" t="s" s="12">
        <v>26</v>
      </c>
      <c r="F7" s="18">
        <v>46</v>
      </c>
      <c r="G7" t="s" s="11">
        <v>27</v>
      </c>
      <c r="H7" s="14"/>
      <c r="I7" s="8"/>
      <c r="J7" s="15">
        <v>5</v>
      </c>
      <c r="K7" t="s" s="9">
        <v>28</v>
      </c>
      <c r="L7" s="3"/>
      <c r="M7" s="3"/>
      <c r="N7" s="19"/>
      <c r="O7" s="5"/>
      <c r="P7" s="5"/>
      <c r="Q7" s="5"/>
      <c r="R7" s="3"/>
      <c r="S7" s="3"/>
      <c r="T7" s="3"/>
      <c r="U7" s="3"/>
      <c r="V7" s="3"/>
      <c r="W7" s="3"/>
      <c r="X7" s="3"/>
      <c r="Y7" s="3"/>
      <c r="Z7" s="3"/>
    </row>
    <row r="8" ht="16" customHeight="1">
      <c r="A8" s="20">
        <v>120.1</v>
      </c>
      <c r="B8" t="s" s="11">
        <v>29</v>
      </c>
      <c r="C8" t="s" s="11">
        <v>18</v>
      </c>
      <c r="D8" t="s" s="12">
        <v>30</v>
      </c>
      <c r="E8" t="s" s="12">
        <v>31</v>
      </c>
      <c r="F8" s="13">
        <v>100</v>
      </c>
      <c r="G8" s="16"/>
      <c r="H8" s="21"/>
      <c r="I8" s="22"/>
      <c r="J8" s="15">
        <v>7</v>
      </c>
      <c r="K8" t="s" s="9">
        <v>32</v>
      </c>
      <c r="L8" s="4"/>
      <c r="M8" s="4"/>
      <c r="N8" s="4"/>
      <c r="O8" s="23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</row>
    <row r="9" ht="16" customHeight="1">
      <c r="A9" s="10">
        <v>120.2</v>
      </c>
      <c r="B9" t="s" s="11">
        <v>33</v>
      </c>
      <c r="C9" t="s" s="11">
        <v>18</v>
      </c>
      <c r="D9" t="s" s="12">
        <v>25</v>
      </c>
      <c r="E9" t="s" s="12">
        <v>13</v>
      </c>
      <c r="F9" s="13">
        <v>100</v>
      </c>
      <c r="G9" t="s" s="11">
        <v>27</v>
      </c>
      <c r="H9" s="14"/>
      <c r="I9" s="8"/>
      <c r="J9" s="15">
        <v>6</v>
      </c>
      <c r="K9" t="s" s="9">
        <v>34</v>
      </c>
      <c r="L9" s="4"/>
      <c r="M9" s="4"/>
      <c r="N9" s="4"/>
      <c r="O9" s="5"/>
      <c r="P9" s="5"/>
      <c r="Q9" s="5"/>
      <c r="R9" s="3"/>
      <c r="S9" s="3"/>
      <c r="T9" s="3"/>
      <c r="U9" s="3"/>
      <c r="V9" s="3"/>
      <c r="W9" s="3"/>
      <c r="X9" s="3"/>
      <c r="Y9" s="3"/>
      <c r="Z9" s="3"/>
    </row>
    <row r="10" ht="16" customHeight="1">
      <c r="A10" s="25"/>
      <c r="B10" s="25"/>
      <c r="C10" s="25"/>
      <c r="D10" s="25"/>
      <c r="E10" s="25"/>
      <c r="F10" s="25"/>
      <c r="G10" s="25"/>
      <c r="H10" s="26"/>
      <c r="I10" s="8"/>
      <c r="J10" s="27"/>
      <c r="K10" s="4"/>
      <c r="L10" s="4"/>
      <c r="M10" s="4"/>
      <c r="N10" s="4"/>
      <c r="O10" s="5"/>
      <c r="P10" s="5"/>
      <c r="Q10" s="5"/>
      <c r="R10" s="3"/>
      <c r="S10" s="3"/>
      <c r="T10" s="3"/>
      <c r="U10" s="3"/>
      <c r="V10" s="3"/>
      <c r="W10" s="3"/>
      <c r="X10" s="3"/>
      <c r="Y10" s="3"/>
      <c r="Z10" s="3"/>
    </row>
    <row r="11" ht="16" customHeight="1">
      <c r="A11" s="10">
        <v>151</v>
      </c>
      <c r="B11" t="s" s="11">
        <v>29</v>
      </c>
      <c r="C11" t="s" s="11">
        <v>18</v>
      </c>
      <c r="D11" t="s" s="12">
        <v>35</v>
      </c>
      <c r="E11" t="s" s="12">
        <v>13</v>
      </c>
      <c r="F11" s="13">
        <v>100</v>
      </c>
      <c r="G11" t="s" s="11">
        <v>27</v>
      </c>
      <c r="H11" s="14"/>
      <c r="I11" s="8"/>
      <c r="J11" s="27"/>
      <c r="K11" s="4"/>
      <c r="L11" s="4"/>
      <c r="M11" s="4"/>
      <c r="N11" s="4"/>
      <c r="O11" s="5"/>
      <c r="P11" s="5"/>
      <c r="Q11" s="5"/>
      <c r="R11" s="3"/>
      <c r="S11" s="3"/>
      <c r="T11" s="3"/>
      <c r="U11" s="3"/>
      <c r="V11" s="3"/>
      <c r="W11" s="3"/>
      <c r="X11" s="3"/>
      <c r="Y11" s="3"/>
      <c r="Z11" s="3"/>
    </row>
    <row r="12" ht="16" customHeight="1">
      <c r="A12" s="16"/>
      <c r="B12" s="16"/>
      <c r="C12" s="16"/>
      <c r="D12" s="17"/>
      <c r="E12" s="17"/>
      <c r="F12" s="14"/>
      <c r="G12" s="16"/>
      <c r="H12" s="14"/>
      <c r="I12" s="8"/>
      <c r="J12" t="s" s="9">
        <v>36</v>
      </c>
      <c r="K12" s="3"/>
      <c r="L12" s="5"/>
      <c r="M12" s="5"/>
      <c r="N12" s="5"/>
      <c r="O12" s="5"/>
      <c r="P12" s="5"/>
      <c r="Q12" s="5"/>
      <c r="R12" s="3"/>
      <c r="S12" s="3"/>
      <c r="T12" s="3"/>
      <c r="U12" s="3"/>
      <c r="V12" s="3"/>
      <c r="W12" s="3"/>
      <c r="X12" s="3"/>
      <c r="Y12" s="3"/>
      <c r="Z12" s="3"/>
    </row>
    <row r="13" ht="16" customHeight="1">
      <c r="A13" s="28">
        <v>155.1</v>
      </c>
      <c r="B13" t="s" s="11">
        <v>37</v>
      </c>
      <c r="C13" t="s" s="11">
        <v>18</v>
      </c>
      <c r="D13" t="s" s="12">
        <v>38</v>
      </c>
      <c r="E13" t="s" s="12">
        <v>13</v>
      </c>
      <c r="F13" s="13">
        <v>100</v>
      </c>
      <c r="G13" t="s" s="11">
        <v>27</v>
      </c>
      <c r="H13" s="14"/>
      <c r="I13" s="8"/>
      <c r="J13" s="15">
        <v>1</v>
      </c>
      <c r="K13" t="s" s="9">
        <v>39</v>
      </c>
      <c r="L13" s="4"/>
      <c r="M13" s="4"/>
      <c r="N13" s="4"/>
      <c r="O13" s="5"/>
      <c r="P13" s="5"/>
      <c r="Q13" s="5"/>
      <c r="R13" s="3"/>
      <c r="S13" s="3"/>
      <c r="T13" s="3"/>
      <c r="U13" s="3"/>
      <c r="V13" s="3"/>
      <c r="W13" s="3"/>
      <c r="X13" s="3"/>
      <c r="Y13" s="3"/>
      <c r="Z13" s="3"/>
    </row>
    <row r="14" ht="16" customHeight="1">
      <c r="A14" s="10">
        <v>155.2</v>
      </c>
      <c r="B14" t="s" s="11">
        <v>40</v>
      </c>
      <c r="C14" t="s" s="11">
        <v>18</v>
      </c>
      <c r="D14" t="s" s="12">
        <v>25</v>
      </c>
      <c r="E14" t="s" s="12">
        <v>31</v>
      </c>
      <c r="F14" s="13">
        <v>100</v>
      </c>
      <c r="G14" t="s" s="11">
        <v>27</v>
      </c>
      <c r="H14" s="14"/>
      <c r="I14" s="8"/>
      <c r="J14" s="15">
        <v>2</v>
      </c>
      <c r="K14" t="s" s="9">
        <v>41</v>
      </c>
      <c r="L14" s="3"/>
      <c r="M14" s="3"/>
      <c r="N14" s="5"/>
      <c r="O14" s="5"/>
      <c r="P14" s="5"/>
      <c r="Q14" s="5"/>
      <c r="R14" s="3"/>
      <c r="S14" s="3"/>
      <c r="T14" s="3"/>
      <c r="U14" s="3"/>
      <c r="V14" s="3"/>
      <c r="W14" s="3"/>
      <c r="X14" s="3"/>
      <c r="Y14" s="3"/>
      <c r="Z14" s="3"/>
    </row>
    <row r="15" ht="18" customHeight="1">
      <c r="A15" s="10">
        <v>155.3</v>
      </c>
      <c r="B15" t="s" s="11">
        <v>29</v>
      </c>
      <c r="C15" t="s" s="11">
        <v>18</v>
      </c>
      <c r="D15" t="s" s="12">
        <v>42</v>
      </c>
      <c r="E15" t="s" s="12">
        <v>13</v>
      </c>
      <c r="F15" s="13">
        <v>100</v>
      </c>
      <c r="G15" t="s" s="11">
        <v>27</v>
      </c>
      <c r="H15" s="14"/>
      <c r="I15" s="8"/>
      <c r="J15" s="3"/>
      <c r="K15" s="3"/>
      <c r="L15" s="3"/>
      <c r="M15" s="3"/>
      <c r="N15" s="3"/>
      <c r="O15" s="29"/>
      <c r="P15" s="4"/>
      <c r="Q15" s="5"/>
      <c r="R15" s="3"/>
      <c r="S15" s="3"/>
      <c r="T15" s="3"/>
      <c r="U15" s="3"/>
      <c r="V15" s="3"/>
      <c r="W15" s="3"/>
      <c r="X15" s="3"/>
      <c r="Y15" s="3"/>
      <c r="Z15" s="3"/>
    </row>
    <row r="16" ht="16" customHeight="1">
      <c r="A16" s="10">
        <v>155.4</v>
      </c>
      <c r="B16" t="s" s="11">
        <v>43</v>
      </c>
      <c r="C16" t="s" s="11">
        <v>18</v>
      </c>
      <c r="D16" t="s" s="12">
        <v>19</v>
      </c>
      <c r="E16" t="s" s="12">
        <v>26</v>
      </c>
      <c r="F16" s="13">
        <v>46</v>
      </c>
      <c r="G16" s="16"/>
      <c r="H16" s="14"/>
      <c r="I16" s="8"/>
      <c r="J16" s="30"/>
      <c r="K16" s="30"/>
      <c r="L16" s="30"/>
      <c r="M16" s="30"/>
      <c r="N16" s="30"/>
      <c r="O16" s="31"/>
      <c r="P16" s="4"/>
      <c r="Q16" s="5"/>
      <c r="R16" s="3"/>
      <c r="S16" s="3"/>
      <c r="T16" s="3"/>
      <c r="U16" s="3"/>
      <c r="V16" s="3"/>
      <c r="W16" s="3"/>
      <c r="X16" s="3"/>
      <c r="Y16" s="3"/>
      <c r="Z16" s="3"/>
    </row>
    <row r="17" ht="18" customHeight="1">
      <c r="A17" s="10">
        <v>155.5</v>
      </c>
      <c r="B17" t="s" s="11">
        <v>43</v>
      </c>
      <c r="C17" t="s" s="11">
        <v>18</v>
      </c>
      <c r="D17" t="s" s="12">
        <v>19</v>
      </c>
      <c r="E17" t="s" s="12">
        <v>44</v>
      </c>
      <c r="F17" s="13">
        <v>47</v>
      </c>
      <c r="G17" s="16"/>
      <c r="H17" s="14"/>
      <c r="I17" s="32"/>
      <c r="J17" s="14"/>
      <c r="K17" t="s" s="33">
        <v>45</v>
      </c>
      <c r="L17" s="34"/>
      <c r="M17" s="34"/>
      <c r="N17" s="14"/>
      <c r="O17" s="14"/>
      <c r="P17" s="35"/>
      <c r="Q17" s="5"/>
      <c r="R17" s="3"/>
      <c r="S17" s="3"/>
      <c r="T17" s="3"/>
      <c r="U17" s="3"/>
      <c r="V17" s="3"/>
      <c r="W17" s="3"/>
      <c r="X17" s="3"/>
      <c r="Y17" s="3"/>
      <c r="Z17" s="3"/>
    </row>
    <row r="18" ht="16" customHeight="1">
      <c r="A18" s="10">
        <v>155.6</v>
      </c>
      <c r="B18" t="s" s="11">
        <v>43</v>
      </c>
      <c r="C18" t="s" s="11">
        <v>18</v>
      </c>
      <c r="D18" t="s" s="12">
        <v>46</v>
      </c>
      <c r="E18" t="s" s="12">
        <v>44</v>
      </c>
      <c r="F18" s="13">
        <v>47</v>
      </c>
      <c r="G18" t="s" s="11">
        <v>27</v>
      </c>
      <c r="H18" s="14"/>
      <c r="I18" s="32"/>
      <c r="J18" t="s" s="11">
        <v>47</v>
      </c>
      <c r="K18" t="s" s="11">
        <v>48</v>
      </c>
      <c r="L18" t="s" s="11">
        <v>49</v>
      </c>
      <c r="M18" t="s" s="11">
        <v>11</v>
      </c>
      <c r="N18" t="s" s="11">
        <v>50</v>
      </c>
      <c r="O18" t="s" s="11">
        <v>51</v>
      </c>
      <c r="P18" s="35"/>
      <c r="Q18" s="5"/>
      <c r="R18" s="3"/>
      <c r="S18" s="3"/>
      <c r="T18" s="3"/>
      <c r="U18" s="3"/>
      <c r="V18" s="3"/>
      <c r="W18" s="3"/>
      <c r="X18" s="3"/>
      <c r="Y18" s="3"/>
      <c r="Z18" s="3"/>
    </row>
    <row r="19" ht="16" customHeight="1">
      <c r="A19" s="10">
        <v>155.7</v>
      </c>
      <c r="B19" t="s" s="11">
        <v>43</v>
      </c>
      <c r="C19" t="s" s="11">
        <v>18</v>
      </c>
      <c r="D19" t="s" s="12">
        <v>52</v>
      </c>
      <c r="E19" t="s" s="12">
        <v>44</v>
      </c>
      <c r="F19" s="13">
        <v>46</v>
      </c>
      <c r="G19" s="16"/>
      <c r="H19" s="14"/>
      <c r="I19" s="32"/>
      <c r="J19" t="s" s="11">
        <v>26</v>
      </c>
      <c r="K19" s="10">
        <v>113</v>
      </c>
      <c r="L19" t="s" s="11">
        <v>53</v>
      </c>
      <c r="M19" t="s" s="11">
        <v>53</v>
      </c>
      <c r="N19" s="16"/>
      <c r="O19" t="s" s="11">
        <v>53</v>
      </c>
      <c r="P19" s="35"/>
      <c r="Q19" s="5"/>
      <c r="R19" s="3"/>
      <c r="S19" s="3"/>
      <c r="T19" s="3"/>
      <c r="U19" s="3"/>
      <c r="V19" s="3"/>
      <c r="W19" s="3"/>
      <c r="X19" s="3"/>
      <c r="Y19" s="3"/>
      <c r="Z19" s="3"/>
    </row>
    <row r="20" ht="16" customHeight="1">
      <c r="A20" s="10">
        <v>155.8</v>
      </c>
      <c r="B20" t="s" s="11">
        <v>43</v>
      </c>
      <c r="C20" t="s" s="11">
        <v>11</v>
      </c>
      <c r="D20" t="s" s="12">
        <v>54</v>
      </c>
      <c r="E20" t="s" s="12">
        <v>26</v>
      </c>
      <c r="F20" s="13">
        <v>46</v>
      </c>
      <c r="G20" s="16"/>
      <c r="H20" s="14"/>
      <c r="I20" s="32"/>
      <c r="J20" t="s" s="11">
        <v>26</v>
      </c>
      <c r="K20" s="10">
        <v>155</v>
      </c>
      <c r="L20" t="s" s="11">
        <v>55</v>
      </c>
      <c r="M20" t="s" s="11">
        <v>55</v>
      </c>
      <c r="N20" s="16"/>
      <c r="O20" t="s" s="11">
        <v>55</v>
      </c>
      <c r="P20" s="35"/>
      <c r="Q20" s="5"/>
      <c r="R20" s="3"/>
      <c r="S20" s="3"/>
      <c r="T20" s="3"/>
      <c r="U20" s="3"/>
      <c r="V20" s="3"/>
      <c r="W20" s="3"/>
      <c r="X20" s="3"/>
      <c r="Y20" s="3"/>
      <c r="Z20" s="3"/>
    </row>
    <row r="21" ht="16" customHeight="1">
      <c r="A21" s="10">
        <v>155.9</v>
      </c>
      <c r="B21" t="s" s="11">
        <v>43</v>
      </c>
      <c r="C21" t="s" s="11">
        <v>11</v>
      </c>
      <c r="D21" t="s" s="12">
        <v>54</v>
      </c>
      <c r="E21" t="s" s="12">
        <v>44</v>
      </c>
      <c r="F21" s="13">
        <v>47</v>
      </c>
      <c r="G21" s="16"/>
      <c r="H21" s="14"/>
      <c r="I21" s="8"/>
      <c r="J21" s="36"/>
      <c r="K21" s="36"/>
      <c r="L21" s="36"/>
      <c r="M21" s="36"/>
      <c r="N21" s="37"/>
      <c r="O21" s="37"/>
      <c r="P21" s="5"/>
      <c r="Q21" s="5"/>
      <c r="R21" s="3"/>
      <c r="S21" s="3"/>
      <c r="T21" s="3"/>
      <c r="U21" s="3"/>
      <c r="V21" s="3"/>
      <c r="W21" s="3"/>
      <c r="X21" s="3"/>
      <c r="Y21" s="3"/>
      <c r="Z21" s="3"/>
    </row>
    <row r="22" ht="16" customHeight="1">
      <c r="A22" t="s" s="38">
        <v>56</v>
      </c>
      <c r="B22" t="s" s="38">
        <v>43</v>
      </c>
      <c r="C22" t="s" s="38">
        <v>11</v>
      </c>
      <c r="D22" t="s" s="39">
        <v>57</v>
      </c>
      <c r="E22" t="s" s="39">
        <v>26</v>
      </c>
      <c r="F22" s="40">
        <v>46</v>
      </c>
      <c r="G22" s="41"/>
      <c r="H22" s="42"/>
      <c r="I22" s="8"/>
      <c r="J22" s="4"/>
      <c r="K22" s="4"/>
      <c r="L22" s="5"/>
      <c r="M22" s="5"/>
      <c r="N22" s="5"/>
      <c r="O22" s="5"/>
      <c r="P22" s="5"/>
      <c r="Q22" s="5"/>
      <c r="R22" s="3"/>
      <c r="S22" s="3"/>
      <c r="T22" s="3"/>
      <c r="U22" s="3"/>
      <c r="V22" s="3"/>
      <c r="W22" s="3"/>
      <c r="X22" s="3"/>
      <c r="Y22" s="3"/>
      <c r="Z22" s="3"/>
    </row>
    <row r="23" ht="16" customHeight="1">
      <c r="A23" t="s" s="38">
        <v>58</v>
      </c>
      <c r="B23" t="s" s="38">
        <v>43</v>
      </c>
      <c r="C23" t="s" s="38">
        <v>11</v>
      </c>
      <c r="D23" t="s" s="39">
        <v>59</v>
      </c>
      <c r="E23" t="s" s="39">
        <v>26</v>
      </c>
      <c r="F23" s="40">
        <v>46</v>
      </c>
      <c r="G23" s="41"/>
      <c r="H23" s="42"/>
      <c r="I23" s="8"/>
      <c r="J23" s="4"/>
      <c r="K23" s="4"/>
      <c r="L23" s="5"/>
      <c r="M23" s="5"/>
      <c r="N23" s="5"/>
      <c r="O23" s="5"/>
      <c r="P23" s="5"/>
      <c r="Q23" s="5"/>
      <c r="R23" s="3"/>
      <c r="S23" s="3"/>
      <c r="T23" s="3"/>
      <c r="U23" s="3"/>
      <c r="V23" s="3"/>
      <c r="W23" s="3"/>
      <c r="X23" s="3"/>
      <c r="Y23" s="3"/>
      <c r="Z23" s="3"/>
    </row>
    <row r="24" ht="16" customHeight="1">
      <c r="A24" s="25"/>
      <c r="B24" s="25"/>
      <c r="C24" s="25"/>
      <c r="D24" s="25"/>
      <c r="E24" s="25"/>
      <c r="F24" s="25"/>
      <c r="G24" s="25"/>
      <c r="H24" s="26"/>
      <c r="I24" s="8"/>
      <c r="J24" s="4"/>
      <c r="K24" s="4"/>
      <c r="L24" s="5"/>
      <c r="M24" s="5"/>
      <c r="N24" s="5"/>
      <c r="O24" s="5"/>
      <c r="P24" s="5"/>
      <c r="Q24" s="5"/>
      <c r="R24" s="3"/>
      <c r="S24" s="3"/>
      <c r="T24" s="3"/>
      <c r="U24" s="3"/>
      <c r="V24" s="3"/>
      <c r="W24" s="3"/>
      <c r="X24" s="3"/>
      <c r="Y24" s="3"/>
      <c r="Z24" s="3"/>
    </row>
    <row r="25" ht="16" customHeight="1">
      <c r="A25" s="10">
        <v>215</v>
      </c>
      <c r="B25" t="s" s="11">
        <v>60</v>
      </c>
      <c r="C25" t="s" s="11">
        <v>11</v>
      </c>
      <c r="D25" t="s" s="12">
        <v>61</v>
      </c>
      <c r="E25" t="s" s="12">
        <v>13</v>
      </c>
      <c r="F25" s="13">
        <v>100</v>
      </c>
      <c r="G25" t="s" s="11">
        <v>14</v>
      </c>
      <c r="H25" s="14"/>
      <c r="I25" s="8"/>
      <c r="J25" s="4"/>
      <c r="K25" s="4"/>
      <c r="L25" s="5"/>
      <c r="M25" s="5"/>
      <c r="N25" s="5"/>
      <c r="O25" s="5"/>
      <c r="P25" s="5"/>
      <c r="Q25" s="5"/>
      <c r="R25" s="3"/>
      <c r="S25" s="3"/>
      <c r="T25" s="3"/>
      <c r="U25" s="3"/>
      <c r="V25" s="3"/>
      <c r="W25" s="3"/>
      <c r="X25" s="3"/>
      <c r="Y25" s="3"/>
      <c r="Z25" s="3"/>
    </row>
    <row r="26" ht="16" customHeight="1">
      <c r="A26" s="25"/>
      <c r="B26" s="25"/>
      <c r="C26" s="25"/>
      <c r="D26" s="25"/>
      <c r="E26" s="25"/>
      <c r="F26" s="25"/>
      <c r="G26" s="25"/>
      <c r="H26" s="26"/>
      <c r="I26" s="8"/>
      <c r="J26" s="3"/>
      <c r="K26" s="3"/>
      <c r="L26" s="3"/>
      <c r="M26" s="3"/>
      <c r="N26" s="3"/>
      <c r="O26" s="3"/>
      <c r="P26" s="4"/>
      <c r="Q26" s="5"/>
      <c r="R26" s="3"/>
      <c r="S26" s="3"/>
      <c r="T26" s="3"/>
      <c r="U26" s="3"/>
      <c r="V26" s="3"/>
      <c r="W26" s="3"/>
      <c r="X26" s="3"/>
      <c r="Y26" s="3"/>
      <c r="Z26" s="3"/>
    </row>
    <row r="27" ht="16" customHeight="1">
      <c r="A27" s="10">
        <v>305.1</v>
      </c>
      <c r="B27" t="s" s="11">
        <v>40</v>
      </c>
      <c r="C27" t="s" s="11">
        <v>18</v>
      </c>
      <c r="D27" t="s" s="12">
        <v>42</v>
      </c>
      <c r="E27" t="s" s="12">
        <v>31</v>
      </c>
      <c r="F27" s="13">
        <v>100</v>
      </c>
      <c r="G27" t="s" s="11">
        <v>27</v>
      </c>
      <c r="H27" s="14"/>
      <c r="I27" s="8"/>
      <c r="J27" s="3"/>
      <c r="K27" s="3"/>
      <c r="L27" s="3"/>
      <c r="M27" s="3"/>
      <c r="N27" s="3"/>
      <c r="O27" s="3"/>
      <c r="P27" s="4"/>
      <c r="Q27" s="5"/>
      <c r="R27" s="3"/>
      <c r="S27" s="3"/>
      <c r="T27" s="3"/>
      <c r="U27" s="3"/>
      <c r="V27" s="3"/>
      <c r="W27" s="3"/>
      <c r="X27" s="3"/>
      <c r="Y27" s="3"/>
      <c r="Z27" s="3"/>
    </row>
    <row r="28" ht="16" customHeight="1">
      <c r="A28" s="10">
        <v>305.2</v>
      </c>
      <c r="B28" t="s" s="11">
        <v>40</v>
      </c>
      <c r="C28" t="s" s="11">
        <v>18</v>
      </c>
      <c r="D28" t="s" s="12">
        <v>46</v>
      </c>
      <c r="E28" t="s" s="12">
        <v>31</v>
      </c>
      <c r="F28" s="13">
        <v>100</v>
      </c>
      <c r="G28" t="s" s="11">
        <v>27</v>
      </c>
      <c r="H28" s="14"/>
      <c r="I28" s="8"/>
      <c r="J28" s="3"/>
      <c r="K28" s="3"/>
      <c r="L28" s="3"/>
      <c r="M28" s="3"/>
      <c r="N28" s="3"/>
      <c r="O28" s="3"/>
      <c r="P28" s="4"/>
      <c r="Q28" s="5"/>
      <c r="R28" s="3"/>
      <c r="S28" s="3"/>
      <c r="T28" s="3"/>
      <c r="U28" s="3"/>
      <c r="V28" s="3"/>
      <c r="W28" s="3"/>
      <c r="X28" s="3"/>
      <c r="Y28" s="3"/>
      <c r="Z28" s="3"/>
    </row>
    <row r="29" ht="16" customHeight="1">
      <c r="A29" s="10">
        <v>315</v>
      </c>
      <c r="B29" t="s" s="11">
        <v>62</v>
      </c>
      <c r="C29" t="s" s="11">
        <v>11</v>
      </c>
      <c r="D29" t="s" s="12">
        <v>61</v>
      </c>
      <c r="E29" t="s" s="12">
        <v>31</v>
      </c>
      <c r="F29" s="13">
        <v>100</v>
      </c>
      <c r="G29" t="s" s="11">
        <v>14</v>
      </c>
      <c r="H29" s="14"/>
      <c r="I29" s="8"/>
      <c r="J29" s="3"/>
      <c r="K29" s="3"/>
      <c r="L29" s="3"/>
      <c r="M29" s="3"/>
      <c r="N29" s="3"/>
      <c r="O29" s="3"/>
      <c r="P29" s="4"/>
      <c r="Q29" s="5"/>
      <c r="R29" s="3"/>
      <c r="S29" s="3"/>
      <c r="T29" s="3"/>
      <c r="U29" s="3"/>
      <c r="V29" s="3"/>
      <c r="W29" s="3"/>
      <c r="X29" s="3"/>
      <c r="Y29" s="3"/>
      <c r="Z29" s="3"/>
    </row>
    <row r="30" ht="16" customHeight="1">
      <c r="A30" s="10">
        <v>320.1</v>
      </c>
      <c r="B30" t="s" s="11">
        <v>33</v>
      </c>
      <c r="C30" t="s" s="11">
        <v>18</v>
      </c>
      <c r="D30" t="s" s="12">
        <v>46</v>
      </c>
      <c r="E30" t="s" s="12">
        <v>13</v>
      </c>
      <c r="F30" s="13">
        <v>100</v>
      </c>
      <c r="G30" t="s" s="11">
        <v>27</v>
      </c>
      <c r="H30" s="14"/>
      <c r="I30" s="8"/>
      <c r="J30" s="3"/>
      <c r="K30" s="3"/>
      <c r="L30" s="3"/>
      <c r="M30" s="3"/>
      <c r="N30" s="3"/>
      <c r="O30" s="3"/>
      <c r="P30" s="4"/>
      <c r="Q30" s="5"/>
      <c r="R30" s="3"/>
      <c r="S30" s="3"/>
      <c r="T30" s="3"/>
      <c r="U30" s="3"/>
      <c r="V30" s="3"/>
      <c r="W30" s="3"/>
      <c r="X30" s="3"/>
      <c r="Y30" s="3"/>
      <c r="Z30" s="3"/>
    </row>
    <row r="31" ht="16" customHeight="1">
      <c r="A31" s="10">
        <v>320.2</v>
      </c>
      <c r="B31" t="s" s="11">
        <v>63</v>
      </c>
      <c r="C31" t="s" s="11">
        <v>11</v>
      </c>
      <c r="D31" t="s" s="12">
        <v>59</v>
      </c>
      <c r="E31" t="s" s="12">
        <v>13</v>
      </c>
      <c r="F31" s="13">
        <v>100</v>
      </c>
      <c r="G31" s="16"/>
      <c r="H31" s="14"/>
      <c r="I31" s="8"/>
      <c r="J31" s="3"/>
      <c r="K31" s="3"/>
      <c r="L31" s="3"/>
      <c r="M31" s="3"/>
      <c r="N31" s="3"/>
      <c r="O31" s="3"/>
      <c r="P31" s="4"/>
      <c r="Q31" s="5"/>
      <c r="R31" s="3"/>
      <c r="S31" s="3"/>
      <c r="T31" s="3"/>
      <c r="U31" s="3"/>
      <c r="V31" s="3"/>
      <c r="W31" s="3"/>
      <c r="X31" s="3"/>
      <c r="Y31" s="3"/>
      <c r="Z31" s="3"/>
    </row>
    <row r="32" ht="16" customHeight="1">
      <c r="A32" s="25"/>
      <c r="B32" s="25"/>
      <c r="C32" s="25"/>
      <c r="D32" s="25"/>
      <c r="E32" s="25"/>
      <c r="F32" s="25"/>
      <c r="G32" s="25"/>
      <c r="H32" s="26"/>
      <c r="I32" s="8"/>
      <c r="J32" s="4"/>
      <c r="K32" s="4"/>
      <c r="L32" s="5"/>
      <c r="M32" s="5"/>
      <c r="N32" s="5"/>
      <c r="O32" s="5"/>
      <c r="P32" s="5"/>
      <c r="Q32" s="5"/>
      <c r="R32" s="3"/>
      <c r="S32" s="3"/>
      <c r="T32" s="3"/>
      <c r="U32" s="3"/>
      <c r="V32" s="3"/>
      <c r="W32" s="3"/>
      <c r="X32" s="3"/>
      <c r="Y32" s="3"/>
      <c r="Z32" s="3"/>
    </row>
    <row r="33" ht="16" customHeight="1">
      <c r="A33" s="10">
        <v>415.1</v>
      </c>
      <c r="B33" t="s" s="11">
        <v>64</v>
      </c>
      <c r="C33" t="s" s="11">
        <v>11</v>
      </c>
      <c r="D33" t="s" s="12">
        <v>65</v>
      </c>
      <c r="E33" t="s" s="12">
        <v>13</v>
      </c>
      <c r="F33" s="13">
        <v>100</v>
      </c>
      <c r="G33" t="s" s="11">
        <v>14</v>
      </c>
      <c r="H33" s="14"/>
      <c r="I33" s="8"/>
      <c r="J33" s="4"/>
      <c r="K33" s="4"/>
      <c r="L33" s="5"/>
      <c r="M33" s="5"/>
      <c r="N33" s="5"/>
      <c r="O33" s="5"/>
      <c r="P33" s="5"/>
      <c r="Q33" s="5"/>
      <c r="R33" s="3"/>
      <c r="S33" s="3"/>
      <c r="T33" s="3"/>
      <c r="U33" s="3"/>
      <c r="V33" s="3"/>
      <c r="W33" s="3"/>
      <c r="X33" s="3"/>
      <c r="Y33" s="3"/>
      <c r="Z33" s="3"/>
    </row>
    <row r="34" ht="16" customHeight="1">
      <c r="A34" s="10">
        <v>415.2</v>
      </c>
      <c r="B34" t="s" s="11">
        <v>63</v>
      </c>
      <c r="C34" t="s" s="11">
        <v>11</v>
      </c>
      <c r="D34" t="s" s="12">
        <v>54</v>
      </c>
      <c r="E34" t="s" s="12">
        <v>13</v>
      </c>
      <c r="F34" s="13">
        <v>100</v>
      </c>
      <c r="G34" s="16"/>
      <c r="H34" s="14"/>
      <c r="I34" s="8"/>
      <c r="J34" s="4"/>
      <c r="K34" s="4"/>
      <c r="L34" s="5"/>
      <c r="M34" s="5"/>
      <c r="N34" s="5"/>
      <c r="O34" s="5"/>
      <c r="P34" s="5"/>
      <c r="Q34" s="5"/>
      <c r="R34" s="3"/>
      <c r="S34" s="3"/>
      <c r="T34" s="3"/>
      <c r="U34" s="3"/>
      <c r="V34" s="3"/>
      <c r="W34" s="3"/>
      <c r="X34" s="3"/>
      <c r="Y34" s="3"/>
      <c r="Z34" s="3"/>
    </row>
    <row r="35" ht="18" customHeight="1">
      <c r="A35" s="10">
        <v>435.1</v>
      </c>
      <c r="B35" t="s" s="11">
        <v>66</v>
      </c>
      <c r="C35" t="s" s="11">
        <v>18</v>
      </c>
      <c r="D35" t="s" s="12">
        <v>67</v>
      </c>
      <c r="E35" t="s" s="12">
        <v>13</v>
      </c>
      <c r="F35" s="13">
        <v>100</v>
      </c>
      <c r="G35" t="s" s="11">
        <v>27</v>
      </c>
      <c r="H35" s="14"/>
      <c r="I35" s="8"/>
      <c r="J35" s="31"/>
      <c r="K35" t="s" s="43">
        <v>68</v>
      </c>
      <c r="L35" s="44"/>
      <c r="M35" s="45"/>
      <c r="N35" s="46"/>
      <c r="O35" s="46"/>
      <c r="P35" s="46"/>
      <c r="Q35" s="46"/>
      <c r="R35" s="3"/>
      <c r="S35" s="3"/>
      <c r="T35" s="3"/>
      <c r="U35" s="3"/>
      <c r="V35" s="3"/>
      <c r="W35" s="3"/>
      <c r="X35" s="3"/>
      <c r="Y35" s="3"/>
      <c r="Z35" s="3"/>
    </row>
    <row r="36" ht="16" customHeight="1">
      <c r="A36" s="10">
        <v>435.2</v>
      </c>
      <c r="B36" t="s" s="11">
        <v>69</v>
      </c>
      <c r="C36" t="s" s="11">
        <v>11</v>
      </c>
      <c r="D36" t="s" s="12">
        <v>57</v>
      </c>
      <c r="E36" t="s" s="12">
        <v>31</v>
      </c>
      <c r="F36" s="13">
        <v>100</v>
      </c>
      <c r="G36" s="16"/>
      <c r="H36" s="14"/>
      <c r="I36" s="32"/>
      <c r="J36" t="s" s="11">
        <v>1</v>
      </c>
      <c r="K36" t="s" s="11">
        <v>70</v>
      </c>
      <c r="L36" t="s" s="11">
        <v>3</v>
      </c>
      <c r="M36" t="s" s="11">
        <v>4</v>
      </c>
      <c r="N36" t="s" s="11">
        <v>5</v>
      </c>
      <c r="O36" t="s" s="11">
        <v>6</v>
      </c>
      <c r="P36" t="s" s="11">
        <v>71</v>
      </c>
      <c r="Q36" t="s" s="11">
        <v>8</v>
      </c>
      <c r="R36" s="47"/>
      <c r="S36" s="3"/>
      <c r="T36" s="3"/>
      <c r="U36" s="3"/>
      <c r="V36" s="3"/>
      <c r="W36" s="3"/>
      <c r="X36" s="3"/>
      <c r="Y36" s="3"/>
      <c r="Z36" s="3"/>
    </row>
    <row r="37" ht="16" customHeight="1">
      <c r="A37" s="10">
        <v>435.3</v>
      </c>
      <c r="B37" t="s" s="11">
        <v>69</v>
      </c>
      <c r="C37" t="s" s="11">
        <v>11</v>
      </c>
      <c r="D37" t="s" s="12">
        <v>59</v>
      </c>
      <c r="E37" t="s" s="12">
        <v>31</v>
      </c>
      <c r="F37" s="13">
        <v>100</v>
      </c>
      <c r="G37" s="16"/>
      <c r="H37" s="14"/>
      <c r="I37" s="32"/>
      <c r="J37" s="16"/>
      <c r="K37" s="16"/>
      <c r="L37" s="16"/>
      <c r="M37" s="16"/>
      <c r="N37" s="16"/>
      <c r="O37" s="16"/>
      <c r="P37" s="16"/>
      <c r="Q37" s="16"/>
      <c r="R37" s="47"/>
      <c r="S37" s="3"/>
      <c r="T37" s="3"/>
      <c r="U37" s="3"/>
      <c r="V37" s="3"/>
      <c r="W37" s="3"/>
      <c r="X37" s="3"/>
      <c r="Y37" s="3"/>
      <c r="Z37" s="3"/>
    </row>
    <row r="38" ht="16" customHeight="1">
      <c r="A38" s="10">
        <v>445.1</v>
      </c>
      <c r="B38" t="s" s="11">
        <v>24</v>
      </c>
      <c r="C38" t="s" s="11">
        <v>18</v>
      </c>
      <c r="D38" t="s" s="12">
        <v>38</v>
      </c>
      <c r="E38" t="s" s="12">
        <v>31</v>
      </c>
      <c r="F38" s="13">
        <v>100</v>
      </c>
      <c r="G38" t="s" s="11">
        <v>27</v>
      </c>
      <c r="H38" s="14"/>
      <c r="I38" s="32"/>
      <c r="J38" t="s" s="48">
        <v>72</v>
      </c>
      <c r="K38" t="s" s="49">
        <v>43</v>
      </c>
      <c r="L38" t="s" s="49">
        <v>73</v>
      </c>
      <c r="M38" t="s" s="48">
        <v>74</v>
      </c>
      <c r="N38" t="s" s="48">
        <v>75</v>
      </c>
      <c r="O38" s="50">
        <v>25</v>
      </c>
      <c r="P38" s="51"/>
      <c r="Q38" s="52"/>
      <c r="R38" s="47"/>
      <c r="S38" s="3"/>
      <c r="T38" s="3"/>
      <c r="U38" s="3"/>
      <c r="V38" s="3"/>
      <c r="W38" s="3"/>
      <c r="X38" s="3"/>
      <c r="Y38" s="3"/>
      <c r="Z38" s="3"/>
    </row>
    <row r="39" ht="16" customHeight="1">
      <c r="A39" s="10">
        <v>445.2</v>
      </c>
      <c r="B39" t="s" s="11">
        <v>60</v>
      </c>
      <c r="C39" t="s" s="11">
        <v>11</v>
      </c>
      <c r="D39" t="s" s="12">
        <v>76</v>
      </c>
      <c r="E39" t="s" s="12">
        <v>13</v>
      </c>
      <c r="F39" s="13">
        <v>100</v>
      </c>
      <c r="G39" t="s" s="11">
        <v>14</v>
      </c>
      <c r="H39" s="14"/>
      <c r="I39" s="32"/>
      <c r="J39" t="s" s="48">
        <v>77</v>
      </c>
      <c r="K39" t="s" s="49">
        <v>43</v>
      </c>
      <c r="L39" t="s" s="49">
        <v>78</v>
      </c>
      <c r="M39" t="s" s="48">
        <v>74</v>
      </c>
      <c r="N39" t="s" s="48">
        <v>75</v>
      </c>
      <c r="O39" s="50">
        <v>25</v>
      </c>
      <c r="P39" s="51"/>
      <c r="Q39" s="52"/>
      <c r="R39" s="47"/>
      <c r="S39" s="3"/>
      <c r="T39" s="3"/>
      <c r="U39" s="3"/>
      <c r="V39" s="3"/>
      <c r="W39" s="3"/>
      <c r="X39" s="3"/>
      <c r="Y39" s="3"/>
      <c r="Z39" s="3"/>
    </row>
    <row r="40" ht="16" customHeight="1">
      <c r="A40" s="10">
        <v>455.1</v>
      </c>
      <c r="B40" t="s" s="11">
        <v>79</v>
      </c>
      <c r="C40" t="s" s="11">
        <v>11</v>
      </c>
      <c r="D40" t="s" s="12">
        <v>76</v>
      </c>
      <c r="E40" t="s" s="12">
        <v>31</v>
      </c>
      <c r="F40" s="13">
        <v>100</v>
      </c>
      <c r="G40" t="s" s="11">
        <v>14</v>
      </c>
      <c r="H40" s="14"/>
      <c r="I40" s="32"/>
      <c r="J40" t="s" s="48">
        <v>80</v>
      </c>
      <c r="K40" t="s" s="49">
        <v>43</v>
      </c>
      <c r="L40" t="s" s="49">
        <v>73</v>
      </c>
      <c r="M40" t="s" s="48">
        <v>81</v>
      </c>
      <c r="N40" t="s" s="48">
        <v>75</v>
      </c>
      <c r="O40" s="50">
        <v>25</v>
      </c>
      <c r="P40" s="51"/>
      <c r="Q40" s="52"/>
      <c r="R40" s="47"/>
      <c r="S40" s="3"/>
      <c r="T40" s="3"/>
      <c r="U40" s="3"/>
      <c r="V40" s="3"/>
      <c r="W40" s="3"/>
      <c r="X40" s="3"/>
      <c r="Y40" s="3"/>
      <c r="Z40" s="3"/>
    </row>
    <row r="41" ht="16" customHeight="1">
      <c r="A41" s="10">
        <v>455.2</v>
      </c>
      <c r="B41" t="s" s="11">
        <v>82</v>
      </c>
      <c r="C41" t="s" s="11">
        <v>11</v>
      </c>
      <c r="D41" t="s" s="12">
        <v>12</v>
      </c>
      <c r="E41" t="s" s="12">
        <v>31</v>
      </c>
      <c r="F41" s="13">
        <v>100</v>
      </c>
      <c r="G41" t="s" s="11">
        <v>14</v>
      </c>
      <c r="H41" s="14"/>
      <c r="I41" s="32"/>
      <c r="J41" t="s" s="48">
        <v>83</v>
      </c>
      <c r="K41" t="s" s="49">
        <v>43</v>
      </c>
      <c r="L41" t="s" s="49">
        <v>78</v>
      </c>
      <c r="M41" t="s" s="48">
        <v>81</v>
      </c>
      <c r="N41" t="s" s="48">
        <v>75</v>
      </c>
      <c r="O41" s="50">
        <v>25</v>
      </c>
      <c r="P41" s="51"/>
      <c r="Q41" s="52"/>
      <c r="R41" s="47"/>
      <c r="S41" s="3"/>
      <c r="T41" s="3"/>
      <c r="U41" s="3"/>
      <c r="V41" s="3"/>
      <c r="W41" s="3"/>
      <c r="X41" s="3"/>
      <c r="Y41" s="3"/>
      <c r="Z41" s="3"/>
    </row>
    <row r="42" ht="16" customHeight="1">
      <c r="A42" s="10">
        <v>471</v>
      </c>
      <c r="B42" t="s" s="11">
        <v>84</v>
      </c>
      <c r="C42" t="s" s="11">
        <v>49</v>
      </c>
      <c r="D42" t="s" s="12">
        <v>85</v>
      </c>
      <c r="E42" t="s" s="12">
        <v>44</v>
      </c>
      <c r="F42" s="13">
        <v>47</v>
      </c>
      <c r="G42" s="16"/>
      <c r="H42" s="14"/>
      <c r="I42" s="32"/>
      <c r="J42" t="s" s="48">
        <v>86</v>
      </c>
      <c r="K42" t="s" s="49">
        <v>43</v>
      </c>
      <c r="L42" t="s" s="49">
        <v>87</v>
      </c>
      <c r="M42" t="s" s="48">
        <v>88</v>
      </c>
      <c r="N42" t="s" s="48">
        <v>26</v>
      </c>
      <c r="O42" s="50">
        <v>25</v>
      </c>
      <c r="P42" s="51"/>
      <c r="Q42" s="52"/>
      <c r="R42" s="47"/>
      <c r="S42" s="3"/>
      <c r="T42" s="3"/>
      <c r="U42" s="3"/>
      <c r="V42" s="3"/>
      <c r="W42" s="3"/>
      <c r="X42" s="3"/>
      <c r="Y42" s="3"/>
      <c r="Z42" s="3"/>
    </row>
    <row r="43" ht="16" customHeight="1">
      <c r="A43" s="10">
        <v>475</v>
      </c>
      <c r="B43" t="s" s="11">
        <v>89</v>
      </c>
      <c r="C43" t="s" s="11">
        <v>90</v>
      </c>
      <c r="D43" t="s" s="12">
        <v>91</v>
      </c>
      <c r="E43" t="s" s="12">
        <v>44</v>
      </c>
      <c r="F43" s="13">
        <v>47</v>
      </c>
      <c r="G43" s="16"/>
      <c r="H43" s="14"/>
      <c r="I43" s="32"/>
      <c r="J43" t="s" s="48">
        <v>92</v>
      </c>
      <c r="K43" t="s" s="49">
        <v>43</v>
      </c>
      <c r="L43" t="s" s="49">
        <v>50</v>
      </c>
      <c r="M43" t="s" s="48">
        <v>88</v>
      </c>
      <c r="N43" t="s" s="48">
        <v>26</v>
      </c>
      <c r="O43" s="50">
        <v>25</v>
      </c>
      <c r="P43" s="51"/>
      <c r="Q43" s="52"/>
      <c r="R43" s="47"/>
      <c r="S43" s="3"/>
      <c r="T43" s="3"/>
      <c r="U43" s="3"/>
      <c r="V43" s="3"/>
      <c r="W43" s="3"/>
      <c r="X43" s="3"/>
      <c r="Y43" s="3"/>
      <c r="Z43" s="3"/>
    </row>
    <row r="44" ht="16" customHeight="1">
      <c r="A44" s="25"/>
      <c r="B44" s="25"/>
      <c r="C44" s="25"/>
      <c r="D44" s="25"/>
      <c r="E44" s="25"/>
      <c r="F44" s="25"/>
      <c r="G44" s="25"/>
      <c r="H44" s="26"/>
      <c r="I44" s="32"/>
      <c r="J44" t="s" s="48">
        <v>93</v>
      </c>
      <c r="K44" t="s" s="49">
        <v>43</v>
      </c>
      <c r="L44" t="s" s="49">
        <v>87</v>
      </c>
      <c r="M44" t="s" s="48">
        <v>94</v>
      </c>
      <c r="N44" t="s" s="48">
        <v>26</v>
      </c>
      <c r="O44" s="53">
        <v>25</v>
      </c>
      <c r="P44" s="54"/>
      <c r="Q44" s="52"/>
      <c r="R44" s="47"/>
      <c r="S44" s="3"/>
      <c r="T44" s="3"/>
      <c r="U44" s="3"/>
      <c r="V44" s="3"/>
      <c r="W44" s="3"/>
      <c r="X44" s="3"/>
      <c r="Y44" s="3"/>
      <c r="Z44" s="3"/>
    </row>
    <row r="45" ht="16" customHeight="1">
      <c r="A45" s="10">
        <v>520</v>
      </c>
      <c r="B45" t="s" s="11">
        <v>37</v>
      </c>
      <c r="C45" t="s" s="11">
        <v>18</v>
      </c>
      <c r="D45" t="s" s="12">
        <v>25</v>
      </c>
      <c r="E45" t="s" s="12">
        <v>44</v>
      </c>
      <c r="F45" s="13">
        <v>47</v>
      </c>
      <c r="G45" t="s" s="11">
        <v>27</v>
      </c>
      <c r="H45" s="16"/>
      <c r="I45" s="32"/>
      <c r="J45" t="s" s="48">
        <v>95</v>
      </c>
      <c r="K45" t="s" s="49">
        <v>43</v>
      </c>
      <c r="L45" t="s" s="49">
        <v>50</v>
      </c>
      <c r="M45" t="s" s="48">
        <v>94</v>
      </c>
      <c r="N45" t="s" s="48">
        <v>26</v>
      </c>
      <c r="O45" s="53">
        <v>25</v>
      </c>
      <c r="P45" s="54"/>
      <c r="Q45" s="52"/>
      <c r="R45" s="47"/>
      <c r="S45" s="3"/>
      <c r="T45" s="3"/>
      <c r="U45" s="3"/>
      <c r="V45" s="3"/>
      <c r="W45" s="3"/>
      <c r="X45" s="3"/>
      <c r="Y45" s="3"/>
      <c r="Z45" s="3"/>
    </row>
    <row r="46" ht="16" customHeight="1">
      <c r="A46" s="10">
        <v>535</v>
      </c>
      <c r="B46" t="s" s="11">
        <v>96</v>
      </c>
      <c r="C46" t="s" s="11">
        <v>18</v>
      </c>
      <c r="D46" t="s" s="12">
        <v>35</v>
      </c>
      <c r="E46" t="s" s="12">
        <v>31</v>
      </c>
      <c r="F46" s="13">
        <v>100</v>
      </c>
      <c r="G46" t="s" s="11">
        <v>27</v>
      </c>
      <c r="H46" s="16"/>
      <c r="I46" s="32"/>
      <c r="J46" s="51"/>
      <c r="K46" s="55"/>
      <c r="L46" s="55"/>
      <c r="M46" s="51"/>
      <c r="N46" s="51"/>
      <c r="O46" s="54"/>
      <c r="P46" s="54"/>
      <c r="Q46" s="52"/>
      <c r="R46" s="47"/>
      <c r="S46" s="3"/>
      <c r="T46" s="3"/>
      <c r="U46" s="3"/>
      <c r="V46" s="3"/>
      <c r="W46" s="3"/>
      <c r="X46" s="3"/>
      <c r="Y46" s="3"/>
      <c r="Z46" s="3"/>
    </row>
    <row r="47" ht="16" customHeight="1">
      <c r="A47" s="10">
        <v>555</v>
      </c>
      <c r="B47" t="s" s="11">
        <v>82</v>
      </c>
      <c r="C47" t="s" s="11">
        <v>11</v>
      </c>
      <c r="D47" t="s" s="12">
        <v>65</v>
      </c>
      <c r="E47" t="s" s="12">
        <v>31</v>
      </c>
      <c r="F47" s="13">
        <v>100</v>
      </c>
      <c r="G47" t="s" s="11">
        <v>14</v>
      </c>
      <c r="H47" s="14"/>
      <c r="I47" s="32"/>
      <c r="J47" t="s" s="12">
        <v>97</v>
      </c>
      <c r="K47" t="s" s="11">
        <v>43</v>
      </c>
      <c r="L47" t="s" s="11">
        <v>87</v>
      </c>
      <c r="M47" t="s" s="12">
        <v>98</v>
      </c>
      <c r="N47" t="s" s="12">
        <v>75</v>
      </c>
      <c r="O47" s="13">
        <v>25</v>
      </c>
      <c r="P47" s="17"/>
      <c r="Q47" s="56"/>
      <c r="R47" s="47"/>
      <c r="S47" s="3"/>
      <c r="T47" s="3"/>
      <c r="U47" s="3"/>
      <c r="V47" s="3"/>
      <c r="W47" s="3"/>
      <c r="X47" s="3"/>
      <c r="Y47" s="3"/>
      <c r="Z47" s="3"/>
    </row>
    <row r="48" ht="16" customHeight="1">
      <c r="A48" s="10">
        <v>557</v>
      </c>
      <c r="B48" t="s" s="11">
        <v>99</v>
      </c>
      <c r="C48" t="s" s="11">
        <v>11</v>
      </c>
      <c r="D48" t="s" s="12">
        <v>57</v>
      </c>
      <c r="E48" t="s" s="12">
        <v>13</v>
      </c>
      <c r="F48" s="13">
        <v>100</v>
      </c>
      <c r="G48" s="16"/>
      <c r="H48" s="14"/>
      <c r="I48" s="32"/>
      <c r="J48" t="s" s="12">
        <v>100</v>
      </c>
      <c r="K48" t="s" s="11">
        <v>43</v>
      </c>
      <c r="L48" t="s" s="11">
        <v>50</v>
      </c>
      <c r="M48" t="s" s="12">
        <v>98</v>
      </c>
      <c r="N48" t="s" s="12">
        <v>75</v>
      </c>
      <c r="O48" s="13">
        <v>25</v>
      </c>
      <c r="P48" s="17"/>
      <c r="Q48" s="56"/>
      <c r="R48" s="47"/>
      <c r="S48" s="3"/>
      <c r="T48" s="3"/>
      <c r="U48" s="3"/>
      <c r="V48" s="3"/>
      <c r="W48" s="3"/>
      <c r="X48" s="3"/>
      <c r="Y48" s="3"/>
      <c r="Z48" s="3"/>
    </row>
    <row r="49" ht="16" customHeight="1">
      <c r="A49" s="10">
        <v>565</v>
      </c>
      <c r="B49" t="s" s="11">
        <v>101</v>
      </c>
      <c r="C49" t="s" s="11">
        <v>18</v>
      </c>
      <c r="D49" t="s" s="12">
        <v>67</v>
      </c>
      <c r="E49" t="s" s="12">
        <v>31</v>
      </c>
      <c r="F49" s="13">
        <v>70</v>
      </c>
      <c r="G49" t="s" s="11">
        <v>27</v>
      </c>
      <c r="H49" s="14"/>
      <c r="I49" s="32"/>
      <c r="J49" t="s" s="12">
        <v>102</v>
      </c>
      <c r="K49" t="s" s="11">
        <v>43</v>
      </c>
      <c r="L49" t="s" s="11">
        <v>87</v>
      </c>
      <c r="M49" t="s" s="12">
        <v>94</v>
      </c>
      <c r="N49" t="s" s="12">
        <v>75</v>
      </c>
      <c r="O49" s="13">
        <v>25</v>
      </c>
      <c r="P49" s="17"/>
      <c r="Q49" s="56"/>
      <c r="R49" s="47"/>
      <c r="S49" s="3"/>
      <c r="T49" s="3"/>
      <c r="U49" s="3"/>
      <c r="V49" s="3"/>
      <c r="W49" s="3"/>
      <c r="X49" s="3"/>
      <c r="Y49" s="3"/>
      <c r="Z49" s="3"/>
    </row>
    <row r="50" ht="16" customHeight="1">
      <c r="A50" s="57">
        <v>566</v>
      </c>
      <c r="B50" t="s" s="38">
        <v>103</v>
      </c>
      <c r="C50" s="41"/>
      <c r="D50" s="58"/>
      <c r="E50" s="58"/>
      <c r="F50" s="40">
        <v>100</v>
      </c>
      <c r="G50" s="41"/>
      <c r="H50" s="42"/>
      <c r="I50" s="32"/>
      <c r="J50" t="s" s="12">
        <v>104</v>
      </c>
      <c r="K50" t="s" s="11">
        <v>43</v>
      </c>
      <c r="L50" t="s" s="11">
        <v>50</v>
      </c>
      <c r="M50" t="s" s="12">
        <v>94</v>
      </c>
      <c r="N50" t="s" s="12">
        <v>75</v>
      </c>
      <c r="O50" s="13">
        <v>25</v>
      </c>
      <c r="P50" s="17"/>
      <c r="Q50" s="56"/>
      <c r="R50" s="47"/>
      <c r="S50" s="3"/>
      <c r="T50" s="3"/>
      <c r="U50" s="3"/>
      <c r="V50" s="3"/>
      <c r="W50" s="3"/>
      <c r="X50" s="3"/>
      <c r="Y50" s="3"/>
      <c r="Z50" s="3"/>
    </row>
    <row r="51" ht="16" customHeight="1">
      <c r="A51" s="25"/>
      <c r="B51" s="25"/>
      <c r="C51" s="25"/>
      <c r="D51" s="25"/>
      <c r="E51" s="25"/>
      <c r="F51" s="25"/>
      <c r="G51" s="25"/>
      <c r="H51" s="26"/>
      <c r="I51" s="32"/>
      <c r="J51" t="s" s="12">
        <v>105</v>
      </c>
      <c r="K51" t="s" s="11">
        <v>43</v>
      </c>
      <c r="L51" t="s" s="11">
        <v>87</v>
      </c>
      <c r="M51" t="s" s="12">
        <v>88</v>
      </c>
      <c r="N51" t="s" s="12">
        <v>44</v>
      </c>
      <c r="O51" s="18">
        <v>25</v>
      </c>
      <c r="P51" s="17"/>
      <c r="Q51" s="14"/>
      <c r="R51" s="47"/>
      <c r="S51" s="3"/>
      <c r="T51" s="3"/>
      <c r="U51" s="3"/>
      <c r="V51" s="3"/>
      <c r="W51" s="3"/>
      <c r="X51" s="3"/>
      <c r="Y51" s="3"/>
      <c r="Z51" s="3"/>
    </row>
    <row r="52" ht="16" customHeight="1">
      <c r="A52" s="10">
        <v>612</v>
      </c>
      <c r="B52" t="s" s="11">
        <v>106</v>
      </c>
      <c r="C52" t="s" s="11">
        <v>49</v>
      </c>
      <c r="D52" t="s" s="12">
        <v>107</v>
      </c>
      <c r="E52" t="s" s="12">
        <v>26</v>
      </c>
      <c r="F52" s="13">
        <v>46</v>
      </c>
      <c r="G52" t="s" s="11">
        <v>27</v>
      </c>
      <c r="H52" s="14"/>
      <c r="I52" s="32"/>
      <c r="J52" t="s" s="12">
        <v>108</v>
      </c>
      <c r="K52" t="s" s="11">
        <v>43</v>
      </c>
      <c r="L52" t="s" s="11">
        <v>50</v>
      </c>
      <c r="M52" t="s" s="12">
        <v>88</v>
      </c>
      <c r="N52" t="s" s="12">
        <v>44</v>
      </c>
      <c r="O52" s="18">
        <v>25</v>
      </c>
      <c r="P52" s="17"/>
      <c r="Q52" s="14"/>
      <c r="R52" s="47"/>
      <c r="S52" s="3"/>
      <c r="T52" s="3"/>
      <c r="U52" s="3"/>
      <c r="V52" s="3"/>
      <c r="W52" s="3"/>
      <c r="X52" s="3"/>
      <c r="Y52" s="3"/>
      <c r="Z52" s="3"/>
    </row>
    <row r="53" ht="16" customHeight="1">
      <c r="A53" s="10">
        <v>634</v>
      </c>
      <c r="B53" t="s" s="11">
        <v>109</v>
      </c>
      <c r="C53" t="s" s="11">
        <v>49</v>
      </c>
      <c r="D53" t="s" s="12">
        <v>110</v>
      </c>
      <c r="E53" t="s" s="12">
        <v>26</v>
      </c>
      <c r="F53" s="13">
        <v>46</v>
      </c>
      <c r="G53" t="s" s="11">
        <v>27</v>
      </c>
      <c r="H53" s="14"/>
      <c r="I53" s="32"/>
      <c r="J53" t="s" s="12">
        <v>111</v>
      </c>
      <c r="K53" t="s" s="11">
        <v>43</v>
      </c>
      <c r="L53" t="s" s="11">
        <v>87</v>
      </c>
      <c r="M53" t="s" s="12">
        <v>112</v>
      </c>
      <c r="N53" t="s" s="12">
        <v>75</v>
      </c>
      <c r="O53" s="18">
        <v>25</v>
      </c>
      <c r="P53" s="17"/>
      <c r="Q53" s="56"/>
      <c r="R53" s="47"/>
      <c r="S53" s="3"/>
      <c r="T53" s="3"/>
      <c r="U53" s="3"/>
      <c r="V53" s="3"/>
      <c r="W53" s="3"/>
      <c r="X53" s="3"/>
      <c r="Y53" s="3"/>
      <c r="Z53" s="3"/>
    </row>
    <row r="54" ht="16" customHeight="1">
      <c r="A54" s="10">
        <v>641</v>
      </c>
      <c r="B54" t="s" s="11">
        <v>113</v>
      </c>
      <c r="C54" t="s" s="11">
        <v>11</v>
      </c>
      <c r="D54" t="s" s="12">
        <v>65</v>
      </c>
      <c r="E54" t="s" s="12">
        <v>26</v>
      </c>
      <c r="F54" s="13">
        <v>46</v>
      </c>
      <c r="G54" t="s" s="11">
        <v>14</v>
      </c>
      <c r="H54" s="14"/>
      <c r="I54" s="32"/>
      <c r="J54" t="s" s="12">
        <v>114</v>
      </c>
      <c r="K54" t="s" s="11">
        <v>43</v>
      </c>
      <c r="L54" t="s" s="11">
        <v>50</v>
      </c>
      <c r="M54" t="s" s="12">
        <v>112</v>
      </c>
      <c r="N54" t="s" s="12">
        <v>75</v>
      </c>
      <c r="O54" s="18">
        <v>25</v>
      </c>
      <c r="P54" s="14"/>
      <c r="Q54" s="56"/>
      <c r="R54" s="47"/>
      <c r="S54" s="3"/>
      <c r="T54" s="3"/>
      <c r="U54" s="3"/>
      <c r="V54" s="3"/>
      <c r="W54" s="3"/>
      <c r="X54" s="3"/>
      <c r="Y54" s="3"/>
      <c r="Z54" s="3"/>
    </row>
    <row r="55" ht="16" customHeight="1">
      <c r="A55" s="10">
        <v>654</v>
      </c>
      <c r="B55" t="s" s="11">
        <v>115</v>
      </c>
      <c r="C55" t="s" s="11">
        <v>11</v>
      </c>
      <c r="D55" t="s" s="12">
        <v>12</v>
      </c>
      <c r="E55" t="s" s="12">
        <v>44</v>
      </c>
      <c r="F55" s="13">
        <v>47</v>
      </c>
      <c r="G55" t="s" s="11">
        <v>14</v>
      </c>
      <c r="H55" s="14"/>
      <c r="I55" s="32"/>
      <c r="J55" t="s" s="59">
        <v>116</v>
      </c>
      <c r="K55" s="14"/>
      <c r="L55" s="18">
        <v>8</v>
      </c>
      <c r="M55" s="14"/>
      <c r="N55" s="14"/>
      <c r="O55" s="14"/>
      <c r="P55" s="18">
        <v>0</v>
      </c>
      <c r="Q55" s="60">
        <v>1</v>
      </c>
      <c r="R55" s="47"/>
      <c r="S55" s="3"/>
      <c r="T55" s="3"/>
      <c r="U55" s="3"/>
      <c r="V55" s="3"/>
      <c r="W55" s="3"/>
      <c r="X55" s="3"/>
      <c r="Y55" s="3"/>
      <c r="Z55" s="3"/>
    </row>
    <row r="56" ht="16" customHeight="1">
      <c r="A56" s="10">
        <v>664</v>
      </c>
      <c r="B56" t="s" s="11">
        <v>99</v>
      </c>
      <c r="C56" t="s" s="11">
        <v>11</v>
      </c>
      <c r="D56" t="s" s="12">
        <v>76</v>
      </c>
      <c r="E56" t="s" s="12">
        <v>44</v>
      </c>
      <c r="F56" s="13">
        <v>47</v>
      </c>
      <c r="G56" t="s" s="11">
        <v>14</v>
      </c>
      <c r="H56" s="14"/>
      <c r="I56" s="8"/>
      <c r="J56" s="36"/>
      <c r="K56" s="36"/>
      <c r="L56" s="36"/>
      <c r="M56" s="36"/>
      <c r="N56" s="36"/>
      <c r="O56" s="36"/>
      <c r="P56" s="36"/>
      <c r="Q56" s="37"/>
      <c r="R56" s="3"/>
      <c r="S56" s="3"/>
      <c r="T56" s="3"/>
      <c r="U56" s="3"/>
      <c r="V56" s="3"/>
      <c r="W56" s="3"/>
      <c r="X56" s="3"/>
      <c r="Y56" s="3"/>
      <c r="Z56" s="3"/>
    </row>
    <row r="57" ht="16" customHeight="1">
      <c r="A57" s="25"/>
      <c r="B57" s="25"/>
      <c r="C57" s="25"/>
      <c r="D57" s="25"/>
      <c r="E57" s="25"/>
      <c r="F57" s="25"/>
      <c r="G57" s="25"/>
      <c r="H57" s="26"/>
      <c r="I57" s="8"/>
      <c r="J57" s="4"/>
      <c r="K57" s="4"/>
      <c r="L57" s="4"/>
      <c r="M57" s="4"/>
      <c r="N57" s="4"/>
      <c r="O57" s="4"/>
      <c r="P57" s="4"/>
      <c r="Q57" s="5"/>
      <c r="R57" s="3"/>
      <c r="S57" s="3"/>
      <c r="T57" s="3"/>
      <c r="U57" s="3"/>
      <c r="V57" s="3"/>
      <c r="W57" s="3"/>
      <c r="X57" s="3"/>
      <c r="Y57" s="3"/>
      <c r="Z57" s="3"/>
    </row>
    <row r="58" ht="16" customHeight="1">
      <c r="A58" s="10">
        <v>701</v>
      </c>
      <c r="B58" s="16"/>
      <c r="C58" t="s" s="11">
        <v>117</v>
      </c>
      <c r="D58" t="s" s="12">
        <v>118</v>
      </c>
      <c r="E58" t="s" s="12">
        <v>13</v>
      </c>
      <c r="F58" s="13">
        <v>100</v>
      </c>
      <c r="G58" s="14"/>
      <c r="H58" t="s" s="59">
        <v>119</v>
      </c>
      <c r="I58" s="8"/>
      <c r="J58" s="4"/>
      <c r="K58" s="4"/>
      <c r="L58" s="4"/>
      <c r="M58" s="4"/>
      <c r="N58" s="4"/>
      <c r="O58" s="4"/>
      <c r="P58" s="4"/>
      <c r="Q58" s="5"/>
      <c r="R58" s="3"/>
      <c r="S58" s="3"/>
      <c r="T58" s="3"/>
      <c r="U58" s="3"/>
      <c r="V58" s="3"/>
      <c r="W58" s="3"/>
      <c r="X58" s="3"/>
      <c r="Y58" s="3"/>
      <c r="Z58" s="3"/>
    </row>
    <row r="59" ht="16" customHeight="1">
      <c r="A59" s="10">
        <v>702</v>
      </c>
      <c r="B59" t="s" s="11">
        <v>120</v>
      </c>
      <c r="C59" s="16"/>
      <c r="D59" s="17"/>
      <c r="E59" s="17"/>
      <c r="F59" s="17"/>
      <c r="G59" s="14"/>
      <c r="H59" s="14"/>
      <c r="I59" s="8"/>
      <c r="J59" s="4"/>
      <c r="K59" s="4"/>
      <c r="L59" s="4"/>
      <c r="M59" s="4"/>
      <c r="N59" s="4"/>
      <c r="O59" s="4"/>
      <c r="P59" s="4"/>
      <c r="Q59" s="5"/>
      <c r="R59" s="3"/>
      <c r="S59" s="3"/>
      <c r="T59" s="3"/>
      <c r="U59" s="3"/>
      <c r="V59" s="3"/>
      <c r="W59" s="3"/>
      <c r="X59" s="3"/>
      <c r="Y59" s="3"/>
      <c r="Z59" s="3"/>
    </row>
    <row r="60" ht="16" customHeight="1">
      <c r="A60" s="10">
        <v>743</v>
      </c>
      <c r="B60" t="s" s="11">
        <v>121</v>
      </c>
      <c r="C60" t="s" s="11">
        <v>49</v>
      </c>
      <c r="D60" t="s" s="12">
        <v>122</v>
      </c>
      <c r="E60" t="s" s="12">
        <v>75</v>
      </c>
      <c r="F60" s="13">
        <v>34</v>
      </c>
      <c r="G60" t="s" s="59">
        <v>27</v>
      </c>
      <c r="H60" s="14"/>
      <c r="I60" s="8"/>
      <c r="J60" s="4"/>
      <c r="K60" s="4"/>
      <c r="L60" s="4"/>
      <c r="M60" s="4"/>
      <c r="N60" s="4"/>
      <c r="O60" s="4"/>
      <c r="P60" s="4"/>
      <c r="Q60" s="5"/>
      <c r="R60" s="3"/>
      <c r="S60" s="3"/>
      <c r="T60" s="3"/>
      <c r="U60" s="3"/>
      <c r="V60" s="3"/>
      <c r="W60" s="3"/>
      <c r="X60" s="3"/>
      <c r="Y60" s="3"/>
      <c r="Z60" s="3"/>
    </row>
    <row r="61" ht="16" customHeight="1">
      <c r="A61" s="10">
        <v>765</v>
      </c>
      <c r="B61" t="s" s="11">
        <v>123</v>
      </c>
      <c r="C61" t="s" s="11">
        <v>11</v>
      </c>
      <c r="D61" t="s" s="12">
        <v>118</v>
      </c>
      <c r="E61" t="s" s="12">
        <v>75</v>
      </c>
      <c r="F61" s="13">
        <v>34</v>
      </c>
      <c r="G61" s="16"/>
      <c r="H61" t="s" s="59">
        <v>124</v>
      </c>
      <c r="I61" s="8"/>
      <c r="J61" s="4"/>
      <c r="K61" s="4"/>
      <c r="L61" s="4"/>
      <c r="M61" s="4"/>
      <c r="N61" s="4"/>
      <c r="O61" s="4"/>
      <c r="P61" s="4"/>
      <c r="Q61" s="5"/>
      <c r="R61" s="3"/>
      <c r="S61" s="3"/>
      <c r="T61" s="3"/>
      <c r="U61" s="3"/>
      <c r="V61" s="3"/>
      <c r="W61" s="3"/>
      <c r="X61" s="3"/>
      <c r="Y61" s="3"/>
      <c r="Z61" s="3"/>
    </row>
    <row r="62" ht="16" customHeight="1">
      <c r="A62" s="25"/>
      <c r="B62" s="25"/>
      <c r="C62" s="25"/>
      <c r="D62" s="25"/>
      <c r="E62" s="25"/>
      <c r="F62" s="25"/>
      <c r="G62" s="25"/>
      <c r="H62" s="26"/>
      <c r="I62" s="8"/>
      <c r="J62" s="4"/>
      <c r="K62" s="4"/>
      <c r="L62" s="4"/>
      <c r="M62" s="4"/>
      <c r="N62" s="4"/>
      <c r="O62" s="4"/>
      <c r="P62" s="4"/>
      <c r="Q62" s="5"/>
      <c r="R62" s="3"/>
      <c r="S62" s="3"/>
      <c r="T62" s="3"/>
      <c r="U62" s="3"/>
      <c r="V62" s="3"/>
      <c r="W62" s="3"/>
      <c r="X62" s="3"/>
      <c r="Y62" s="3"/>
      <c r="Z62" s="3"/>
    </row>
    <row r="63" ht="16" customHeight="1">
      <c r="A63" t="s" s="11">
        <v>125</v>
      </c>
      <c r="B63" t="s" s="11">
        <v>126</v>
      </c>
      <c r="C63" t="s" s="11">
        <v>49</v>
      </c>
      <c r="D63" t="s" s="12">
        <v>110</v>
      </c>
      <c r="E63" t="s" s="12">
        <v>75</v>
      </c>
      <c r="F63" s="13">
        <v>34</v>
      </c>
      <c r="G63" t="s" s="11">
        <v>27</v>
      </c>
      <c r="H63" s="16"/>
      <c r="I63" s="8"/>
      <c r="J63" s="4"/>
      <c r="K63" s="4"/>
      <c r="L63" s="4"/>
      <c r="M63" s="4"/>
      <c r="N63" s="4"/>
      <c r="O63" s="4"/>
      <c r="P63" s="4"/>
      <c r="Q63" s="5"/>
      <c r="R63" s="3"/>
      <c r="S63" s="3"/>
      <c r="T63" s="3"/>
      <c r="U63" s="3"/>
      <c r="V63" s="3"/>
      <c r="W63" s="3"/>
      <c r="X63" s="3"/>
      <c r="Y63" s="3"/>
      <c r="Z63" s="3"/>
    </row>
    <row r="64" ht="16" customHeight="1">
      <c r="A64" t="s" s="11">
        <v>125</v>
      </c>
      <c r="B64" t="s" s="11">
        <v>123</v>
      </c>
      <c r="C64" t="s" s="11">
        <v>11</v>
      </c>
      <c r="D64" t="s" s="12">
        <v>65</v>
      </c>
      <c r="E64" t="s" s="12">
        <v>75</v>
      </c>
      <c r="F64" s="13">
        <v>34</v>
      </c>
      <c r="G64" t="s" s="11">
        <v>14</v>
      </c>
      <c r="H64" s="16"/>
      <c r="I64" s="8"/>
      <c r="J64" s="4"/>
      <c r="K64" s="4"/>
      <c r="L64" s="4"/>
      <c r="M64" s="4"/>
      <c r="N64" s="4"/>
      <c r="O64" s="4"/>
      <c r="P64" s="4"/>
      <c r="Q64" s="5"/>
      <c r="R64" s="3"/>
      <c r="S64" s="3"/>
      <c r="T64" s="3"/>
      <c r="U64" s="3"/>
      <c r="V64" s="3"/>
      <c r="W64" s="3"/>
      <c r="X64" s="3"/>
      <c r="Y64" s="3"/>
      <c r="Z64" s="3"/>
    </row>
    <row r="65" ht="16" customHeight="1">
      <c r="A65" t="s" s="11">
        <v>125</v>
      </c>
      <c r="B65" t="s" s="11">
        <v>64</v>
      </c>
      <c r="C65" t="s" s="11">
        <v>11</v>
      </c>
      <c r="D65" t="s" s="12">
        <v>12</v>
      </c>
      <c r="E65" t="s" s="12">
        <v>75</v>
      </c>
      <c r="F65" s="13">
        <v>34</v>
      </c>
      <c r="G65" t="s" s="11">
        <v>14</v>
      </c>
      <c r="H65" s="16"/>
      <c r="I65" s="8"/>
      <c r="J65" s="4"/>
      <c r="K65" s="4"/>
      <c r="L65" s="4"/>
      <c r="M65" s="4"/>
      <c r="N65" s="4"/>
      <c r="O65" s="4"/>
      <c r="P65" s="4"/>
      <c r="Q65" s="5"/>
      <c r="R65" s="3"/>
      <c r="S65" s="3"/>
      <c r="T65" s="3"/>
      <c r="U65" s="3"/>
      <c r="V65" s="3"/>
      <c r="W65" s="3"/>
      <c r="X65" s="3"/>
      <c r="Y65" s="3"/>
      <c r="Z65" s="3"/>
    </row>
    <row r="66" ht="16" customHeight="1">
      <c r="A66" s="61"/>
      <c r="B66" s="61"/>
      <c r="C66" s="61"/>
      <c r="D66" s="62"/>
      <c r="E66" s="62"/>
      <c r="F66" s="62"/>
      <c r="G66" s="61"/>
      <c r="H66" s="61"/>
      <c r="I66" s="4"/>
      <c r="J66" s="4"/>
      <c r="K66" s="4"/>
      <c r="L66" s="4"/>
      <c r="M66" s="4"/>
      <c r="N66" s="4"/>
      <c r="O66" s="4"/>
      <c r="P66" s="4"/>
      <c r="Q66" s="5"/>
      <c r="R66" s="3"/>
      <c r="S66" s="3"/>
      <c r="T66" s="3"/>
      <c r="U66" s="3"/>
      <c r="V66" s="3"/>
      <c r="W66" s="3"/>
      <c r="X66" s="3"/>
      <c r="Y66" s="3"/>
      <c r="Z66" s="3"/>
    </row>
    <row r="67" ht="16" customHeight="1">
      <c r="A67" t="s" s="9">
        <v>127</v>
      </c>
      <c r="B67" s="15">
        <f>COUNTIF(E4:E65,"H*")+COUNTIF(E4:E65,"G*")+L55</f>
        <v>58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5"/>
      <c r="R67" s="3"/>
      <c r="S67" s="3"/>
      <c r="T67" s="3"/>
      <c r="U67" s="3"/>
      <c r="V67" s="3"/>
      <c r="W67" s="3"/>
      <c r="X67" s="3"/>
      <c r="Y67" s="3"/>
      <c r="Z67" s="3"/>
    </row>
    <row r="68" ht="16" customHeight="1">
      <c r="A68" t="s" s="9">
        <v>128</v>
      </c>
      <c r="B68" s="15">
        <f>COUNTIF(E4:E56,"H*")+COUNTIF(E4:E56,"G*")+COUNTIF(E4:E56,"K*")+L55</f>
        <v>52</v>
      </c>
      <c r="C68" s="4"/>
      <c r="D68" t="s" s="9">
        <v>129</v>
      </c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5"/>
      <c r="R68" s="3"/>
      <c r="S68" s="3"/>
      <c r="T68" s="3"/>
      <c r="U68" s="3"/>
      <c r="V68" s="3"/>
      <c r="W68" s="3"/>
      <c r="X68" s="3"/>
      <c r="Y68" s="3"/>
      <c r="Z68" s="3"/>
    </row>
    <row r="69" ht="16" customHeight="1">
      <c r="A69" t="s" s="9">
        <v>130</v>
      </c>
      <c r="B69" s="15">
        <f>COUNTIF(G4:G56,"P")+COUNTIF(P37:P54,"P")*0.5</f>
        <v>17</v>
      </c>
      <c r="C69" s="4"/>
      <c r="D69" t="s" s="9">
        <v>131</v>
      </c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5"/>
      <c r="Q69" s="5"/>
      <c r="R69" s="3"/>
      <c r="S69" s="3"/>
      <c r="T69" s="3"/>
      <c r="U69" s="3"/>
      <c r="V69" s="3"/>
      <c r="W69" s="3"/>
      <c r="X69" s="3"/>
      <c r="Y69" s="3"/>
      <c r="Z69" s="3"/>
    </row>
    <row r="70" ht="16" customHeight="1">
      <c r="A70" t="s" s="9">
        <v>132</v>
      </c>
      <c r="B70" s="15">
        <f>COUNTIF(G4:G56,"PH")+COUNTIF(P37:P54,"PH")*0.5</f>
        <v>11</v>
      </c>
      <c r="C70" s="4"/>
      <c r="D70" t="s" s="9">
        <v>133</v>
      </c>
      <c r="E70" s="3"/>
      <c r="F70" s="3"/>
      <c r="G70" s="3"/>
      <c r="H70" s="3"/>
      <c r="I70" s="4"/>
      <c r="J70" s="3"/>
      <c r="K70" s="5"/>
      <c r="L70" s="5"/>
      <c r="M70" s="5"/>
      <c r="N70" s="5"/>
      <c r="O70" s="5"/>
      <c r="P70" s="5"/>
      <c r="Q70" s="5"/>
      <c r="R70" s="3"/>
      <c r="S70" s="3"/>
      <c r="T70" s="3"/>
      <c r="U70" s="3"/>
      <c r="V70" s="3"/>
      <c r="W70" s="3"/>
      <c r="X70" s="3"/>
      <c r="Y70" s="3"/>
      <c r="Z70" s="3"/>
    </row>
    <row r="71" ht="16" customHeight="1">
      <c r="A71" t="s" s="9">
        <v>134</v>
      </c>
      <c r="B71" s="15">
        <f>B70/B68</f>
        <v>0.211538461538462</v>
      </c>
      <c r="C71" t="s" s="9">
        <v>135</v>
      </c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3"/>
      <c r="S71" s="3"/>
      <c r="T71" s="3"/>
      <c r="U71" s="3"/>
      <c r="V71" s="3"/>
      <c r="W71" s="3"/>
      <c r="X71" s="3"/>
      <c r="Y71" s="3"/>
      <c r="Z71" s="3"/>
    </row>
    <row r="72" ht="16" customHeight="1">
      <c r="A72" t="s" s="9">
        <v>136</v>
      </c>
      <c r="B72" s="15">
        <f>(B69+B70)/B68</f>
        <v>0.538461538461538</v>
      </c>
      <c r="C72" t="s" s="9">
        <v>137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3"/>
      <c r="S72" s="3"/>
      <c r="T72" s="3"/>
      <c r="U72" s="3"/>
      <c r="V72" s="3"/>
      <c r="W72" s="3"/>
      <c r="X72" s="3"/>
      <c r="Y72" s="3"/>
      <c r="Z72" s="3"/>
    </row>
    <row r="73" ht="16" customHeight="1">
      <c r="A73" s="4"/>
      <c r="B73" s="4"/>
      <c r="C73" s="4"/>
      <c r="D73" s="4"/>
      <c r="E73" s="4"/>
      <c r="F73" s="4"/>
      <c r="G73" s="4"/>
      <c r="H73" s="4"/>
      <c r="I73" s="3"/>
      <c r="J73" s="4"/>
      <c r="K73" s="4"/>
      <c r="L73" s="4"/>
      <c r="M73" s="4"/>
      <c r="N73" s="4"/>
      <c r="O73" s="4"/>
      <c r="P73" s="5"/>
      <c r="Q73" s="5"/>
      <c r="R73" s="3"/>
      <c r="S73" s="3"/>
      <c r="T73" s="3"/>
      <c r="U73" s="3"/>
      <c r="V73" s="3"/>
      <c r="W73" s="3"/>
      <c r="X73" s="3"/>
      <c r="Y73" s="3"/>
      <c r="Z73" s="3"/>
    </row>
    <row r="74" ht="16" customHeight="1">
      <c r="A74" t="s" s="9">
        <v>138</v>
      </c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5"/>
      <c r="R74" s="3"/>
      <c r="S74" s="3"/>
      <c r="T74" s="3"/>
      <c r="U74" s="3"/>
      <c r="V74" s="3"/>
      <c r="W74" s="3"/>
      <c r="X74" s="3"/>
      <c r="Y74" s="3"/>
      <c r="Z74" s="3"/>
    </row>
    <row r="75" ht="16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3"/>
      <c r="S75" s="3"/>
      <c r="T75" s="3"/>
      <c r="U75" s="3"/>
      <c r="V75" s="3"/>
      <c r="W75" s="3"/>
      <c r="X75" s="3"/>
      <c r="Y75" s="3"/>
      <c r="Z75" s="3"/>
    </row>
    <row r="76" ht="16" customHeight="1">
      <c r="A76" t="s" s="9">
        <v>139</v>
      </c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5"/>
      <c r="R76" s="3"/>
      <c r="S76" s="3"/>
      <c r="T76" s="3"/>
      <c r="U76" s="3"/>
      <c r="V76" s="3"/>
      <c r="W76" s="3"/>
      <c r="X76" s="3"/>
      <c r="Y76" s="3"/>
      <c r="Z76" s="3"/>
    </row>
    <row r="77" ht="16" customHeight="1">
      <c r="A77" t="s" s="9">
        <v>140</v>
      </c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5"/>
      <c r="R77" s="3"/>
      <c r="S77" s="3"/>
      <c r="T77" s="3"/>
      <c r="U77" s="3"/>
      <c r="V77" s="3"/>
      <c r="W77" s="3"/>
      <c r="X77" s="3"/>
      <c r="Y77" s="3"/>
      <c r="Z77" s="3"/>
    </row>
    <row r="78" ht="16" customHeight="1">
      <c r="A78" t="s" s="9">
        <v>141</v>
      </c>
      <c r="B78" s="3"/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3"/>
      <c r="S78" s="3"/>
      <c r="T78" s="3"/>
      <c r="U78" s="3"/>
      <c r="V78" s="3"/>
      <c r="W78" s="3"/>
      <c r="X78" s="3"/>
      <c r="Y78" s="3"/>
      <c r="Z78" s="3"/>
    </row>
    <row r="79" ht="16" customHeight="1">
      <c r="A79" t="s" s="9">
        <v>142</v>
      </c>
      <c r="B79" s="3"/>
      <c r="C79" s="3"/>
      <c r="D79" s="3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  <c r="P79" s="5"/>
      <c r="Q79" s="5"/>
      <c r="R79" s="3"/>
      <c r="S79" s="3"/>
      <c r="T79" s="3"/>
      <c r="U79" s="3"/>
      <c r="V79" s="3"/>
      <c r="W79" s="3"/>
      <c r="X79" s="3"/>
      <c r="Y79" s="3"/>
      <c r="Z79" s="3"/>
    </row>
    <row r="80" ht="16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  <c r="P80" s="5"/>
      <c r="Q80" s="5"/>
      <c r="R80" s="3"/>
      <c r="S80" s="3"/>
      <c r="T80" s="3"/>
      <c r="U80" s="3"/>
      <c r="V80" s="3"/>
      <c r="W80" s="3"/>
      <c r="X80" s="3"/>
      <c r="Y80" s="3"/>
      <c r="Z80" s="3"/>
    </row>
    <row r="81" ht="16" customHeight="1">
      <c r="A81" t="s" s="9">
        <v>75</v>
      </c>
      <c r="B81" s="15">
        <v>34</v>
      </c>
      <c r="C81" t="s" s="9">
        <v>143</v>
      </c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5"/>
      <c r="R81" s="3"/>
      <c r="S81" s="3"/>
      <c r="T81" s="3"/>
      <c r="U81" s="3"/>
      <c r="V81" s="3"/>
      <c r="W81" s="3"/>
      <c r="X81" s="3"/>
      <c r="Y81" s="3"/>
      <c r="Z81" s="3"/>
    </row>
    <row r="82" ht="16" customHeight="1">
      <c r="A82" t="s" s="9">
        <v>44</v>
      </c>
      <c r="B82" s="15">
        <v>47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3"/>
      <c r="S82" s="3"/>
      <c r="T82" s="3"/>
      <c r="U82" s="3"/>
      <c r="V82" s="3"/>
      <c r="W82" s="3"/>
      <c r="X82" s="3"/>
      <c r="Y82" s="3"/>
      <c r="Z82" s="3"/>
    </row>
    <row r="83" ht="16" customHeight="1">
      <c r="A83" t="s" s="9">
        <v>26</v>
      </c>
      <c r="B83" s="15">
        <v>46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5"/>
      <c r="R83" s="3"/>
      <c r="S83" s="3"/>
      <c r="T83" s="3"/>
      <c r="U83" s="3"/>
      <c r="V83" s="3"/>
      <c r="W83" s="3"/>
      <c r="X83" s="3"/>
      <c r="Y83" s="3"/>
      <c r="Z83" s="3"/>
    </row>
    <row r="84" ht="16" customHeight="1">
      <c r="A84" t="s" s="9">
        <v>13</v>
      </c>
      <c r="B84" s="15">
        <v>107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5"/>
      <c r="R84" s="3"/>
      <c r="S84" s="3"/>
      <c r="T84" s="3"/>
      <c r="U84" s="3"/>
      <c r="V84" s="3"/>
      <c r="W84" s="3"/>
      <c r="X84" s="3"/>
      <c r="Y84" s="3"/>
      <c r="Z84" s="3"/>
    </row>
    <row r="85" ht="16" customHeight="1">
      <c r="A85" t="s" s="9">
        <v>31</v>
      </c>
      <c r="B85" s="15">
        <v>122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5"/>
      <c r="R85" s="3"/>
      <c r="S85" s="3"/>
      <c r="T85" s="3"/>
      <c r="U85" s="3"/>
      <c r="V85" s="3"/>
      <c r="W85" s="3"/>
      <c r="X85" s="3"/>
      <c r="Y85" s="3"/>
      <c r="Z85" s="3"/>
    </row>
    <row r="86" ht="16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5"/>
      <c r="R86" s="3"/>
      <c r="S86" s="3"/>
      <c r="T86" s="3"/>
      <c r="U86" s="3"/>
      <c r="V86" s="3"/>
      <c r="W86" s="3"/>
      <c r="X86" s="3"/>
      <c r="Y86" s="3"/>
      <c r="Z86" s="3"/>
    </row>
    <row r="87" ht="16" customHeight="1">
      <c r="A87" t="s" s="9">
        <v>144</v>
      </c>
      <c r="B87" s="63">
        <f>TODAY()</f>
        <v>44903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5"/>
      <c r="R87" s="3"/>
      <c r="S87" s="3"/>
      <c r="T87" s="3"/>
      <c r="U87" s="3"/>
      <c r="V87" s="3"/>
      <c r="W87" s="3"/>
      <c r="X87" s="3"/>
      <c r="Y87" s="3"/>
      <c r="Z87" s="3"/>
    </row>
    <row r="88" ht="16" customHeight="1">
      <c r="A88" t="s" s="9">
        <v>145</v>
      </c>
      <c r="B88" s="3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5"/>
      <c r="R88" s="3"/>
      <c r="S88" s="3"/>
      <c r="T88" s="3"/>
      <c r="U88" s="3"/>
      <c r="V88" s="3"/>
      <c r="W88" s="3"/>
      <c r="X88" s="3"/>
      <c r="Y88" s="3"/>
      <c r="Z88" s="3"/>
    </row>
    <row r="89" ht="16" customHeight="1">
      <c r="A89" t="s" s="9">
        <v>146</v>
      </c>
      <c r="B89" s="3"/>
      <c r="C89" s="3"/>
      <c r="D89" s="3"/>
      <c r="E89" s="3"/>
      <c r="F89" s="4"/>
      <c r="G89" s="4"/>
      <c r="H89" s="4"/>
      <c r="I89" s="4"/>
      <c r="J89" s="3"/>
      <c r="K89" s="3"/>
      <c r="L89" s="5"/>
      <c r="M89" s="5"/>
      <c r="N89" s="5"/>
      <c r="O89" s="5"/>
      <c r="P89" s="5"/>
      <c r="Q89" s="5"/>
      <c r="R89" s="3"/>
      <c r="S89" s="3"/>
      <c r="T89" s="3"/>
      <c r="U89" s="3"/>
      <c r="V89" s="3"/>
      <c r="W89" s="3"/>
      <c r="X89" s="3"/>
      <c r="Y89" s="3"/>
      <c r="Z89" s="3"/>
    </row>
    <row r="90" ht="18" customHeight="1">
      <c r="A90" s="29"/>
      <c r="B90" s="29"/>
      <c r="C90" s="29"/>
      <c r="D90" s="29"/>
      <c r="E90" s="29"/>
      <c r="F90" s="29"/>
      <c r="G90" s="29"/>
      <c r="H90" s="29"/>
      <c r="I90" s="4"/>
      <c r="J90" s="4"/>
      <c r="K90" s="4"/>
      <c r="L90" s="5"/>
      <c r="M90" s="5"/>
      <c r="N90" s="5"/>
      <c r="O90" s="5"/>
      <c r="P90" s="5"/>
      <c r="Q90" s="5"/>
      <c r="R90" s="3"/>
      <c r="S90" s="3"/>
      <c r="T90" s="3"/>
      <c r="U90" s="3"/>
      <c r="V90" s="3"/>
      <c r="W90" s="3"/>
      <c r="X90" s="3"/>
      <c r="Y90" s="3"/>
      <c r="Z90" s="3"/>
    </row>
    <row r="91" ht="18" customHeight="1">
      <c r="A91" s="29"/>
      <c r="B91" s="29"/>
      <c r="C91" s="29"/>
      <c r="D91" s="29"/>
      <c r="E91" s="29"/>
      <c r="F91" s="29"/>
      <c r="G91" s="29"/>
      <c r="H91" s="29"/>
      <c r="I91" s="4"/>
      <c r="J91" s="29"/>
      <c r="K91" s="29"/>
      <c r="L91" s="29"/>
      <c r="M91" s="29"/>
      <c r="N91" s="29"/>
      <c r="O91" s="29"/>
      <c r="P91" s="29"/>
      <c r="Q91" s="5"/>
      <c r="R91" s="3"/>
      <c r="S91" s="3"/>
      <c r="T91" s="3"/>
      <c r="U91" s="3"/>
      <c r="V91" s="3"/>
      <c r="W91" s="3"/>
      <c r="X91" s="3"/>
      <c r="Y91" s="3"/>
      <c r="Z91" s="3"/>
    </row>
    <row r="92" ht="18" customHeight="1">
      <c r="A92" s="3"/>
      <c r="B92" s="3"/>
      <c r="C92" s="3"/>
      <c r="D92" s="3"/>
      <c r="E92" s="3"/>
      <c r="F92" s="3"/>
      <c r="G92" s="3"/>
      <c r="H92" s="3"/>
      <c r="I92" s="3"/>
      <c r="J92" s="29"/>
      <c r="K92" s="29"/>
      <c r="L92" s="29"/>
      <c r="M92" s="29"/>
      <c r="N92" s="29"/>
      <c r="O92" s="29"/>
      <c r="P92" s="29"/>
      <c r="Q92" s="5"/>
      <c r="R92" s="3"/>
      <c r="S92" s="3"/>
      <c r="T92" s="3"/>
      <c r="U92" s="3"/>
      <c r="V92" s="3"/>
      <c r="W92" s="3"/>
      <c r="X92" s="3"/>
      <c r="Y92" s="3"/>
      <c r="Z92" s="3"/>
    </row>
    <row r="93" ht="16" customHeight="1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" customHeight="1">
      <c r="A94" s="3"/>
      <c r="B94" s="3"/>
      <c r="C94" s="3"/>
      <c r="D94" s="3"/>
      <c r="E94" s="3"/>
      <c r="F94" s="3"/>
      <c r="G94" s="3"/>
      <c r="H94" s="3"/>
      <c r="I94" s="2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" customHeight="1">
      <c r="A95" s="3"/>
      <c r="B95" s="3"/>
      <c r="C95" s="3"/>
      <c r="D95" s="3"/>
      <c r="E95" s="3"/>
      <c r="F95" s="3"/>
      <c r="G95" s="3"/>
      <c r="H95" s="3"/>
      <c r="I95" s="2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30">
    <mergeCell ref="K11:N11"/>
    <mergeCell ref="J12:K12"/>
    <mergeCell ref="A1:H1"/>
    <mergeCell ref="J3:K3"/>
    <mergeCell ref="L4:M4"/>
    <mergeCell ref="L5:M5"/>
    <mergeCell ref="A10:H10"/>
    <mergeCell ref="K7:M7"/>
    <mergeCell ref="K10:N10"/>
    <mergeCell ref="K6:M6"/>
    <mergeCell ref="K9:N9"/>
    <mergeCell ref="K8:N8"/>
    <mergeCell ref="C81:D81"/>
    <mergeCell ref="A89:E89"/>
    <mergeCell ref="D68:E68"/>
    <mergeCell ref="D70:H70"/>
    <mergeCell ref="A74:B74"/>
    <mergeCell ref="A76:B76"/>
    <mergeCell ref="A77:B77"/>
    <mergeCell ref="A78:D78"/>
    <mergeCell ref="K35:L35"/>
    <mergeCell ref="A44:H44"/>
    <mergeCell ref="A57:H57"/>
    <mergeCell ref="A62:H62"/>
    <mergeCell ref="A79:D79"/>
    <mergeCell ref="K13:N13"/>
    <mergeCell ref="A24:H24"/>
    <mergeCell ref="K14:M14"/>
    <mergeCell ref="A26:H26"/>
    <mergeCell ref="A32:H3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