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londra.Thompson\Documents\GitHub\GN-USDAARS-Acclima-Hardware\Documentation\"/>
    </mc:Choice>
  </mc:AlternateContent>
  <xr:revisionPtr revIDLastSave="0" documentId="13_ncr:1_{575207BF-B0B7-4F1B-BC1F-6774F9972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y Sheet" sheetId="2" r:id="rId1"/>
    <sheet name="Valida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2" l="1"/>
  <c r="C25" i="2"/>
  <c r="C26" i="2"/>
  <c r="C27" i="2"/>
  <c r="C28" i="2"/>
  <c r="C29" i="2"/>
  <c r="C30" i="2"/>
  <c r="C23" i="2"/>
  <c r="C22" i="2"/>
  <c r="C13" i="2"/>
  <c r="C14" i="2"/>
  <c r="C15" i="2"/>
  <c r="C16" i="2"/>
  <c r="C17" i="2"/>
  <c r="C18" i="2"/>
  <c r="C19" i="2"/>
  <c r="F5" i="2" l="1"/>
  <c r="C12" i="2"/>
  <c r="C40" i="2" s="1"/>
  <c r="A19" i="2"/>
  <c r="C47" i="2" l="1"/>
  <c r="C46" i="2"/>
  <c r="C45" i="2"/>
  <c r="C42" i="2"/>
  <c r="C44" i="2"/>
  <c r="C43" i="2"/>
  <c r="C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Thompson, Alondra - ARS</author>
  </authors>
  <commentList>
    <comment ref="E3" authorId="0" shapeId="0" xr:uid="{363705B0-EA44-4FAE-A3D7-269E600CF75A}">
      <text>
        <r>
          <rPr>
            <b/>
            <sz val="9"/>
            <color indexed="81"/>
            <rFont val="Tahoma"/>
            <family val="2"/>
          </rPr>
          <t>Thompson, Alondra - ARS:</t>
        </r>
        <r>
          <rPr>
            <sz val="9"/>
            <color indexed="81"/>
            <rFont val="Tahoma"/>
            <family val="2"/>
          </rPr>
          <t xml:space="preserve">
A "0" for the device key will set the gateway into forced Receiver Mode</t>
        </r>
      </text>
    </comment>
    <comment ref="B6" authorId="0" shapeId="0" xr:uid="{30382694-E50B-46E0-AF0D-42235BEC7D5A}">
      <text>
        <r>
          <rPr>
            <b/>
            <sz val="9"/>
            <color indexed="81"/>
            <rFont val="Tahoma"/>
            <family val="2"/>
          </rPr>
          <t>Thompson, Alondra - ARS:</t>
        </r>
        <r>
          <rPr>
            <sz val="9"/>
            <color indexed="81"/>
            <rFont val="Tahoma"/>
            <family val="2"/>
          </rPr>
          <t xml:space="preserve">
Leave blank if excluding lat/long</t>
        </r>
      </text>
    </comment>
  </commentList>
</comments>
</file>

<file path=xl/sharedStrings.xml><?xml version="1.0" encoding="utf-8"?>
<sst xmlns="http://schemas.openxmlformats.org/spreadsheetml/2006/main" count="94" uniqueCount="56">
  <si>
    <t>Project ID</t>
  </si>
  <si>
    <t>Gateway Radio ID</t>
  </si>
  <si>
    <t>Number of nodes</t>
  </si>
  <si>
    <t>Number of Sensors</t>
  </si>
  <si>
    <t>Address</t>
  </si>
  <si>
    <t>a</t>
  </si>
  <si>
    <t>b</t>
  </si>
  <si>
    <t>c</t>
  </si>
  <si>
    <t>Measurement interval</t>
  </si>
  <si>
    <t>Measurement Intervals</t>
  </si>
  <si>
    <t>TEST1</t>
  </si>
  <si>
    <t>Device key</t>
  </si>
  <si>
    <t>Serial number</t>
  </si>
  <si>
    <t>Node Information</t>
  </si>
  <si>
    <t>Serial Number</t>
  </si>
  <si>
    <t>Upload interval</t>
  </si>
  <si>
    <t>Sensor 1</t>
  </si>
  <si>
    <t>Sensor 2</t>
  </si>
  <si>
    <t>Sensor 3</t>
  </si>
  <si>
    <t>Depth</t>
  </si>
  <si>
    <t>Sensor 4</t>
  </si>
  <si>
    <t>Sensor 5</t>
  </si>
  <si>
    <t>Sensor 6</t>
  </si>
  <si>
    <t>Sensor 7</t>
  </si>
  <si>
    <t>Sensor 12</t>
  </si>
  <si>
    <t>jh7&amp;kip)</t>
  </si>
  <si>
    <t>Upload Intervals</t>
  </si>
  <si>
    <t>2. Gateway Information</t>
  </si>
  <si>
    <t>3. Node and Sensor Information</t>
  </si>
  <si>
    <t>1. System Info</t>
  </si>
  <si>
    <t>Sensor 16</t>
  </si>
  <si>
    <t>t</t>
  </si>
  <si>
    <t>Gateway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</si>
  <si>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</si>
  <si>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</si>
  <si>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</si>
  <si>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</si>
  <si>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</si>
  <si>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</si>
  <si>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</si>
  <si>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</si>
  <si>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Comma</t>
  </si>
  <si>
    <t>,</t>
  </si>
  <si>
    <t>Radio ID</t>
  </si>
  <si>
    <t>+10</t>
  </si>
  <si>
    <t>Latitude</t>
  </si>
  <si>
    <t>Longitude</t>
  </si>
  <si>
    <t>Sensor 8</t>
  </si>
  <si>
    <t>Sensor 9</t>
  </si>
  <si>
    <t>Sensor 10</t>
  </si>
  <si>
    <t>Sensor 11</t>
  </si>
  <si>
    <t>Sensor 13</t>
  </si>
  <si>
    <t>Sensor 14</t>
  </si>
  <si>
    <t>Sensor 15</t>
  </si>
  <si>
    <t>Final Configuration Strings</t>
  </si>
  <si>
    <t>Pre-processed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</si>
</sst>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C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0" fontId="2" fillId="2" borderId="9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4" fillId="0" borderId="6" xfId="0" applyFont="1" applyBorder="1" applyAlignment="1"/>
    <xf numFmtId="0" fontId="4" fillId="0" borderId="13" xfId="0" applyFont="1" applyFill="1" applyBorder="1" applyAlignment="1"/>
    <xf numFmtId="0" fontId="4" fillId="0" borderId="13" xfId="0" applyFont="1" applyBorder="1" applyAlignment="1"/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4" borderId="3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2" fillId="2" borderId="14" xfId="1" applyBorder="1" applyAlignment="1">
      <alignment horizontal="center"/>
    </xf>
    <xf numFmtId="0" fontId="2" fillId="2" borderId="15" xfId="1" applyBorder="1" applyAlignment="1">
      <alignment horizontal="center"/>
    </xf>
    <xf numFmtId="0" fontId="4" fillId="0" borderId="0" xfId="0" applyFont="1" applyBorder="1" applyAlignment="1"/>
    <xf numFmtId="0" fontId="2" fillId="2" borderId="2" xfId="1" applyBorder="1" applyAlignment="1">
      <alignment horizontal="center"/>
    </xf>
    <xf numFmtId="0" fontId="2" fillId="2" borderId="1" xfId="1" quotePrefix="1" applyBorder="1" applyAlignment="1">
      <alignment horizontal="center"/>
    </xf>
    <xf numFmtId="0" fontId="4" fillId="0" borderId="6" xfId="0" applyFont="1" applyFill="1" applyBorder="1" applyAlignment="1"/>
    <xf numFmtId="0" fontId="3" fillId="3" borderId="9" xfId="2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16" xfId="1" applyBorder="1" applyAlignment="1">
      <alignment horizontal="center"/>
    </xf>
    <xf numFmtId="0" fontId="3" fillId="3" borderId="17" xfId="2" applyBorder="1" applyAlignment="1">
      <alignment horizontal="center"/>
    </xf>
    <xf numFmtId="0" fontId="1" fillId="0" borderId="0" xfId="0" applyFont="1" applyAlignment="1">
      <alignment wrapText="1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3" fillId="3" borderId="18" xfId="2" applyBorder="1" applyAlignment="1">
      <alignment horizontal="center"/>
    </xf>
    <xf numFmtId="0" fontId="6" fillId="0" borderId="0" xfId="0" applyFont="1" applyAlignment="1"/>
    <xf numFmtId="0" fontId="9" fillId="0" borderId="0" xfId="0" applyFont="1" applyAlignment="1"/>
    <xf numFmtId="0" fontId="9" fillId="0" borderId="0" xfId="0" applyFont="1" applyFill="1" applyBorder="1" applyAlignmen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4</xdr:row>
      <xdr:rowOff>161925</xdr:rowOff>
    </xdr:from>
    <xdr:ext cx="3094052" cy="4167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6A1CA7-CFD7-4932-8F39-1FD07E2A6824}"/>
            </a:ext>
          </a:extLst>
        </xdr:cNvPr>
        <xdr:cNvSpPr txBox="1"/>
      </xdr:nvSpPr>
      <xdr:spPr>
        <a:xfrm>
          <a:off x="6524625" y="923925"/>
          <a:ext cx="3094052" cy="4167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Depths need to be preceeded with a "-" or "+".</a:t>
          </a:r>
        </a:p>
        <a:p>
          <a:r>
            <a:rPr lang="en-US" sz="1100"/>
            <a:t>Precede + with an apostrophe ' to enter below.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AFDC-B124-4DD6-AC9A-B4894DAA066A}">
  <dimension ref="A1:AJ47"/>
  <sheetViews>
    <sheetView tabSelected="1" zoomScale="150" zoomScaleNormal="150" workbookViewId="0">
      <selection activeCell="C38" sqref="C38"/>
    </sheetView>
  </sheetViews>
  <sheetFormatPr defaultRowHeight="12.75" x14ac:dyDescent="0.2"/>
  <cols>
    <col min="1" max="1" width="3" customWidth="1"/>
    <col min="2" max="2" width="21" bestFit="1" customWidth="1"/>
    <col min="3" max="3" width="13" customWidth="1"/>
    <col min="4" max="4" width="18.5703125" customWidth="1"/>
    <col min="5" max="5" width="17.5703125" bestFit="1" customWidth="1"/>
    <col min="6" max="6" width="16.42578125" customWidth="1"/>
    <col min="7" max="7" width="8.140625" bestFit="1" customWidth="1"/>
    <col min="8" max="8" width="6.28515625" bestFit="1" customWidth="1"/>
    <col min="9" max="9" width="8.140625" bestFit="1" customWidth="1"/>
    <col min="10" max="10" width="6.28515625" bestFit="1" customWidth="1"/>
    <col min="11" max="11" width="8.140625" bestFit="1" customWidth="1"/>
    <col min="12" max="12" width="6.28515625" bestFit="1" customWidth="1"/>
    <col min="13" max="13" width="8.140625" bestFit="1" customWidth="1"/>
    <col min="14" max="14" width="7.42578125" bestFit="1" customWidth="1"/>
    <col min="15" max="15" width="8.140625" bestFit="1" customWidth="1"/>
    <col min="16" max="16" width="6.28515625" bestFit="1" customWidth="1"/>
    <col min="17" max="17" width="8.140625" bestFit="1" customWidth="1"/>
    <col min="18" max="18" width="6.28515625" bestFit="1" customWidth="1"/>
    <col min="19" max="19" width="8.140625" bestFit="1" customWidth="1"/>
    <col min="20" max="20" width="6.28515625" bestFit="1" customWidth="1"/>
    <col min="21" max="21" width="8.140625" bestFit="1" customWidth="1"/>
    <col min="22" max="22" width="6.28515625" bestFit="1" customWidth="1"/>
    <col min="23" max="23" width="8.140625" bestFit="1" customWidth="1"/>
    <col min="24" max="24" width="6.28515625" bestFit="1" customWidth="1"/>
    <col min="25" max="25" width="8.140625" bestFit="1" customWidth="1"/>
    <col min="26" max="26" width="6.28515625" bestFit="1" customWidth="1"/>
    <col min="27" max="27" width="8.140625" bestFit="1" customWidth="1"/>
    <col min="28" max="28" width="6.28515625" bestFit="1" customWidth="1"/>
    <col min="29" max="29" width="8.140625" bestFit="1" customWidth="1"/>
    <col min="30" max="30" width="6.28515625" bestFit="1" customWidth="1"/>
    <col min="31" max="31" width="8.140625" bestFit="1" customWidth="1"/>
    <col min="32" max="32" width="6.28515625" bestFit="1" customWidth="1"/>
    <col min="33" max="33" width="8.140625" bestFit="1" customWidth="1"/>
    <col min="34" max="34" width="6.28515625" bestFit="1" customWidth="1"/>
    <col min="35" max="35" width="8.140625" bestFit="1" customWidth="1"/>
    <col min="36" max="36" width="6.28515625" bestFit="1" customWidth="1"/>
  </cols>
  <sheetData>
    <row r="1" spans="1:36" ht="13.5" thickBot="1" x14ac:dyDescent="0.25">
      <c r="A1" s="1"/>
    </row>
    <row r="2" spans="1:36" ht="18" x14ac:dyDescent="0.25">
      <c r="B2" s="20" t="s">
        <v>29</v>
      </c>
      <c r="C2" s="21"/>
      <c r="E2" s="22" t="s">
        <v>27</v>
      </c>
      <c r="F2" s="23"/>
      <c r="H2" s="35"/>
      <c r="N2" s="41" t="s">
        <v>41</v>
      </c>
    </row>
    <row r="3" spans="1:36" ht="14.25" x14ac:dyDescent="0.2">
      <c r="B3" s="11" t="s">
        <v>0</v>
      </c>
      <c r="C3" s="5" t="s">
        <v>10</v>
      </c>
      <c r="E3" s="11" t="s">
        <v>11</v>
      </c>
      <c r="F3" s="5" t="s">
        <v>25</v>
      </c>
      <c r="N3" s="41" t="s">
        <v>42</v>
      </c>
      <c r="O3" s="1"/>
    </row>
    <row r="4" spans="1:36" ht="14.25" x14ac:dyDescent="0.2">
      <c r="B4" s="11" t="s">
        <v>8</v>
      </c>
      <c r="C4" s="5">
        <v>30</v>
      </c>
      <c r="E4" s="11" t="s">
        <v>12</v>
      </c>
      <c r="F4" s="5">
        <v>21000123</v>
      </c>
    </row>
    <row r="5" spans="1:36" ht="15" x14ac:dyDescent="0.25">
      <c r="B5" s="30" t="s">
        <v>2</v>
      </c>
      <c r="C5" s="5">
        <v>4</v>
      </c>
      <c r="E5" s="11" t="s">
        <v>1</v>
      </c>
      <c r="F5" s="31" t="str">
        <f>RIGHT(F4,2)</f>
        <v>23</v>
      </c>
      <c r="G5" s="1"/>
    </row>
    <row r="6" spans="1:36" ht="15" thickBot="1" x14ac:dyDescent="0.25">
      <c r="B6" s="30" t="s">
        <v>45</v>
      </c>
      <c r="C6" s="5">
        <v>-12.345677999999999</v>
      </c>
      <c r="E6" s="13" t="s">
        <v>15</v>
      </c>
      <c r="F6" s="6">
        <v>1</v>
      </c>
    </row>
    <row r="7" spans="1:36" ht="15" thickBot="1" x14ac:dyDescent="0.25">
      <c r="B7" s="12" t="s">
        <v>46</v>
      </c>
      <c r="C7" s="6">
        <v>87.654320999999996</v>
      </c>
      <c r="E7" s="27"/>
    </row>
    <row r="8" spans="1:36" ht="13.5" thickBot="1" x14ac:dyDescent="0.25"/>
    <row r="9" spans="1:36" ht="18" x14ac:dyDescent="0.25">
      <c r="B9" s="36" t="s">
        <v>28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8"/>
    </row>
    <row r="10" spans="1:36" x14ac:dyDescent="0.2">
      <c r="B10" s="14" t="s">
        <v>13</v>
      </c>
      <c r="C10" s="15"/>
      <c r="D10" s="15"/>
      <c r="E10" s="15" t="s">
        <v>16</v>
      </c>
      <c r="F10" s="15"/>
      <c r="G10" s="15" t="s">
        <v>17</v>
      </c>
      <c r="H10" s="15"/>
      <c r="I10" s="15" t="s">
        <v>18</v>
      </c>
      <c r="J10" s="15"/>
      <c r="K10" s="15" t="s">
        <v>20</v>
      </c>
      <c r="L10" s="15"/>
      <c r="M10" s="15" t="s">
        <v>21</v>
      </c>
      <c r="N10" s="15"/>
      <c r="O10" s="15" t="s">
        <v>22</v>
      </c>
      <c r="P10" s="15"/>
      <c r="Q10" s="15" t="s">
        <v>23</v>
      </c>
      <c r="R10" s="15"/>
      <c r="S10" s="15" t="s">
        <v>47</v>
      </c>
      <c r="T10" s="15"/>
      <c r="U10" s="15" t="s">
        <v>48</v>
      </c>
      <c r="V10" s="15"/>
      <c r="W10" s="15" t="s">
        <v>49</v>
      </c>
      <c r="X10" s="15"/>
      <c r="Y10" s="15" t="s">
        <v>50</v>
      </c>
      <c r="Z10" s="15"/>
      <c r="AA10" s="15" t="s">
        <v>24</v>
      </c>
      <c r="AB10" s="15"/>
      <c r="AC10" s="15" t="s">
        <v>51</v>
      </c>
      <c r="AD10" s="15"/>
      <c r="AE10" s="15" t="s">
        <v>52</v>
      </c>
      <c r="AF10" s="15"/>
      <c r="AG10" s="15" t="s">
        <v>53</v>
      </c>
      <c r="AH10" s="15"/>
      <c r="AI10" s="15" t="s">
        <v>30</v>
      </c>
      <c r="AJ10" s="17"/>
    </row>
    <row r="11" spans="1:36" x14ac:dyDescent="0.2">
      <c r="B11" s="18" t="s">
        <v>14</v>
      </c>
      <c r="C11" s="24" t="s">
        <v>43</v>
      </c>
      <c r="D11" s="27" t="s">
        <v>3</v>
      </c>
      <c r="E11" s="16" t="s">
        <v>4</v>
      </c>
      <c r="F11" s="16" t="s">
        <v>19</v>
      </c>
      <c r="G11" s="16" t="s">
        <v>4</v>
      </c>
      <c r="H11" s="16" t="s">
        <v>19</v>
      </c>
      <c r="I11" s="16" t="s">
        <v>4</v>
      </c>
      <c r="J11" s="16" t="s">
        <v>19</v>
      </c>
      <c r="K11" s="16" t="s">
        <v>4</v>
      </c>
      <c r="L11" s="16" t="s">
        <v>19</v>
      </c>
      <c r="M11" s="16" t="s">
        <v>4</v>
      </c>
      <c r="N11" s="16" t="s">
        <v>19</v>
      </c>
      <c r="O11" s="16" t="s">
        <v>4</v>
      </c>
      <c r="P11" s="16" t="s">
        <v>19</v>
      </c>
      <c r="Q11" s="16" t="s">
        <v>4</v>
      </c>
      <c r="R11" s="16" t="s">
        <v>19</v>
      </c>
      <c r="S11" s="16" t="s">
        <v>4</v>
      </c>
      <c r="T11" s="16" t="s">
        <v>19</v>
      </c>
      <c r="U11" s="16" t="s">
        <v>4</v>
      </c>
      <c r="V11" s="16" t="s">
        <v>19</v>
      </c>
      <c r="W11" s="16" t="s">
        <v>4</v>
      </c>
      <c r="X11" s="16" t="s">
        <v>19</v>
      </c>
      <c r="Y11" s="16" t="s">
        <v>4</v>
      </c>
      <c r="Z11" s="16" t="s">
        <v>19</v>
      </c>
      <c r="AA11" s="16" t="s">
        <v>4</v>
      </c>
      <c r="AB11" s="16" t="s">
        <v>19</v>
      </c>
      <c r="AC11" s="16" t="s">
        <v>4</v>
      </c>
      <c r="AD11" s="16" t="s">
        <v>19</v>
      </c>
      <c r="AE11" s="16" t="s">
        <v>4</v>
      </c>
      <c r="AF11" s="16" t="s">
        <v>19</v>
      </c>
      <c r="AG11" s="16" t="s">
        <v>4</v>
      </c>
      <c r="AH11" s="16" t="s">
        <v>19</v>
      </c>
      <c r="AI11" s="16" t="s">
        <v>4</v>
      </c>
      <c r="AJ11" s="19" t="s">
        <v>19</v>
      </c>
    </row>
    <row r="12" spans="1:36" ht="15" x14ac:dyDescent="0.25">
      <c r="A12">
        <v>1</v>
      </c>
      <c r="B12" s="7">
        <v>18000456</v>
      </c>
      <c r="C12" s="32" t="str">
        <f>RIGHT(B12,2)</f>
        <v>56</v>
      </c>
      <c r="D12" s="8">
        <v>4</v>
      </c>
      <c r="E12" s="8" t="s">
        <v>5</v>
      </c>
      <c r="F12" s="8">
        <v>-10</v>
      </c>
      <c r="G12" s="8" t="s">
        <v>6</v>
      </c>
      <c r="H12" s="8">
        <v>-20</v>
      </c>
      <c r="I12" s="8" t="s">
        <v>7</v>
      </c>
      <c r="J12" s="8">
        <v>-30</v>
      </c>
      <c r="K12" s="8" t="s">
        <v>31</v>
      </c>
      <c r="L12" s="29" t="s">
        <v>44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5"/>
    </row>
    <row r="13" spans="1:36" ht="15" x14ac:dyDescent="0.25">
      <c r="A13">
        <v>2</v>
      </c>
      <c r="B13" s="7"/>
      <c r="C13" s="34" t="str">
        <f t="shared" ref="C13:C19" si="0">RIGHT(B13,2)</f>
        <v/>
      </c>
      <c r="D13" s="25"/>
      <c r="E13" s="28"/>
      <c r="F13" s="28"/>
      <c r="G13" s="8"/>
      <c r="H13" s="8"/>
      <c r="I13" s="8"/>
      <c r="J13" s="8"/>
      <c r="K13" s="8"/>
      <c r="L13" s="2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5"/>
    </row>
    <row r="14" spans="1:36" ht="15" x14ac:dyDescent="0.25">
      <c r="A14">
        <v>3</v>
      </c>
      <c r="B14" s="7"/>
      <c r="C14" s="34" t="str">
        <f t="shared" si="0"/>
        <v/>
      </c>
      <c r="D14" s="25"/>
      <c r="E14" s="28"/>
      <c r="F14" s="28"/>
      <c r="G14" s="8"/>
      <c r="H14" s="8"/>
      <c r="I14" s="8"/>
      <c r="J14" s="8"/>
      <c r="K14" s="8"/>
      <c r="L14" s="2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5"/>
    </row>
    <row r="15" spans="1:36" ht="15" x14ac:dyDescent="0.25">
      <c r="A15">
        <v>4</v>
      </c>
      <c r="B15" s="7"/>
      <c r="C15" s="34" t="str">
        <f t="shared" si="0"/>
        <v/>
      </c>
      <c r="D15" s="25"/>
      <c r="E15" s="28"/>
      <c r="F15" s="28"/>
      <c r="G15" s="8"/>
      <c r="H15" s="8"/>
      <c r="I15" s="8"/>
      <c r="J15" s="8"/>
      <c r="K15" s="8"/>
      <c r="L15" s="2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5"/>
    </row>
    <row r="16" spans="1:36" ht="15" x14ac:dyDescent="0.25">
      <c r="A16">
        <v>5</v>
      </c>
      <c r="B16" s="7"/>
      <c r="C16" s="34" t="str">
        <f t="shared" si="0"/>
        <v/>
      </c>
      <c r="D16" s="25"/>
      <c r="E16" s="28"/>
      <c r="F16" s="28"/>
      <c r="G16" s="8"/>
      <c r="H16" s="8"/>
      <c r="I16" s="8"/>
      <c r="J16" s="8"/>
      <c r="K16" s="8"/>
      <c r="L16" s="2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5"/>
    </row>
    <row r="17" spans="1:36" ht="15" x14ac:dyDescent="0.25">
      <c r="A17">
        <v>6</v>
      </c>
      <c r="B17" s="7"/>
      <c r="C17" s="34" t="str">
        <f t="shared" si="0"/>
        <v/>
      </c>
      <c r="D17" s="25"/>
      <c r="E17" s="28"/>
      <c r="F17" s="28"/>
      <c r="G17" s="8"/>
      <c r="H17" s="8"/>
      <c r="I17" s="8"/>
      <c r="J17" s="8"/>
      <c r="K17" s="8"/>
      <c r="L17" s="2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5"/>
    </row>
    <row r="18" spans="1:36" ht="15" x14ac:dyDescent="0.25">
      <c r="A18">
        <v>7</v>
      </c>
      <c r="B18" s="7"/>
      <c r="C18" s="34" t="str">
        <f t="shared" si="0"/>
        <v/>
      </c>
      <c r="D18" s="25"/>
      <c r="E18" s="28"/>
      <c r="F18" s="28"/>
      <c r="G18" s="8"/>
      <c r="H18" s="8"/>
      <c r="I18" s="8"/>
      <c r="J18" s="8"/>
      <c r="K18" s="8"/>
      <c r="L18" s="2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5"/>
    </row>
    <row r="19" spans="1:36" ht="15.75" thickBot="1" x14ac:dyDescent="0.3">
      <c r="A19">
        <f>E14-(E14-A18)+1</f>
        <v>8</v>
      </c>
      <c r="B19" s="9"/>
      <c r="C19" s="39" t="str">
        <f t="shared" si="0"/>
        <v/>
      </c>
      <c r="D19" s="26"/>
      <c r="E19" s="33"/>
      <c r="F19" s="33"/>
      <c r="G19" s="10"/>
      <c r="H19" s="10"/>
      <c r="I19" s="10"/>
      <c r="J19" s="10"/>
      <c r="K19" s="10"/>
      <c r="L19" s="33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6"/>
    </row>
    <row r="21" spans="1:36" ht="18" x14ac:dyDescent="0.25">
      <c r="B21" s="40" t="s">
        <v>54</v>
      </c>
    </row>
    <row r="22" spans="1:36" x14ac:dyDescent="0.2">
      <c r="B22" s="1" t="s">
        <v>32</v>
      </c>
      <c r="C22" t="str">
        <f>_xlfn.CONCAT($C$3,$N$3,$F$4,$N$3,$F$3,$N$3,$F$5,$N$3,$C$5,$N$3,C12,$N$3,IF(NOT(ISBLANK(B13)),C13,),IF(NOT(ISBLANK(B13)),$N$3,),IF(NOT(ISBLANK(B14)),C14,),IF(NOT(ISBLANK(B14)),$N$3,),IF(NOT(ISBLANK(B15)),C15,),IF(NOT(ISBLANK(B15)),$N$3,),IF(NOT(ISBLANK(B16)),C16,),IF(NOT(ISBLANK(B16)),$N$3,),IF(NOT(ISBLANK(B17)),C17,),IF(NOT(ISBLANK(B17)),$N$3,),IF(NOT(ISBLANK(B18)),C18,),IF(NOT(ISBLANK(B18)),$N$3,),IF(NOT(ISBLANK(B19)),C19,),IF(NOT(ISBLANK(B19)),$N$3,),$C$4,$N$3,$F$6,IF(NOT(ISBLANK($C$6)),_xlfn.CONCAT($N$3,$C$6,$N$3,$C$7),))</f>
        <v>TEST1,21000123,jh7&amp;kip),23,4,56,30,1,-12.345678,87.654321</v>
      </c>
    </row>
    <row r="23" spans="1:36" x14ac:dyDescent="0.2">
      <c r="B23" s="1" t="s">
        <v>33</v>
      </c>
      <c r="C23" t="str">
        <f>IF(NOT(ISBLANK(B12)),_xlfn.CONCAT(LEFT(C40,FIND(",,",C40)-1),IF(NOT(ISBLANK($C$6)),_xlfn.CONCAT($N$3,$C$6,$N$3,$C$7),))," ")</f>
        <v>TEST1,18000456,56,23,30,4,a,-10,b,-20,c,-30,t,+10,-12.345678,87.654321</v>
      </c>
    </row>
    <row r="24" spans="1:36" x14ac:dyDescent="0.2">
      <c r="B24" s="4" t="s">
        <v>34</v>
      </c>
      <c r="C24" t="str">
        <f t="shared" ref="C24:C30" si="1">IF(NOT(ISBLANK(B13)),_xlfn.CONCAT(LEFT(C41,FIND(",,",C41)-1),IF(NOT(ISBLANK($C$6)),_xlfn.CONCAT($N$3,$C$6,$N$3,$C$7),))," ")</f>
        <v xml:space="preserve"> </v>
      </c>
    </row>
    <row r="25" spans="1:36" x14ac:dyDescent="0.2">
      <c r="B25" s="4" t="s">
        <v>35</v>
      </c>
      <c r="C25" t="str">
        <f t="shared" si="1"/>
        <v xml:space="preserve"> </v>
      </c>
    </row>
    <row r="26" spans="1:36" x14ac:dyDescent="0.2">
      <c r="B26" s="4" t="s">
        <v>36</v>
      </c>
      <c r="C26" t="str">
        <f t="shared" si="1"/>
        <v xml:space="preserve"> </v>
      </c>
    </row>
    <row r="27" spans="1:36" x14ac:dyDescent="0.2">
      <c r="B27" s="4" t="s">
        <v>37</v>
      </c>
      <c r="C27" t="str">
        <f t="shared" si="1"/>
        <v xml:space="preserve"> </v>
      </c>
    </row>
    <row r="28" spans="1:36" x14ac:dyDescent="0.2">
      <c r="B28" s="4" t="s">
        <v>38</v>
      </c>
      <c r="C28" t="str">
        <f t="shared" si="1"/>
        <v xml:space="preserve"> </v>
      </c>
    </row>
    <row r="29" spans="1:36" x14ac:dyDescent="0.2">
      <c r="B29" s="4" t="s">
        <v>39</v>
      </c>
      <c r="C29" t="str">
        <f t="shared" si="1"/>
        <v xml:space="preserve"> </v>
      </c>
    </row>
    <row r="30" spans="1:36" x14ac:dyDescent="0.2">
      <c r="B30" s="4" t="s">
        <v>40</v>
      </c>
      <c r="C30" t="str">
        <f t="shared" si="1"/>
        <v xml:space="preserve"> </v>
      </c>
    </row>
    <row r="39" spans="2:3" x14ac:dyDescent="0.2">
      <c r="B39" s="41" t="s">
        <v>55</v>
      </c>
      <c r="C39" s="41"/>
    </row>
    <row r="40" spans="2:3" x14ac:dyDescent="0.2">
      <c r="B40" s="41" t="s">
        <v>33</v>
      </c>
      <c r="C40" s="41" t="str">
        <f>_xlfn.CONCAT($C$3,$N$3,B12,$N$3,C12,$N$3,$F$5,$N$3,$C$4,$N$3,D12,$N$3,E12,$N$3,F12,$N$3,G12,$N$3,H12,$N$3,I12,$N$3,J12,$N$3,K12,$N$3,L12,$N$3,M12,$N$3,N12,$N$3,O12,$N$3,P12,$N$3,Q12,$N$3,R12,$N$3,S12,$N$3,T12,$N$3,U12,$N$3,V12,$N$3,W12,$N$3,X12,$N$3,Y12,$N$3,Z12,$N$3,AA12,$N$3,AB12,$N$3,AC12,$N$3,AD12,$N$3,AE12,$N$3,AF12,$N$3,AG12,$N$3,AH12,$N$3,AI12,$N$3,AJ12)</f>
        <v>TEST1,18000456,56,23,30,4,a,-10,b,-20,c,-30,t,+10,,,,,,,,,,,,,,,,,,,,,,,,</v>
      </c>
    </row>
    <row r="41" spans="2:3" x14ac:dyDescent="0.2">
      <c r="B41" s="42" t="s">
        <v>34</v>
      </c>
      <c r="C41" s="41" t="str">
        <f>_xlfn.CONCAT($C$3,$N$3,B13,$N$3,C13,$N$3,$F$5,$N$3,$C$4,$N$3,D13,$N$3,E13,$N$3,F13,$N$3,G13,$N$3,H13,$N$3,I13,$N$3,J13,$N$3,K13,$N$3,L13,$N$3,M13,$N$3,N13,$N$3,O13,$N$3,P13,$N$3,Q13,$N$3,R13,$N$3,S13,$N$3,T13,$N$3,U13,$N$3,V13,$N$3,W13,$N$3,X13,$N$3,Y13,$N$3,Z13,$N$3,AA13,$N$3,AB13,$N$3,AC13,$N$3,AD13,$N$3,AE13,$N$3,AF13,$N$3,AG13,$N$3,AH13,$N$3,AI13,$N$3,AJ13)</f>
        <v>TEST1,,,23,30,,,,,,,,,,,,,,,,,,,,,,,,,,,,,,,,,</v>
      </c>
    </row>
    <row r="42" spans="2:3" x14ac:dyDescent="0.2">
      <c r="B42" s="42" t="s">
        <v>35</v>
      </c>
      <c r="C42" s="41" t="str">
        <f>_xlfn.CONCAT($C$3,$N$3,B14,$N$3,C14,$N$3,$F$5,$N$3,$C$4,$N$3,D14,$N$3,E14,$N$3,F14,$N$3,G14,$N$3,H14,$N$3,I14,$N$3,J14,$N$3,K14,$N$3,L14,$N$3,M14,$N$3,N14,$N$3,O14,$N$3,P14,$N$3,Q14,$N$3,R14,$N$3,S14,$N$3,T14,$N$3,U14,$N$3,V14,$N$3,W14,$N$3,X14,$N$3,Y14,$N$3,Z14,$N$3,AA14,$N$3,AB14,$N$3,AC14,$N$3,AD14,$N$3,AE14,$N$3,AF14,$N$3,AG14,$N$3,AH14,$N$3,AI14,$N$3,AJ14)</f>
        <v>TEST1,,,23,30,,,,,,,,,,,,,,,,,,,,,,,,,,,,,,,,,</v>
      </c>
    </row>
    <row r="43" spans="2:3" x14ac:dyDescent="0.2">
      <c r="B43" s="42" t="s">
        <v>36</v>
      </c>
      <c r="C43" s="41" t="str">
        <f>_xlfn.CONCAT($C$3,$N$3,B15,$N$3,C15,$N$3,$F$5,$N$3,$C$4,$N$3,D15,$N$3,E15,$N$3,F15,$N$3,G15,$N$3,H15,$N$3,I15,$N$3,J15,$N$3,K15,$N$3,L15,$N$3,M15,$N$3,N15,$N$3,O15,$N$3,P15,$N$3,Q15,$N$3,R15,$N$3,S15,$N$3,T15,$N$3,U15,$N$3,V15,$N$3,W15,$N$3,X15,$N$3,Y15,$N$3,Z15,$N$3,AA15,$N$3,AB15,$N$3,AC15,$N$3,AD15,$N$3,AE15,$N$3,AF15,$N$3,AG15,$N$3,AH15,$N$3,AI15,$N$3,AJ15)</f>
        <v>TEST1,,,23,30,,,,,,,,,,,,,,,,,,,,,,,,,,,,,,,,,</v>
      </c>
    </row>
    <row r="44" spans="2:3" x14ac:dyDescent="0.2">
      <c r="B44" s="42" t="s">
        <v>37</v>
      </c>
      <c r="C44" s="41" t="str">
        <f>_xlfn.CONCAT($C$3,$N$3,B16,$N$3,C16,$N$3,$F$5,$N$3,$C$4,$N$3,D16,$N$3,E16,$N$3,F16,$N$3,G16,$N$3,H16,$N$3,I16,$N$3,J16,$N$3,K16,$N$3,L16,$N$3,M16,$N$3,N16,$N$3,O16,$N$3,P16,$N$3,Q16,$N$3,R16,$N$3,S16,$N$3,T16,$N$3,U16,$N$3,V16,$N$3,W16,$N$3,X16,$N$3,Y16,$N$3,Z16,$N$3,AA16,$N$3,AB16,$N$3,AC16,$N$3,AD16,$N$3,AE16,$N$3,AF16,$N$3,AG16,$N$3,AH16,$N$3,AI16,$N$3,AJ16)</f>
        <v>TEST1,,,23,30,,,,,,,,,,,,,,,,,,,,,,,,,,,,,,,,,</v>
      </c>
    </row>
    <row r="45" spans="2:3" x14ac:dyDescent="0.2">
      <c r="B45" s="42" t="s">
        <v>38</v>
      </c>
      <c r="C45" s="41" t="str">
        <f>_xlfn.CONCAT($C$3,$N$3,B17,$N$3,C17,$N$3,$F$5,$N$3,$C$4,$N$3,D17,$N$3,E17,$N$3,F17,$N$3,G17,$N$3,H17,$N$3,I17,$N$3,J17,$N$3,K17,$N$3,L17,$N$3,M17,$N$3,N17,$N$3,O17,$N$3,P17,$N$3,Q17,$N$3,R17,$N$3,S17,$N$3,T17,$N$3,U17,$N$3,V17,$N$3,W17,$N$3,X17,$N$3,Y17,$N$3,Z17,$N$3,AA17,$N$3,AB17,$N$3,AC17,$N$3,AD17,$N$3,AE17,$N$3,AF17,$N$3,AG17,$N$3,AH17,$N$3,AI17,$N$3,AJ17)</f>
        <v>TEST1,,,23,30,,,,,,,,,,,,,,,,,,,,,,,,,,,,,,,,,</v>
      </c>
    </row>
    <row r="46" spans="2:3" x14ac:dyDescent="0.2">
      <c r="B46" s="42" t="s">
        <v>39</v>
      </c>
      <c r="C46" s="41" t="str">
        <f>_xlfn.CONCAT($C$3,$N$3,B18,$N$3,C18,$N$3,$F$5,$N$3,$C$4,$N$3,D18,$N$3,E18,$N$3,F18,$N$3,G18,$N$3,H18,$N$3,I18,$N$3,J18,$N$3,K18,$N$3,L18,$N$3,M18,$N$3,N18,$N$3,O18,$N$3,P18,$N$3,Q18,$N$3,R18,$N$3,S18,$N$3,T18,$N$3,U18,$N$3,V18,$N$3,W18,$N$3,X18,$N$3,Y18,$N$3,Z18,$N$3,AA18,$N$3,AB18,$N$3,AC18,$N$3,AD18,$N$3,AE18,$N$3,AF18,$N$3,AG18,$N$3,AH18,$N$3,AI18,$N$3,AJ18)</f>
        <v>TEST1,,,23,30,,,,,,,,,,,,,,,,,,,,,,,,,,,,,,,,,</v>
      </c>
    </row>
    <row r="47" spans="2:3" x14ac:dyDescent="0.2">
      <c r="B47" s="42" t="s">
        <v>40</v>
      </c>
      <c r="C47" s="41" t="str">
        <f>_xlfn.CONCAT($C$3,$N$3,B19,$N$3,C19,$N$3,$F$5,$N$3,$C$4,$N$3,D19,$N$3,E19,$N$3,F19,$N$3,G19,$N$3,H19,$N$3,I19,$N$3,J19,$N$3,K19,$N$3,L19,$N$3,M19,$N$3,N19,$N$3,O19,$N$3,P19,$N$3,Q19,$N$3,R19,$N$3,S19,$N$3,T19,$N$3,U19,$N$3,V19,$N$3,W19,$N$3,X19,$N$3,Y19,$N$3,Z19,$N$3,AA19,$N$3,AB19,$N$3,AC19,$N$3,AD19,$N$3,AE19,$N$3,AF19,$N$3,AG19,$N$3,AH19,$N$3,AI19,$N$3,AJ19)</f>
        <v>TEST1,,,23,30,,,,,,,,,,,,,,,,,,,,,,,,,,,,,,,,,</v>
      </c>
    </row>
  </sheetData>
  <dataConsolidate/>
  <mergeCells count="20">
    <mergeCell ref="AI10:AJ10"/>
    <mergeCell ref="B9:AJ9"/>
    <mergeCell ref="W10:X10"/>
    <mergeCell ref="Y10:Z10"/>
    <mergeCell ref="AA10:AB10"/>
    <mergeCell ref="AC10:AD10"/>
    <mergeCell ref="AE10:AF10"/>
    <mergeCell ref="AG10:AH10"/>
    <mergeCell ref="O10:P10"/>
    <mergeCell ref="Q10:R10"/>
    <mergeCell ref="S10:T10"/>
    <mergeCell ref="U10:V10"/>
    <mergeCell ref="G10:H10"/>
    <mergeCell ref="I10:J10"/>
    <mergeCell ref="K10:L10"/>
    <mergeCell ref="M10:N10"/>
    <mergeCell ref="B10:D10"/>
    <mergeCell ref="B2:C2"/>
    <mergeCell ref="E2:F2"/>
    <mergeCell ref="E10:F10"/>
  </mergeCells>
  <dataValidations count="4">
    <dataValidation type="textLength" allowBlank="1" showInputMessage="1" showErrorMessage="1" sqref="C3" xr:uid="{5C04288D-4107-4EE6-A4DB-5BDAB1C1605D}">
      <formula1>1</formula1>
      <formula2>5</formula2>
    </dataValidation>
    <dataValidation type="whole" allowBlank="1" showInputMessage="1" showErrorMessage="1" errorTitle="Max 8 nodes!" error="Max 8 nodes!" sqref="C5" xr:uid="{4EFD00A1-7EFD-46AD-8F08-E627D82D6C15}">
      <formula1>1</formula1>
      <formula2>8</formula2>
    </dataValidation>
    <dataValidation type="textLength" operator="equal" allowBlank="1" showInputMessage="1" showErrorMessage="1" sqref="F3:F5 B12:B19" xr:uid="{8B075035-249D-4D7D-B591-CAD58FABD140}">
      <formula1>8</formula1>
    </dataValidation>
    <dataValidation type="whole" allowBlank="1" showInputMessage="1" showErrorMessage="1" sqref="E13:F19 D12:D19" xr:uid="{8C47B98C-5E71-4AEB-8A70-CFE5C020A5F2}">
      <formula1>1</formula1>
      <formula2>16</formula2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Title="ERROR" error="Select valid interval from list" promptTitle="Select interval" xr:uid="{3977728C-F138-40F0-9CF2-F70BD5B0909B}">
          <x14:formula1>
            <xm:f>Validations!$A$2:$A$6</xm:f>
          </x14:formula1>
          <xm:sqref>C4:C5</xm:sqref>
        </x14:dataValidation>
        <x14:dataValidation type="list" allowBlank="1" showInputMessage="1" showErrorMessage="1" xr:uid="{9C268AA7-6305-4CFE-9371-BED258299896}">
          <x14:formula1>
            <xm:f>Validations!$C$2:$C$3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A3F5-9399-4572-90C8-1F54359B0087}">
  <dimension ref="A1:C6"/>
  <sheetViews>
    <sheetView workbookViewId="0">
      <selection activeCell="E10" sqref="E10"/>
    </sheetView>
  </sheetViews>
  <sheetFormatPr defaultRowHeight="12.75" x14ac:dyDescent="0.2"/>
  <cols>
    <col min="1" max="1" width="19.85546875" style="2" bestFit="1" customWidth="1"/>
    <col min="2" max="2" width="4" customWidth="1"/>
    <col min="3" max="3" width="14.140625" style="2" bestFit="1" customWidth="1"/>
  </cols>
  <sheetData>
    <row r="1" spans="1:3" x14ac:dyDescent="0.2">
      <c r="A1" s="3" t="s">
        <v>9</v>
      </c>
      <c r="C1" s="3" t="s">
        <v>26</v>
      </c>
    </row>
    <row r="2" spans="1:3" x14ac:dyDescent="0.2">
      <c r="A2" s="2">
        <v>10</v>
      </c>
      <c r="C2" s="2">
        <v>1</v>
      </c>
    </row>
    <row r="3" spans="1:3" x14ac:dyDescent="0.2">
      <c r="A3" s="2">
        <v>15</v>
      </c>
      <c r="C3" s="2">
        <v>4</v>
      </c>
    </row>
    <row r="4" spans="1:3" x14ac:dyDescent="0.2">
      <c r="A4" s="2">
        <v>20</v>
      </c>
    </row>
    <row r="5" spans="1:3" x14ac:dyDescent="0.2">
      <c r="A5" s="2">
        <v>30</v>
      </c>
    </row>
    <row r="6" spans="1:3" x14ac:dyDescent="0.2">
      <c r="A6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Sheet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Alondra - ARS</dc:creator>
  <cp:lastModifiedBy>Thompson, Alondra - ARS</cp:lastModifiedBy>
  <dcterms:created xsi:type="dcterms:W3CDTF">2022-03-03T21:15:22Z</dcterms:created>
  <dcterms:modified xsi:type="dcterms:W3CDTF">2022-03-04T19:42:37Z</dcterms:modified>
</cp:coreProperties>
</file>