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ndr\Documents\"/>
    </mc:Choice>
  </mc:AlternateContent>
  <xr:revisionPtr revIDLastSave="0" documentId="8_{BB7A7DD0-6172-42D4-982A-11A781E4EAE5}" xr6:coauthVersionLast="47" xr6:coauthVersionMax="47" xr10:uidLastSave="{00000000-0000-0000-0000-000000000000}"/>
  <bookViews>
    <workbookView xWindow="28680" yWindow="-120" windowWidth="29040" windowHeight="15720" xr2:uid="{71C0C98D-1A7A-4268-AF2A-7D92E4D07B3B}"/>
  </bookViews>
  <sheets>
    <sheet name="Expenses" sheetId="1" r:id="rId1"/>
    <sheet name="Investment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B12" i="1"/>
  <c r="B17" i="1" s="1"/>
  <c r="B15" i="1"/>
  <c r="B11" i="2"/>
  <c r="B14" i="2" s="1"/>
  <c r="B10" i="2"/>
  <c r="B9" i="2"/>
  <c r="AE4" i="3"/>
  <c r="AE5" i="3"/>
  <c r="B8" i="3"/>
  <c r="M6" i="3"/>
  <c r="L6" i="3"/>
  <c r="K6" i="3"/>
  <c r="J6" i="3"/>
  <c r="I6" i="3"/>
  <c r="H6" i="3"/>
  <c r="G6" i="3"/>
  <c r="F6" i="3"/>
  <c r="E6" i="3"/>
  <c r="D6" i="3"/>
  <c r="C6" i="3"/>
  <c r="B6" i="3"/>
  <c r="B7" i="2"/>
  <c r="B12" i="2"/>
  <c r="M7" i="2"/>
  <c r="L7" i="2"/>
  <c r="K7" i="2"/>
  <c r="J7" i="2"/>
  <c r="I7" i="2"/>
  <c r="H7" i="2"/>
  <c r="G7" i="2"/>
  <c r="F7" i="2"/>
  <c r="E7" i="2"/>
  <c r="D7" i="2"/>
  <c r="C7" i="2"/>
  <c r="B14" i="1"/>
  <c r="B13" i="1"/>
  <c r="B10" i="1"/>
  <c r="M10" i="1"/>
  <c r="L10" i="1"/>
  <c r="C10" i="1"/>
  <c r="E10" i="1"/>
  <c r="F10" i="1"/>
  <c r="G10" i="1"/>
  <c r="H10" i="1"/>
  <c r="I10" i="1"/>
  <c r="J10" i="1"/>
  <c r="K10" i="1"/>
</calcChain>
</file>

<file path=xl/sharedStrings.xml><?xml version="1.0" encoding="utf-8"?>
<sst xmlns="http://schemas.openxmlformats.org/spreadsheetml/2006/main" count="64" uniqueCount="32">
  <si>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</si>
  <si>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</si>
  <si>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</si>
  <si>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</si>
  <si>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</si>
  <si>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</si>
  <si>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</si>
  <si>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</si>
  <si>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</si>
  <si>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</si>
  <si>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</si>
  <si>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</si>
  <si>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</si>
  <si>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RENT</t>
  </si>
  <si>
    <t>UTILITIES</t>
  </si>
  <si>
    <t>GROCERIES</t>
  </si>
  <si>
    <t>TRANSPORTATION</t>
  </si>
  <si>
    <t>ENTERTAINMENT</t>
  </si>
  <si>
    <t>MISC</t>
  </si>
  <si>
    <t>TOTALS</t>
  </si>
  <si>
    <t>Q1</t>
  </si>
  <si>
    <t>Q2</t>
  </si>
  <si>
    <t>Q3</t>
  </si>
  <si>
    <t>Q4</t>
  </si>
  <si>
    <t>YEAR</t>
  </si>
  <si>
    <t>INVESTMENTS</t>
  </si>
  <si>
    <t>STOCKS</t>
  </si>
  <si>
    <t>MUTUAL FUNDS</t>
  </si>
  <si>
    <t>SAVINGS</t>
  </si>
  <si>
    <t>SUMMARY</t>
  </si>
  <si>
    <t>EXPENSES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</si>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</sst>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6">
    <xf numFmtId="0" fontId="0" fillId="0" borderId="0" xfId="0"/>
    <xf numFmtId="0" fontId="2" fillId="0" borderId="1" xfId="2"/>
    <xf numFmtId="44" fontId="0" fillId="0" borderId="0" xfId="1" applyFont="1"/>
    <xf numFmtId="0" fontId="3" fillId="2" borderId="2" xfId="3" applyFill="1"/>
    <xf numFmtId="44" fontId="0" fillId="0" borderId="0" xfId="0" applyNumberFormat="1"/>
    <xf numFmtId="44" fontId="3" fillId="2" borderId="2" xfId="3" applyNumberFormat="1" applyFill="1"/>
  </cellXfs>
  <cellStyles count="4">
    <cellStyle name="Currency" xfId="1" builtinId="4"/>
    <cellStyle name="Heading 1" xfId="2" builtinId="1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Expenses!$B$2:$D$2</c:f>
              <c:numCache>
                <c:formatCode>_("$"* #,##0.00_);_("$"* \(#,##0.00\);_("$"* "-"??_);_(@_)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2-4740-AC5C-32FE72EFEB9B}"/>
            </c:ext>
          </c:extLst>
        </c:ser>
        <c:ser>
          <c:idx val="1"/>
          <c:order val="1"/>
          <c:tx>
            <c:v>UTILITIES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Expenses!$B$3:$D$3</c:f>
              <c:numCache>
                <c:formatCode>_("$"* #,##0.00_);_("$"* \(#,##0.00\);_("$"* "-"??_);_(@_)</c:formatCode>
                <c:ptCount val="3"/>
                <c:pt idx="0">
                  <c:v>250</c:v>
                </c:pt>
                <c:pt idx="1">
                  <c:v>260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2-4740-AC5C-32FE72EFEB9B}"/>
            </c:ext>
          </c:extLst>
        </c:ser>
        <c:ser>
          <c:idx val="2"/>
          <c:order val="2"/>
          <c:tx>
            <c:v>GROCERIES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Expenses!$B$4:$D$4</c:f>
              <c:numCache>
                <c:formatCode>_("$"* #,##0.00_);_("$"* \(#,##0.00\);_("$"* "-"??_);_(@_)</c:formatCode>
                <c:ptCount val="3"/>
                <c:pt idx="0">
                  <c:v>320</c:v>
                </c:pt>
                <c:pt idx="1">
                  <c:v>234.56</c:v>
                </c:pt>
                <c:pt idx="2">
                  <c:v>245.6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2-4740-AC5C-32FE72EFEB9B}"/>
            </c:ext>
          </c:extLst>
        </c:ser>
        <c:ser>
          <c:idx val="3"/>
          <c:order val="3"/>
          <c:tx>
            <c:v>TRANSPORT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Expenses!$B$5:$D$5</c:f>
              <c:numCache>
                <c:formatCode>_("$"* #,##0.00_);_("$"* \(#,##0.00\);_("$"* "-"??_);_(@_)</c:formatCode>
                <c:ptCount val="3"/>
                <c:pt idx="0">
                  <c:v>200</c:v>
                </c:pt>
                <c:pt idx="1">
                  <c:v>237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2-4740-AC5C-32FE72EFEB9B}"/>
            </c:ext>
          </c:extLst>
        </c:ser>
        <c:ser>
          <c:idx val="4"/>
          <c:order val="4"/>
          <c:tx>
            <c:v>ENTERTAIN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Expenses!$B$6:$D$6</c:f>
              <c:numCache>
                <c:formatCode>_("$"* #,##0.00_);_("$"* \(#,##0.00\);_("$"* "-"??_);_(@_)</c:formatCode>
                <c:ptCount val="3"/>
                <c:pt idx="0">
                  <c:v>57.6</c:v>
                </c:pt>
                <c:pt idx="1">
                  <c:v>100.2</c:v>
                </c:pt>
                <c:pt idx="2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2-4740-AC5C-32FE72EFEB9B}"/>
            </c:ext>
          </c:extLst>
        </c:ser>
        <c:ser>
          <c:idx val="5"/>
          <c:order val="5"/>
          <c:tx>
            <c:v>MISC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Expenses!$B$7:$D$7</c:f>
              <c:numCache>
                <c:formatCode>_("$"* #,##0.00_);_("$"* \(#,##0.00\);_("$"* "-"??_);_(@_)</c:formatCode>
                <c:ptCount val="3"/>
                <c:pt idx="0">
                  <c:v>100</c:v>
                </c:pt>
                <c:pt idx="1">
                  <c:v>540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2-4740-AC5C-32FE72EF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6334640"/>
        <c:axId val="1046332240"/>
      </c:barChart>
      <c:catAx>
        <c:axId val="10463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32240"/>
        <c:crosses val="autoZero"/>
        <c:auto val="1"/>
        <c:lblAlgn val="ctr"/>
        <c:lblOffset val="100"/>
        <c:noMultiLvlLbl val="0"/>
      </c:catAx>
      <c:valAx>
        <c:axId val="10463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Expenses!$E$2:$G$2</c:f>
              <c:numCache>
                <c:formatCode>_("$"* #,##0.00_);_("$"* \(#,##0.00\);_("$"* "-"??_);_(@_)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6-48A7-A706-FB79DBEED290}"/>
            </c:ext>
          </c:extLst>
        </c:ser>
        <c:ser>
          <c:idx val="1"/>
          <c:order val="1"/>
          <c:tx>
            <c:v>UTILITIES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Expenses!$E$3:$G$3</c:f>
              <c:numCache>
                <c:formatCode>_("$"* #,##0.00_);_("$"* \(#,##0.00\);_("$"* "-"??_);_(@_)</c:formatCode>
                <c:ptCount val="3"/>
                <c:pt idx="0">
                  <c:v>270</c:v>
                </c:pt>
                <c:pt idx="1">
                  <c:v>230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6-48A7-A706-FB79DBEED290}"/>
            </c:ext>
          </c:extLst>
        </c:ser>
        <c:ser>
          <c:idx val="2"/>
          <c:order val="2"/>
          <c:tx>
            <c:v>GROCERIES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Expenses!$E$4:$G$4</c:f>
              <c:numCache>
                <c:formatCode>_("$"* #,##0.00_);_("$"* \(#,##0.00\);_("$"* "-"??_);_(@_)</c:formatCode>
                <c:ptCount val="3"/>
                <c:pt idx="0">
                  <c:v>340.2</c:v>
                </c:pt>
                <c:pt idx="1">
                  <c:v>257.89999999999998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6-48A7-A706-FB79DBEED290}"/>
            </c:ext>
          </c:extLst>
        </c:ser>
        <c:ser>
          <c:idx val="3"/>
          <c:order val="3"/>
          <c:tx>
            <c:v>TRANSPORT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Expenses!$E$5:$G$5</c:f>
              <c:numCache>
                <c:formatCode>_("$"* #,##0.00_);_("$"* \(#,##0.00\);_("$"* "-"??_);_(@_)</c:formatCode>
                <c:ptCount val="3"/>
                <c:pt idx="0">
                  <c:v>238</c:v>
                </c:pt>
                <c:pt idx="1">
                  <c:v>300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6-48A7-A706-FB79DBEED290}"/>
            </c:ext>
          </c:extLst>
        </c:ser>
        <c:ser>
          <c:idx val="4"/>
          <c:order val="4"/>
          <c:tx>
            <c:v>ENTERTAIN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Expenses!$E$6:$G$6</c:f>
              <c:numCache>
                <c:formatCode>_("$"* #,##0.00_);_("$"* \(#,##0.00\);_("$"* "-"??_);_(@_)</c:formatCode>
                <c:ptCount val="3"/>
                <c:pt idx="0">
                  <c:v>47.56</c:v>
                </c:pt>
                <c:pt idx="1">
                  <c:v>130.4</c:v>
                </c:pt>
                <c:pt idx="2">
                  <c:v>67.040000000000006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6-48A7-A706-FB79DBEED290}"/>
            </c:ext>
          </c:extLst>
        </c:ser>
        <c:ser>
          <c:idx val="5"/>
          <c:order val="5"/>
          <c:tx>
            <c:v>MISC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Expenses!$E$1:$G$1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Expenses!$E$7:$G$7</c:f>
              <c:numCache>
                <c:formatCode>_("$"* #,##0.00_);_("$"* \(#,##0.00\);_("$"* "-"??_);_(@_)</c:formatCode>
                <c:ptCount val="3"/>
                <c:pt idx="0">
                  <c:v>567.4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6-48A7-A706-FB79DBEE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649776"/>
        <c:axId val="532648336"/>
      </c:barChart>
      <c:catAx>
        <c:axId val="5326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8336"/>
        <c:crosses val="autoZero"/>
        <c:auto val="1"/>
        <c:lblAlgn val="ctr"/>
        <c:lblOffset val="100"/>
        <c:noMultiLvlLbl val="0"/>
      </c:catAx>
      <c:valAx>
        <c:axId val="5326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Expenses!$H$2:$J$2</c:f>
              <c:numCache>
                <c:formatCode>_("$"* #,##0.00_);_("$"* \(#,##0.00\);_("$"* "-"??_);_(@_)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E-4F6B-8523-9D3A7F30EE42}"/>
            </c:ext>
          </c:extLst>
        </c:ser>
        <c:ser>
          <c:idx val="1"/>
          <c:order val="1"/>
          <c:tx>
            <c:v>UTILITIES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Expenses!$H$3:$J$3</c:f>
              <c:numCache>
                <c:formatCode>_("$"* #,##0.00_);_("$"* \(#,##0.00\);_("$"* "-"??_);_(@_)</c:formatCode>
                <c:ptCount val="3"/>
                <c:pt idx="0">
                  <c:v>234</c:v>
                </c:pt>
                <c:pt idx="1">
                  <c:v>237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E-4F6B-8523-9D3A7F30EE42}"/>
            </c:ext>
          </c:extLst>
        </c:ser>
        <c:ser>
          <c:idx val="2"/>
          <c:order val="2"/>
          <c:tx>
            <c:v>GROCERIES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Expenses!$H$4:$J$4</c:f>
              <c:numCache>
                <c:formatCode>_("$"* #,##0.00_);_("$"* \(#,##0.00\);_("$"* "-"??_);_(@_)</c:formatCode>
                <c:ptCount val="3"/>
                <c:pt idx="0">
                  <c:v>320.33999999999997</c:v>
                </c:pt>
                <c:pt idx="1">
                  <c:v>256.7</c:v>
                </c:pt>
                <c:pt idx="2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E-4F6B-8523-9D3A7F30EE42}"/>
            </c:ext>
          </c:extLst>
        </c:ser>
        <c:ser>
          <c:idx val="3"/>
          <c:order val="3"/>
          <c:tx>
            <c:v>TRANSPORT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Expenses!$H$5:$J$5</c:f>
              <c:numCache>
                <c:formatCode>_("$"* #,##0.00_);_("$"* \(#,##0.00\);_("$"* "-"??_);_(@_)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E-4F6B-8523-9D3A7F30EE42}"/>
            </c:ext>
          </c:extLst>
        </c:ser>
        <c:ser>
          <c:idx val="4"/>
          <c:order val="4"/>
          <c:tx>
            <c:v>ENTERTAIN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Expenses!$H$6:$J$6</c:f>
              <c:numCache>
                <c:formatCode>_("$"* #,##0.00_);_("$"* \(#,##0.00\);_("$"* "-"??_);_(@_)</c:formatCode>
                <c:ptCount val="3"/>
                <c:pt idx="0">
                  <c:v>200.57</c:v>
                </c:pt>
                <c:pt idx="1">
                  <c:v>100.3</c:v>
                </c:pt>
                <c:pt idx="2">
                  <c:v>117.2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F6B-8523-9D3A7F30EE42}"/>
            </c:ext>
          </c:extLst>
        </c:ser>
        <c:ser>
          <c:idx val="5"/>
          <c:order val="5"/>
          <c:tx>
            <c:v>MISC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Expenses!$H$1:$J$1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Expenses!$H$7:$J$7</c:f>
              <c:numCache>
                <c:formatCode>_("$"* #,##0.00_);_("$"* \(#,##0.00\);_("$"* "-"??_);_(@_)</c:formatCode>
                <c:ptCount val="3"/>
                <c:pt idx="0">
                  <c:v>100</c:v>
                </c:pt>
                <c:pt idx="1">
                  <c:v>30.56</c:v>
                </c:pt>
                <c:pt idx="2">
                  <c:v>126.43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E-4F6B-8523-9D3A7F30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0217680"/>
        <c:axId val="940217200"/>
      </c:barChart>
      <c:catAx>
        <c:axId val="940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17200"/>
        <c:crosses val="autoZero"/>
        <c:auto val="1"/>
        <c:lblAlgn val="ctr"/>
        <c:lblOffset val="100"/>
        <c:noMultiLvlLbl val="0"/>
      </c:catAx>
      <c:valAx>
        <c:axId val="9402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Expenses!$K$2:$M$2</c:f>
              <c:numCache>
                <c:formatCode>_("$"* #,##0.00_);_("$"* \(#,##0.00\);_("$"* "-"??_);_(@_)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4544-A458-D1B1031F84C2}"/>
            </c:ext>
          </c:extLst>
        </c:ser>
        <c:ser>
          <c:idx val="1"/>
          <c:order val="1"/>
          <c:tx>
            <c:v>UTILITIES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Expenses!$K$3:$M$3</c:f>
              <c:numCache>
                <c:formatCode>_("$"* #,##0.00_);_("$"* \(#,##0.00\);_("$"* "-"??_);_(@_)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E-4544-A458-D1B1031F84C2}"/>
            </c:ext>
          </c:extLst>
        </c:ser>
        <c:ser>
          <c:idx val="2"/>
          <c:order val="2"/>
          <c:tx>
            <c:v>GROCERIES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Expenses!$K$4:$M$4</c:f>
              <c:numCache>
                <c:formatCode>_("$"* #,##0.00_);_("$"* \(#,##0.00\);_("$"* "-"??_);_(@_)</c:formatCode>
                <c:ptCount val="3"/>
                <c:pt idx="0">
                  <c:v>247.6</c:v>
                </c:pt>
                <c:pt idx="1">
                  <c:v>137.5</c:v>
                </c:pt>
                <c:pt idx="2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E-4544-A458-D1B1031F84C2}"/>
            </c:ext>
          </c:extLst>
        </c:ser>
        <c:ser>
          <c:idx val="3"/>
          <c:order val="3"/>
          <c:tx>
            <c:v>TRANSPORT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Expenses!$K$5:$M$5</c:f>
              <c:numCache>
                <c:formatCode>_("$"* #,##0.00_);_("$"* \(#,##0.00\);_("$"* "-"??_);_(@_)</c:formatCode>
                <c:ptCount val="3"/>
                <c:pt idx="0">
                  <c:v>210.01</c:v>
                </c:pt>
                <c:pt idx="1">
                  <c:v>230</c:v>
                </c:pt>
                <c:pt idx="2">
                  <c:v>156.02000000000001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E-4544-A458-D1B1031F84C2}"/>
            </c:ext>
          </c:extLst>
        </c:ser>
        <c:ser>
          <c:idx val="4"/>
          <c:order val="4"/>
          <c:tx>
            <c:v>ENTERTAIN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Expenses!$K$6:$M$6</c:f>
              <c:numCache>
                <c:formatCode>_("$"* #,##0.00_);_("$"* \(#,##0.00\);_("$"* "-"??_);_(@_)</c:formatCode>
                <c:ptCount val="3"/>
                <c:pt idx="0">
                  <c:v>134.6</c:v>
                </c:pt>
                <c:pt idx="1">
                  <c:v>200.4</c:v>
                </c:pt>
                <c:pt idx="2">
                  <c:v>500.3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E-4544-A458-D1B1031F84C2}"/>
            </c:ext>
          </c:extLst>
        </c:ser>
        <c:ser>
          <c:idx val="5"/>
          <c:order val="5"/>
          <c:tx>
            <c:v>MISC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Expenses!$K$1:$M$1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Expenses!$K$7:$M$7</c:f>
              <c:numCache>
                <c:formatCode>_("$"* #,##0.00_);_("$"* \(#,##0.00\);_("$"* "-"??_);_(@_)</c:formatCode>
                <c:ptCount val="3"/>
                <c:pt idx="0">
                  <c:v>45</c:v>
                </c:pt>
                <c:pt idx="1">
                  <c:v>300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E-4544-A458-D1B1031F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3593200"/>
        <c:axId val="803601840"/>
      </c:barChart>
      <c:catAx>
        <c:axId val="803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01840"/>
        <c:crosses val="autoZero"/>
        <c:auto val="1"/>
        <c:lblAlgn val="ctr"/>
        <c:lblOffset val="100"/>
        <c:noMultiLvlLbl val="0"/>
      </c:catAx>
      <c:valAx>
        <c:axId val="803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Time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STOCKS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Investments!$B$1:$M$1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Investments!$B$2:$M$2</c:f>
              <c:numCache>
                <c:formatCode>_("$"* #,##0.00_);_("$"* \(#,##0.00\);_("$"* "-"??_);_(@_)</c:formatCode>
                <c:ptCount val="12"/>
                <c:pt idx="0">
                  <c:v>300</c:v>
                </c:pt>
                <c:pt idx="1">
                  <c:v>450</c:v>
                </c:pt>
                <c:pt idx="2">
                  <c:v>300</c:v>
                </c:pt>
                <c:pt idx="3">
                  <c:v>600</c:v>
                </c:pt>
                <c:pt idx="4">
                  <c:v>700</c:v>
                </c:pt>
                <c:pt idx="5">
                  <c:v>200</c:v>
                </c:pt>
                <c:pt idx="6">
                  <c:v>400</c:v>
                </c:pt>
                <c:pt idx="7">
                  <c:v>400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9-42BE-B054-66DB0FD3A95E}"/>
            </c:ext>
          </c:extLst>
        </c:ser>
        <c:ser>
          <c:idx val="1"/>
          <c:order val="1"/>
          <c:tx>
            <c:v>MUTUAL FUNDS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Investments!$B$1:$M$1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Investments!$B$3:$M$3</c:f>
              <c:numCache>
                <c:formatCode>_("$"* #,##0.00_);_("$"* \(#,##0.00\);_("$"* "-"??_);_(@_)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9-42BE-B054-66DB0FD3A95E}"/>
            </c:ext>
          </c:extLst>
        </c:ser>
        <c:ser>
          <c:idx val="2"/>
          <c:order val="2"/>
          <c:tx>
            <c:v>SAVINGS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Investments!$B$1:$M$1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Investments!$B$4:$M$4</c:f>
              <c:numCache>
                <c:formatCode>_("$"* #,##0.00_);_("$"* \(#,##0.00\);_("$"* "-"??_);_(@_)</c:formatCode>
                <c:ptCount val="12"/>
                <c:pt idx="0">
                  <c:v>1000.34</c:v>
                </c:pt>
                <c:pt idx="1">
                  <c:v>1200.21</c:v>
                </c:pt>
                <c:pt idx="2">
                  <c:v>500.23</c:v>
                </c:pt>
                <c:pt idx="3">
                  <c:v>300</c:v>
                </c:pt>
                <c:pt idx="4">
                  <c:v>1400.2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500</c:v>
                </c:pt>
                <c:pt idx="9">
                  <c:v>1200</c:v>
                </c:pt>
                <c:pt idx="10">
                  <c:v>200.404</c:v>
                </c:pt>
                <c:pt idx="11">
                  <c:v>167.34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9-42BE-B054-66DB0FD3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95648"/>
        <c:axId val="968891328"/>
      </c:lineChart>
      <c:catAx>
        <c:axId val="9688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91328"/>
        <c:crosses val="autoZero"/>
        <c:auto val="1"/>
        <c:lblAlgn val="ctr"/>
        <c:lblOffset val="100"/>
        <c:noMultiLvlLbl val="0"/>
      </c:catAx>
      <c:valAx>
        <c:axId val="9688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SUMMARY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Lit>
              <c:ptCount val="1"/>
              <c:pt idx="0">
                <c:v>INVESTMENTS</c:v>
              </c:pt>
            </c:strLit>
          </c:cat>
          <c:val>
            <c:numRef>
              <c:f>Summary!$AE$4:$AE$5</c:f>
              <c:numCache>
                <c:formatCode>_("$"* #,##0.00_);_("$"* \(#,##0.00\);_("$"* "-"??_);_(@_)</c:formatCode>
                <c:ptCount val="2"/>
                <c:pt idx="0">
                  <c:v>13418.72</c:v>
                </c:pt>
                <c:pt idx="1">
                  <c:v>38781.490000000005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B-47FB-9F57-5457D24E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18097</xdr:rowOff>
    </xdr:from>
    <xdr:to>
      <xdr:col>3</xdr:col>
      <xdr:colOff>47626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ACC7D-CEF9-D609-F559-A06F01DD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</xdr:colOff>
      <xdr:row>17</xdr:row>
      <xdr:rowOff>18097</xdr:rowOff>
    </xdr:from>
    <xdr:to>
      <xdr:col>7</xdr:col>
      <xdr:colOff>228600</xdr:colOff>
      <xdr:row>28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06370-E948-E004-FFA4-9AFF8621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212408</xdr:colOff>
      <xdr:row>17</xdr:row>
      <xdr:rowOff>16193</xdr:rowOff>
    </xdr:from>
    <xdr:to>
      <xdr:col>11</xdr:col>
      <xdr:colOff>238125</xdr:colOff>
      <xdr:row>28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A4EAA-0851-4931-E000-4A97C739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210501</xdr:colOff>
      <xdr:row>17</xdr:row>
      <xdr:rowOff>16192</xdr:rowOff>
    </xdr:from>
    <xdr:to>
      <xdr:col>15</xdr:col>
      <xdr:colOff>514350</xdr:colOff>
      <xdr:row>28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575E2-A4E7-A3C4-97A9-34C7C2102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431482</xdr:colOff>
      <xdr:row>7</xdr:row>
      <xdr:rowOff>145732</xdr:rowOff>
    </xdr:from>
    <xdr:to>
      <xdr:col>9</xdr:col>
      <xdr:colOff>229552</xdr:colOff>
      <xdr:row>22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F8BB7-1FEE-BCC3-2A31-13E77E1F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193357</xdr:colOff>
      <xdr:row>6</xdr:row>
      <xdr:rowOff>134302</xdr:rowOff>
    </xdr:from>
    <xdr:to>
      <xdr:col>7</xdr:col>
      <xdr:colOff>382905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FB88F-469D-8395-1860-D8851EDA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9A11-3EDA-4955-8B9C-F8E2FA8A3851}">
  <dimension ref="A1:M18"/>
  <sheetViews>
    <sheetView tabSelected="1" workbookViewId="0">
      <selection activeCell="D14" sqref="D14"/>
    </sheetView>
  </sheetViews>
  <sheetFormatPr defaultRowHeight="14.4" x14ac:dyDescent="0.3"/>
  <cols>
    <col min="1" max="1" width="22.44140625" bestFit="1" customWidth="1"/>
    <col min="2" max="2" width="11.44140625" bestFit="1" customWidth="1"/>
    <col min="3" max="13" width="10.44140625" bestFit="1" customWidth="1"/>
  </cols>
  <sheetData>
    <row r="1" spans="1:13" ht="20.399999999999999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1" thickTop="1" thickBot="1" x14ac:dyDescent="0.45">
      <c r="A2" s="1" t="s">
        <v>13</v>
      </c>
      <c r="B2" s="2">
        <v>2000</v>
      </c>
      <c r="C2" s="2">
        <v>2000</v>
      </c>
      <c r="D2" s="2">
        <v>2000</v>
      </c>
      <c r="E2" s="2">
        <v>2000</v>
      </c>
      <c r="F2" s="2">
        <v>2000</v>
      </c>
      <c r="G2" s="2">
        <v>2000</v>
      </c>
      <c r="H2" s="2">
        <v>2000</v>
      </c>
      <c r="I2" s="2">
        <v>2000</v>
      </c>
      <c r="J2" s="2">
        <v>2000</v>
      </c>
      <c r="K2" s="2">
        <v>2000</v>
      </c>
      <c r="L2" s="2">
        <v>2000</v>
      </c>
      <c r="M2" s="2">
        <v>2000</v>
      </c>
    </row>
    <row r="3" spans="1:13" ht="21" thickTop="1" thickBot="1" x14ac:dyDescent="0.45">
      <c r="A3" s="1" t="s">
        <v>14</v>
      </c>
      <c r="B3" s="2">
        <v>250</v>
      </c>
      <c r="C3" s="2">
        <v>260</v>
      </c>
      <c r="D3" s="2">
        <v>247</v>
      </c>
      <c r="E3" s="2">
        <v>270</v>
      </c>
      <c r="F3" s="2">
        <v>230</v>
      </c>
      <c r="G3" s="2">
        <v>230</v>
      </c>
      <c r="H3" s="2">
        <v>234</v>
      </c>
      <c r="I3" s="2">
        <v>237</v>
      </c>
      <c r="J3" s="2">
        <v>260</v>
      </c>
      <c r="K3" s="2">
        <v>230</v>
      </c>
      <c r="L3" s="2">
        <v>230</v>
      </c>
      <c r="M3" s="2">
        <v>230</v>
      </c>
    </row>
    <row r="4" spans="1:13" ht="21" thickTop="1" thickBot="1" x14ac:dyDescent="0.45">
      <c r="A4" s="1" t="s">
        <v>15</v>
      </c>
      <c r="B4" s="2">
        <v>320</v>
      </c>
      <c r="C4" s="2">
        <v>234.56</v>
      </c>
      <c r="D4" s="2">
        <v>245.6</v>
      </c>
      <c r="E4" s="2">
        <v>340.2</v>
      </c>
      <c r="F4" s="2">
        <v>257.89999999999998</v>
      </c>
      <c r="G4" s="2">
        <v>230</v>
      </c>
      <c r="H4" s="2">
        <v>320.33999999999997</v>
      </c>
      <c r="I4" s="2">
        <v>256.7</v>
      </c>
      <c r="J4" s="2">
        <v>267.5</v>
      </c>
      <c r="K4" s="2">
        <v>247.6</v>
      </c>
      <c r="L4" s="2">
        <v>137.5</v>
      </c>
      <c r="M4" s="2">
        <v>134.5</v>
      </c>
    </row>
    <row r="5" spans="1:13" ht="21" thickTop="1" thickBot="1" x14ac:dyDescent="0.45">
      <c r="A5" s="1" t="s">
        <v>16</v>
      </c>
      <c r="B5" s="2">
        <v>200</v>
      </c>
      <c r="C5" s="2">
        <v>237</v>
      </c>
      <c r="D5" s="2">
        <v>230</v>
      </c>
      <c r="E5" s="2">
        <v>238</v>
      </c>
      <c r="F5" s="2">
        <v>300</v>
      </c>
      <c r="G5" s="2">
        <v>230</v>
      </c>
      <c r="H5" s="2">
        <v>250</v>
      </c>
      <c r="I5" s="2">
        <v>245</v>
      </c>
      <c r="J5" s="2">
        <v>220</v>
      </c>
      <c r="K5" s="2">
        <v>210.01</v>
      </c>
      <c r="L5" s="2">
        <v>230</v>
      </c>
      <c r="M5" s="2">
        <v>156.02000000000001</v>
      </c>
    </row>
    <row r="6" spans="1:13" ht="21" thickTop="1" thickBot="1" x14ac:dyDescent="0.45">
      <c r="A6" s="1" t="s">
        <v>17</v>
      </c>
      <c r="B6" s="2">
        <v>57.6</v>
      </c>
      <c r="C6" s="2">
        <v>100.2</v>
      </c>
      <c r="D6" s="2">
        <v>130.5</v>
      </c>
      <c r="E6" s="2">
        <v>47.56</v>
      </c>
      <c r="F6" s="2">
        <v>130.4</v>
      </c>
      <c r="G6" s="2">
        <v>67.040000000000006</v>
      </c>
      <c r="H6" s="2">
        <v>200.57</v>
      </c>
      <c r="I6" s="2">
        <v>100.3</v>
      </c>
      <c r="J6" s="2">
        <v>117.2</v>
      </c>
      <c r="K6" s="2">
        <v>134.6</v>
      </c>
      <c r="L6" s="2">
        <v>200.4</v>
      </c>
      <c r="M6" s="2">
        <v>500.3</v>
      </c>
    </row>
    <row r="7" spans="1:13" ht="21" thickTop="1" thickBot="1" x14ac:dyDescent="0.45">
      <c r="A7" s="1" t="s">
        <v>18</v>
      </c>
      <c r="B7" s="2">
        <v>100</v>
      </c>
      <c r="C7" s="2">
        <v>540</v>
      </c>
      <c r="D7" s="2">
        <v>1000</v>
      </c>
      <c r="E7" s="2">
        <v>567.4</v>
      </c>
      <c r="F7" s="2">
        <v>23</v>
      </c>
      <c r="G7" s="2">
        <v>16</v>
      </c>
      <c r="H7" s="2">
        <v>100</v>
      </c>
      <c r="I7" s="2">
        <v>30.56</v>
      </c>
      <c r="J7" s="2">
        <v>126.43</v>
      </c>
      <c r="K7" s="2">
        <v>45</v>
      </c>
      <c r="L7" s="2">
        <v>300</v>
      </c>
      <c r="M7" s="2">
        <v>1500</v>
      </c>
    </row>
    <row r="8" spans="1:13" ht="15" thickTop="1" x14ac:dyDescent="0.3"/>
    <row r="10" spans="1:13" ht="15" thickBot="1" x14ac:dyDescent="0.35">
      <c r="A10" s="3" t="s">
        <v>19</v>
      </c>
      <c r="B10" s="5">
        <f>SUM(B2:B7)</f>
        <v>2927.6</v>
      </c>
      <c r="C10" s="5">
        <f t="shared" ref="C10:K10" si="0">SUM(C2:C7)</f>
        <v>3371.7599999999998</v>
      </c>
      <c r="D10" s="5">
        <f>SUM(D2:D7)</f>
        <v>3853.1</v>
      </c>
      <c r="E10" s="5">
        <f t="shared" si="0"/>
        <v>3463.16</v>
      </c>
      <c r="F10" s="5">
        <f t="shared" si="0"/>
        <v>2941.3</v>
      </c>
      <c r="G10" s="5">
        <f t="shared" si="0"/>
        <v>2773.04</v>
      </c>
      <c r="H10" s="5">
        <f t="shared" si="0"/>
        <v>3104.9100000000003</v>
      </c>
      <c r="I10" s="5">
        <f t="shared" si="0"/>
        <v>2869.56</v>
      </c>
      <c r="J10" s="5">
        <f t="shared" si="0"/>
        <v>2991.1299999999997</v>
      </c>
      <c r="K10" s="5">
        <f t="shared" si="0"/>
        <v>2867.2099999999996</v>
      </c>
      <c r="L10" s="5">
        <f>SUM(L2:L7)</f>
        <v>3097.9</v>
      </c>
      <c r="M10" s="5">
        <f>SUM(M2:M7)</f>
        <v>4520.82</v>
      </c>
    </row>
    <row r="11" spans="1:13" ht="15" thickTop="1" x14ac:dyDescent="0.3"/>
    <row r="12" spans="1:13" ht="15" thickBot="1" x14ac:dyDescent="0.35">
      <c r="A12" s="3" t="s">
        <v>20</v>
      </c>
      <c r="B12" s="5">
        <f>SUM(B10,C10,D10)</f>
        <v>10152.459999999999</v>
      </c>
    </row>
    <row r="13" spans="1:13" ht="15.6" thickTop="1" thickBot="1" x14ac:dyDescent="0.35">
      <c r="A13" s="3" t="s">
        <v>21</v>
      </c>
      <c r="B13" s="5">
        <f>SUM(E10,F10,G10)</f>
        <v>9177.5</v>
      </c>
    </row>
    <row r="14" spans="1:13" ht="15.6" thickTop="1" thickBot="1" x14ac:dyDescent="0.35">
      <c r="A14" s="3" t="s">
        <v>22</v>
      </c>
      <c r="B14" s="5">
        <f>SUM(H10,I10,J10)</f>
        <v>8965.6</v>
      </c>
    </row>
    <row r="15" spans="1:13" ht="15.6" thickTop="1" thickBot="1" x14ac:dyDescent="0.35">
      <c r="A15" s="3" t="s">
        <v>23</v>
      </c>
      <c r="B15" s="5">
        <f>SUM(K10,L10,M10)</f>
        <v>10485.93</v>
      </c>
    </row>
    <row r="16" spans="1:13" ht="15" thickTop="1" x14ac:dyDescent="0.3"/>
    <row r="17" spans="1:2" ht="15" thickBot="1" x14ac:dyDescent="0.35">
      <c r="A17" s="3" t="s">
        <v>24</v>
      </c>
      <c r="B17" s="5">
        <f>SUM(B12,B13,B14,B15)</f>
        <v>38781.49</v>
      </c>
    </row>
    <row r="18" spans="1:2" ht="15" thickTop="1" x14ac:dyDescent="0.3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6966-A62C-42B0-8989-3D11B17122D1}">
  <dimension ref="A1:M15"/>
  <sheetViews>
    <sheetView workbookViewId="0">
      <selection activeCell="M15" sqref="M15"/>
    </sheetView>
  </sheetViews>
  <sheetFormatPr defaultRowHeight="14.4" x14ac:dyDescent="0.3"/>
  <cols>
    <col min="1" max="1" width="19.6640625" bestFit="1" customWidth="1"/>
    <col min="2" max="2" width="11.44140625" bestFit="1" customWidth="1"/>
    <col min="3" max="3" width="10.44140625" bestFit="1" customWidth="1"/>
    <col min="4" max="4" width="10.21875" bestFit="1" customWidth="1"/>
    <col min="5" max="5" width="10.44140625" bestFit="1" customWidth="1"/>
    <col min="6" max="6" width="10.21875" bestFit="1" customWidth="1"/>
    <col min="9" max="9" width="10.44140625" bestFit="1" customWidth="1"/>
    <col min="11" max="11" width="10.21875" bestFit="1" customWidth="1"/>
  </cols>
  <sheetData>
    <row r="1" spans="1:13" ht="20.399999999999999" thickBot="1" x14ac:dyDescent="0.4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1" thickTop="1" thickBot="1" x14ac:dyDescent="0.45">
      <c r="A2" s="1" t="s">
        <v>26</v>
      </c>
      <c r="B2" s="2">
        <v>300</v>
      </c>
      <c r="C2" s="2">
        <v>450</v>
      </c>
      <c r="D2" s="2">
        <v>300</v>
      </c>
      <c r="E2" s="2">
        <v>600</v>
      </c>
      <c r="F2" s="2">
        <v>700</v>
      </c>
      <c r="G2" s="2">
        <v>200</v>
      </c>
      <c r="H2" s="2">
        <v>400</v>
      </c>
      <c r="I2" s="2">
        <v>400</v>
      </c>
      <c r="J2" s="2">
        <v>200</v>
      </c>
      <c r="K2" s="2">
        <v>100</v>
      </c>
      <c r="L2" s="2">
        <v>300</v>
      </c>
      <c r="M2" s="2">
        <v>200</v>
      </c>
    </row>
    <row r="3" spans="1:13" ht="21" thickTop="1" thickBot="1" x14ac:dyDescent="0.45">
      <c r="A3" s="1" t="s">
        <v>27</v>
      </c>
      <c r="B3" s="2">
        <v>150</v>
      </c>
      <c r="C3" s="2">
        <v>150</v>
      </c>
      <c r="D3" s="2">
        <v>150</v>
      </c>
      <c r="E3" s="2">
        <v>150</v>
      </c>
      <c r="F3" s="2">
        <v>150</v>
      </c>
      <c r="G3" s="2">
        <v>150</v>
      </c>
      <c r="H3" s="2">
        <v>150</v>
      </c>
      <c r="I3" s="2">
        <v>150</v>
      </c>
      <c r="J3" s="2">
        <v>150</v>
      </c>
      <c r="K3" s="2">
        <v>150</v>
      </c>
      <c r="L3" s="2">
        <v>150</v>
      </c>
      <c r="M3" s="2">
        <v>150</v>
      </c>
    </row>
    <row r="4" spans="1:13" ht="21" thickTop="1" thickBot="1" x14ac:dyDescent="0.45">
      <c r="A4" s="1" t="s">
        <v>28</v>
      </c>
      <c r="B4" s="2">
        <v>1000.34</v>
      </c>
      <c r="C4" s="2">
        <v>1200.21</v>
      </c>
      <c r="D4" s="2">
        <v>500.23</v>
      </c>
      <c r="E4" s="2">
        <v>300</v>
      </c>
      <c r="F4" s="2">
        <v>1400.2</v>
      </c>
      <c r="G4" s="2">
        <v>200</v>
      </c>
      <c r="H4" s="2">
        <v>300</v>
      </c>
      <c r="I4" s="2">
        <v>500</v>
      </c>
      <c r="J4" s="2">
        <v>500</v>
      </c>
      <c r="K4" s="2">
        <v>1200</v>
      </c>
      <c r="L4" s="2">
        <v>200.404</v>
      </c>
      <c r="M4" s="2">
        <v>167.34</v>
      </c>
    </row>
    <row r="5" spans="1:13" ht="15" thickTop="1" x14ac:dyDescent="0.3"/>
    <row r="7" spans="1:13" ht="15" thickBot="1" x14ac:dyDescent="0.35">
      <c r="A7" s="3" t="s">
        <v>19</v>
      </c>
      <c r="B7" s="5">
        <f>SUM(B2,B3,B4)</f>
        <v>1450.3400000000001</v>
      </c>
      <c r="C7" s="5">
        <f>SUM(C2,C3,C4)</f>
        <v>1800.21</v>
      </c>
      <c r="D7" s="5">
        <f>SUM(D2,D3,D4)</f>
        <v>950.23</v>
      </c>
      <c r="E7" s="5">
        <f>SUM(E2,E3,E4)</f>
        <v>1050</v>
      </c>
      <c r="F7" s="5">
        <f>SUM(F2,F3,F4)</f>
        <v>2250.1999999999998</v>
      </c>
      <c r="G7" s="5">
        <f>SUM(G2,G3,G4)</f>
        <v>550</v>
      </c>
      <c r="H7" s="5">
        <f>SUM(H2,H3,H4)</f>
        <v>850</v>
      </c>
      <c r="I7" s="5">
        <f>SUM(I2,I3,I4)</f>
        <v>1050</v>
      </c>
      <c r="J7" s="5">
        <f>SUM(J3,J2,J4)</f>
        <v>850</v>
      </c>
      <c r="K7" s="5">
        <f>SUM(K2,K3,K4)</f>
        <v>1450</v>
      </c>
      <c r="L7" s="5">
        <f>SUM(L2,L3,L4)</f>
        <v>650.404</v>
      </c>
      <c r="M7" s="5">
        <f>SUM(M2,M3,M4)</f>
        <v>517.34</v>
      </c>
    </row>
    <row r="8" spans="1:13" ht="15" thickTop="1" x14ac:dyDescent="0.3"/>
    <row r="9" spans="1:13" ht="15" thickBot="1" x14ac:dyDescent="0.35">
      <c r="A9" s="3" t="s">
        <v>20</v>
      </c>
      <c r="B9" s="5">
        <f>SUM(B7,C7,D7)</f>
        <v>4200.7800000000007</v>
      </c>
    </row>
    <row r="10" spans="1:13" ht="15.6" thickTop="1" thickBot="1" x14ac:dyDescent="0.35">
      <c r="A10" s="3" t="s">
        <v>21</v>
      </c>
      <c r="B10" s="5">
        <f>SUM(E7,F7,G7)</f>
        <v>3850.2</v>
      </c>
    </row>
    <row r="11" spans="1:13" ht="15.6" thickTop="1" thickBot="1" x14ac:dyDescent="0.35">
      <c r="A11" s="3" t="s">
        <v>22</v>
      </c>
      <c r="B11" s="5">
        <f>SUM(J7,H7,I7)</f>
        <v>2750</v>
      </c>
    </row>
    <row r="12" spans="1:13" ht="15.6" thickTop="1" thickBot="1" x14ac:dyDescent="0.35">
      <c r="A12" s="3" t="s">
        <v>23</v>
      </c>
      <c r="B12" s="5">
        <f>SUM(K7,L7,M7)</f>
        <v>2617.7440000000001</v>
      </c>
    </row>
    <row r="13" spans="1:13" ht="15" thickTop="1" x14ac:dyDescent="0.3"/>
    <row r="14" spans="1:13" ht="15" thickBot="1" x14ac:dyDescent="0.35">
      <c r="A14" s="3" t="s">
        <v>24</v>
      </c>
      <c r="B14" s="5">
        <f>SUM(B9,B10,B11,B12)</f>
        <v>13418.724</v>
      </c>
    </row>
    <row r="15" spans="1:13" ht="15" thickTop="1" x14ac:dyDescent="0.3"/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E06C-0B7A-465C-88AC-B70512AED638}">
  <dimension ref="A1:AE9"/>
  <sheetViews>
    <sheetView zoomScaleNormal="100" workbookViewId="0">
      <selection activeCell="F28" sqref="F28"/>
    </sheetView>
  </sheetViews>
  <sheetFormatPr defaultRowHeight="14.4" x14ac:dyDescent="0.3"/>
  <cols>
    <col min="1" max="1" width="17.77734375" bestFit="1" customWidth="1"/>
    <col min="2" max="2" width="11.44140625" bestFit="1" customWidth="1"/>
    <col min="3" max="13" width="10.21875" bestFit="1" customWidth="1"/>
    <col min="31" max="31" width="11.21875" bestFit="1" customWidth="1"/>
  </cols>
  <sheetData>
    <row r="1" spans="1:31" ht="20.399999999999999" thickBot="1" x14ac:dyDescent="0.4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31" ht="21" thickTop="1" thickBot="1" x14ac:dyDescent="0.45">
      <c r="A2" s="1" t="s">
        <v>25</v>
      </c>
      <c r="B2" s="2">
        <v>1450.34</v>
      </c>
      <c r="C2" s="2">
        <v>1800.21</v>
      </c>
      <c r="D2" s="2">
        <v>950.23</v>
      </c>
      <c r="E2" s="2">
        <v>1050</v>
      </c>
      <c r="F2" s="2">
        <v>2250.1999999999998</v>
      </c>
      <c r="G2" s="2">
        <v>550</v>
      </c>
      <c r="H2" s="2">
        <v>850</v>
      </c>
      <c r="I2" s="2">
        <v>1050</v>
      </c>
      <c r="J2" s="2">
        <v>850</v>
      </c>
      <c r="K2" s="2">
        <v>1450</v>
      </c>
      <c r="L2" s="2">
        <v>650.4</v>
      </c>
      <c r="M2" s="2">
        <v>517.34</v>
      </c>
    </row>
    <row r="3" spans="1:31" ht="21" thickTop="1" thickBot="1" x14ac:dyDescent="0.45">
      <c r="A3" s="1" t="s">
        <v>30</v>
      </c>
      <c r="B3" s="2">
        <v>2927.6</v>
      </c>
      <c r="C3" s="2">
        <v>3371.76</v>
      </c>
      <c r="D3" s="2">
        <v>3853.1</v>
      </c>
      <c r="E3" s="2">
        <v>3463.16</v>
      </c>
      <c r="F3" s="2">
        <v>2941.3</v>
      </c>
      <c r="G3" s="2">
        <v>2773.04</v>
      </c>
      <c r="H3" s="2">
        <v>3104.91</v>
      </c>
      <c r="I3" s="2">
        <v>2869.56</v>
      </c>
      <c r="J3" s="2">
        <v>2991.13</v>
      </c>
      <c r="K3" s="2">
        <v>2867.21</v>
      </c>
      <c r="L3" s="2">
        <v>3097.9</v>
      </c>
      <c r="M3" s="2">
        <v>4520.82</v>
      </c>
    </row>
    <row r="4" spans="1:31" ht="15" thickTop="1" x14ac:dyDescent="0.3">
      <c r="AE4" s="4">
        <f>SUM(B2,C2,D2,E2,F2,G2,H2,I2,J2,K2,L2,M2)</f>
        <v>13418.72</v>
      </c>
    </row>
    <row r="5" spans="1:31" x14ac:dyDescent="0.3">
      <c r="AE5" s="4">
        <f>SUM(B3,C3,D3,E3,F3,G3,H3,I3,J3,K3,L3,M3)</f>
        <v>38781.490000000005</v>
      </c>
    </row>
    <row r="6" spans="1:31" ht="15" thickBot="1" x14ac:dyDescent="0.35">
      <c r="A6" s="3" t="s">
        <v>19</v>
      </c>
      <c r="B6" s="5">
        <f>SUM(B2,B3)</f>
        <v>4377.9399999999996</v>
      </c>
      <c r="C6" s="5">
        <f>SUM(C2,C3)</f>
        <v>5171.97</v>
      </c>
      <c r="D6" s="5">
        <f>SUM(D2,D3)</f>
        <v>4803.33</v>
      </c>
      <c r="E6" s="5">
        <f>SUM(E2,E3)</f>
        <v>4513.16</v>
      </c>
      <c r="F6" s="5">
        <f>SUM(F2,F3)</f>
        <v>5191.5</v>
      </c>
      <c r="G6" s="5">
        <f>SUM(G2,G3)</f>
        <v>3323.04</v>
      </c>
      <c r="H6" s="5">
        <f>SUM(H2,H3)</f>
        <v>3954.91</v>
      </c>
      <c r="I6" s="5">
        <f>SUM(I2,I3)</f>
        <v>3919.56</v>
      </c>
      <c r="J6" s="5">
        <f>SUM(J2,J3)</f>
        <v>3841.13</v>
      </c>
      <c r="K6" s="5">
        <f>SUM(K2,K3)</f>
        <v>4317.21</v>
      </c>
      <c r="L6" s="5">
        <f>SUM(L2,L3)</f>
        <v>3748.3</v>
      </c>
      <c r="M6" s="5">
        <f>SUM(M2,M3)</f>
        <v>5038.16</v>
      </c>
    </row>
    <row r="7" spans="1:31" ht="15" thickTop="1" x14ac:dyDescent="0.3"/>
    <row r="8" spans="1:31" ht="15" thickBot="1" x14ac:dyDescent="0.35">
      <c r="A8" s="3" t="s">
        <v>31</v>
      </c>
      <c r="B8" s="5">
        <f>SUM(B6,C6,D6,E6,F6,G6,H6,I6,J6,K6,L6,M6)</f>
        <v>52200.210000000006</v>
      </c>
    </row>
    <row r="9" spans="1:31" ht="15" thickTop="1" x14ac:dyDescent="0.3"/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Investments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Rechister</dc:creator>
  <cp:lastModifiedBy>Andrew Rechister</cp:lastModifiedBy>
  <dcterms:created xsi:type="dcterms:W3CDTF">2024-06-29T17:21:10Z</dcterms:created>
  <dcterms:modified xsi:type="dcterms:W3CDTF">2024-07-03T15:47:44Z</dcterms:modified>
</cp:coreProperties>
</file>